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DN\MASTER POLE Marketing Vente\2025-2026\M1 CVI-MCO-MDA-MIT-MSL\CALENDRIERS UNIVERSITAIRES\"/>
    </mc:Choice>
  </mc:AlternateContent>
  <bookViews>
    <workbookView xWindow="0" yWindow="0" windowWidth="28800" windowHeight="12000" tabRatio="755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8" i="52205" l="1"/>
  <c r="B48" i="52205"/>
  <c r="C48" i="52205"/>
  <c r="D48" i="52205"/>
  <c r="E48" i="52205"/>
  <c r="F48" i="52205"/>
  <c r="G48" i="52205"/>
  <c r="H48" i="52205" s="1"/>
  <c r="I48" i="52205"/>
  <c r="J48" i="52205"/>
  <c r="K48" i="52205"/>
  <c r="L48" i="52205"/>
  <c r="M48" i="52205"/>
  <c r="N48" i="52205"/>
  <c r="O48" i="52205"/>
  <c r="P48" i="52205" s="1"/>
  <c r="Q48" i="52205"/>
  <c r="R48" i="52205"/>
  <c r="S48" i="52205"/>
  <c r="T48" i="52205"/>
  <c r="U48" i="52205"/>
  <c r="V48" i="52205"/>
  <c r="W48" i="52205"/>
  <c r="X48" i="52205" s="1"/>
  <c r="Y48" i="52205"/>
  <c r="Z48" i="52205"/>
  <c r="AA48" i="52205"/>
  <c r="AB48" i="52205"/>
  <c r="AC48" i="52205"/>
  <c r="AD48" i="52205"/>
  <c r="A49" i="52205"/>
  <c r="B49" i="52205" s="1"/>
  <c r="C49" i="52205"/>
  <c r="D49" i="52205"/>
  <c r="E49" i="52205"/>
  <c r="F49" i="52205"/>
  <c r="G49" i="52205"/>
  <c r="H49" i="52205"/>
  <c r="I49" i="52205"/>
  <c r="J49" i="52205" s="1"/>
  <c r="K49" i="52205"/>
  <c r="L49" i="52205"/>
  <c r="M49" i="52205"/>
  <c r="N49" i="52205"/>
  <c r="O49" i="52205"/>
  <c r="P49" i="52205"/>
  <c r="Q49" i="52205"/>
  <c r="R49" i="52205" s="1"/>
  <c r="S49" i="52205"/>
  <c r="T49" i="52205"/>
  <c r="U49" i="52205"/>
  <c r="V49" i="52205"/>
  <c r="W49" i="52205"/>
  <c r="X49" i="52205"/>
  <c r="Y49" i="52205"/>
  <c r="Z49" i="52205" s="1"/>
  <c r="AA49" i="52205"/>
  <c r="AB49" i="52205"/>
  <c r="AC49" i="52205"/>
  <c r="AD49" i="52205"/>
  <c r="A50" i="52205"/>
  <c r="B50" i="52205"/>
  <c r="C50" i="52205"/>
  <c r="D50" i="52205" s="1"/>
  <c r="E50" i="52205"/>
  <c r="F50" i="52205"/>
  <c r="G50" i="52205"/>
  <c r="H50" i="52205"/>
  <c r="I50" i="52205"/>
  <c r="J50" i="52205"/>
  <c r="K50" i="52205"/>
  <c r="L50" i="52205" s="1"/>
  <c r="M50" i="52205"/>
  <c r="N50" i="52205"/>
  <c r="O50" i="52205"/>
  <c r="P50" i="52205"/>
  <c r="Q50" i="52205"/>
  <c r="R50" i="52205"/>
  <c r="S50" i="52205"/>
  <c r="T50" i="52205" s="1"/>
  <c r="U50" i="52205"/>
  <c r="V50" i="52205"/>
  <c r="W50" i="52205"/>
  <c r="X50" i="52205"/>
  <c r="Y50" i="52205"/>
  <c r="Z50" i="52205"/>
  <c r="AA50" i="52205"/>
  <c r="AB50" i="52205" s="1"/>
  <c r="AC50" i="52205"/>
  <c r="AD50" i="52205"/>
  <c r="AC16" i="52205" l="1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AO10" i="52205" l="1"/>
  <c r="AK10" i="52205"/>
  <c r="AO23" i="52205" l="1"/>
  <c r="AO52" i="52205" l="1"/>
  <c r="AP52" i="52205" s="1"/>
  <c r="AQ52" i="52205" s="1"/>
  <c r="AR52" i="52205" s="1"/>
  <c r="AS52" i="52205" s="1"/>
  <c r="AT52" i="52205" s="1"/>
  <c r="AP23" i="52205" l="1"/>
  <c r="AQ23" i="52205" s="1"/>
  <c r="AR23" i="52205" s="1"/>
  <c r="AS23" i="52205" s="1"/>
  <c r="AT23" i="52205" s="1"/>
  <c r="A4" i="52208" l="1"/>
  <c r="AP66" i="52205" l="1"/>
  <c r="AQ66" i="52205" s="1"/>
  <c r="AR66" i="52205" s="1"/>
  <c r="AS66" i="52205" s="1"/>
  <c r="AT66" i="52205" s="1"/>
  <c r="AY52" i="52205"/>
  <c r="AZ52" i="52205" s="1"/>
  <c r="BA52" i="52205" s="1"/>
  <c r="BB52" i="52205" s="1"/>
  <c r="AY9" i="52205" l="1"/>
  <c r="AZ9" i="52205" s="1"/>
  <c r="BA9" i="52205" s="1"/>
  <c r="BB9" i="52205" s="1"/>
  <c r="AV11" i="52205" s="1"/>
  <c r="AY38" i="52205" l="1"/>
  <c r="AZ38" i="52205" s="1"/>
  <c r="BA38" i="52205" s="1"/>
  <c r="BB38" i="52205" s="1"/>
  <c r="AZ23" i="52205"/>
  <c r="BA23" i="52205" s="1"/>
  <c r="BB23" i="52205" s="1"/>
  <c r="AZ66" i="52205" l="1"/>
  <c r="BA66" i="52205" s="1"/>
  <c r="AK52" i="52205"/>
  <c r="AL52" i="52205" s="1"/>
  <c r="AK9" i="52205"/>
  <c r="AL9" i="52205" s="1"/>
  <c r="AY35" i="52208" l="1"/>
  <c r="AM35" i="52208"/>
  <c r="W35" i="52208"/>
  <c r="S35" i="52208"/>
  <c r="C4" i="52208"/>
  <c r="AL66" i="52205" l="1"/>
  <c r="AL23" i="52205"/>
  <c r="AN40" i="52205" l="1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AO47" i="52205" l="1"/>
  <c r="AS47" i="52205"/>
  <c r="AP30" i="52205"/>
  <c r="AO30" i="52205"/>
  <c r="AR28" i="52205"/>
  <c r="AS28" i="52205"/>
  <c r="AR14" i="52205"/>
  <c r="AS14" i="52205"/>
  <c r="Z21" i="52205"/>
  <c r="AJ69" i="52205" s="1"/>
  <c r="AT6" i="52205"/>
  <c r="A5" i="52208" l="1"/>
  <c r="C5" i="52208" s="1"/>
  <c r="A6" i="52208" l="1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A7" i="52208" l="1"/>
  <c r="C7" i="52208" s="1"/>
  <c r="AH1" i="52205"/>
  <c r="A8" i="52208" l="1"/>
  <c r="C8" i="52208" s="1"/>
  <c r="B4" i="52208"/>
  <c r="A9" i="52208" l="1"/>
  <c r="C9" i="52208" s="1"/>
  <c r="B6" i="52208"/>
  <c r="B5" i="52208"/>
  <c r="A10" i="52208" l="1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A11" i="52208" l="1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A12" i="52208" l="1"/>
  <c r="C12" i="52208" s="1"/>
  <c r="AF20" i="52205"/>
  <c r="B9" i="52208"/>
  <c r="A13" i="52208" l="1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A14" i="52208" l="1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A15" i="52208" l="1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A16" i="52208" l="1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A17" i="52208" l="1"/>
  <c r="C17" i="52208" s="1"/>
  <c r="AF49" i="52205"/>
  <c r="B14" i="52208"/>
  <c r="AV40" i="52205" l="1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A19" i="52208" l="1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A20" i="52208" l="1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A21" i="52208" l="1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AR72" i="52205" l="1"/>
  <c r="AS72" i="52205" s="1"/>
  <c r="AT72" i="52205" s="1"/>
  <c r="AN74" i="52205" s="1"/>
  <c r="AO74" i="52205" s="1"/>
  <c r="AP74" i="52205" s="1"/>
  <c r="A22" i="52208"/>
  <c r="C22" i="52208" s="1"/>
  <c r="B19" i="52208"/>
  <c r="BB66" i="52205" l="1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A24" i="52208" l="1"/>
  <c r="C24" i="52208" s="1"/>
  <c r="B21" i="52208"/>
  <c r="A25" i="52208" l="1"/>
  <c r="C25" i="52208" s="1"/>
  <c r="B22" i="52208"/>
  <c r="A26" i="52208" l="1"/>
  <c r="C26" i="52208" s="1"/>
  <c r="B23" i="52208"/>
  <c r="A27" i="52208" l="1"/>
  <c r="C27" i="52208" s="1"/>
  <c r="B24" i="52208"/>
  <c r="A28" i="52208" l="1"/>
  <c r="C28" i="52208" s="1"/>
  <c r="B25" i="52208"/>
  <c r="A29" i="52208" l="1"/>
  <c r="C29" i="52208" s="1"/>
  <c r="B26" i="52208"/>
  <c r="A30" i="52208" l="1"/>
  <c r="C30" i="52208" s="1"/>
  <c r="B27" i="52208"/>
  <c r="A31" i="52208" l="1"/>
  <c r="C31" i="52208" s="1"/>
  <c r="B28" i="52208"/>
  <c r="A32" i="52208" l="1"/>
  <c r="C32" i="52208" s="1"/>
  <c r="B29" i="52208"/>
  <c r="A33" i="52208" l="1"/>
  <c r="C33" i="52208" s="1"/>
  <c r="B30" i="52208"/>
  <c r="A34" i="52208" l="1"/>
  <c r="E4" i="52208" s="1"/>
  <c r="B31" i="52208"/>
  <c r="C34" i="52208" l="1"/>
  <c r="G4" i="52208"/>
  <c r="B32" i="52208"/>
  <c r="B33" i="52208" l="1"/>
  <c r="B34" i="52208" l="1"/>
  <c r="E5" i="52208" l="1"/>
  <c r="G5" i="52208" s="1"/>
  <c r="F4" i="52208"/>
  <c r="F5" i="52208" l="1"/>
  <c r="E6" i="52208"/>
  <c r="G6" i="52208" s="1"/>
  <c r="E7" i="52208" l="1"/>
  <c r="G7" i="52208" s="1"/>
  <c r="F6" i="52208"/>
  <c r="E8" i="52208" l="1"/>
  <c r="G8" i="52208" s="1"/>
  <c r="F7" i="52208"/>
  <c r="E9" i="52208" l="1"/>
  <c r="G9" i="52208" s="1"/>
  <c r="F8" i="52208"/>
  <c r="F9" i="52208" l="1"/>
  <c r="E10" i="52208"/>
  <c r="G10" i="52208" s="1"/>
  <c r="E11" i="52208" l="1"/>
  <c r="G11" i="52208" s="1"/>
  <c r="F10" i="52208"/>
  <c r="E12" i="52208" l="1"/>
  <c r="G12" i="52208" s="1"/>
  <c r="F11" i="52208"/>
  <c r="F12" i="52208" l="1"/>
  <c r="E13" i="52208"/>
  <c r="G13" i="52208" s="1"/>
  <c r="F13" i="52208" l="1"/>
  <c r="E14" i="52208"/>
  <c r="G14" i="52208" s="1"/>
  <c r="F14" i="52208" l="1"/>
  <c r="E15" i="52208"/>
  <c r="G15" i="52208" s="1"/>
  <c r="F15" i="52208" l="1"/>
  <c r="E16" i="52208"/>
  <c r="G16" i="52208" s="1"/>
  <c r="F16" i="52208" l="1"/>
  <c r="E17" i="52208"/>
  <c r="G17" i="52208" s="1"/>
  <c r="E18" i="52208" l="1"/>
  <c r="G18" i="52208" s="1"/>
  <c r="F17" i="52208"/>
  <c r="E19" i="52208" l="1"/>
  <c r="G19" i="52208" s="1"/>
  <c r="F18" i="52208"/>
  <c r="F19" i="52208" l="1"/>
  <c r="E20" i="52208"/>
  <c r="G20" i="52208" s="1"/>
  <c r="E21" i="52208" l="1"/>
  <c r="G21" i="52208" s="1"/>
  <c r="F20" i="52208"/>
  <c r="F21" i="52208" l="1"/>
  <c r="E22" i="52208"/>
  <c r="G22" i="52208" s="1"/>
  <c r="E23" i="52208" l="1"/>
  <c r="G23" i="52208" s="1"/>
  <c r="F22" i="52208"/>
  <c r="F23" i="52208" l="1"/>
  <c r="E24" i="52208"/>
  <c r="G24" i="52208" s="1"/>
  <c r="E25" i="52208" l="1"/>
  <c r="G25" i="52208" s="1"/>
  <c r="F24" i="52208"/>
  <c r="E26" i="52208" l="1"/>
  <c r="G26" i="52208" s="1"/>
  <c r="F25" i="52208"/>
  <c r="E27" i="52208" l="1"/>
  <c r="G27" i="52208" s="1"/>
  <c r="F26" i="52208"/>
  <c r="E28" i="52208" l="1"/>
  <c r="G28" i="52208" s="1"/>
  <c r="F27" i="52208"/>
  <c r="F28" i="52208" l="1"/>
  <c r="E29" i="52208"/>
  <c r="G29" i="52208" s="1"/>
  <c r="E30" i="52208" l="1"/>
  <c r="G30" i="52208" s="1"/>
  <c r="F29" i="52208"/>
  <c r="E31" i="52208" l="1"/>
  <c r="G31" i="52208" s="1"/>
  <c r="F30" i="52208"/>
  <c r="E32" i="52208" l="1"/>
  <c r="G32" i="52208" s="1"/>
  <c r="F31" i="52208"/>
  <c r="E33" i="52208" l="1"/>
  <c r="F32" i="52208"/>
  <c r="G33" i="52208" l="1"/>
  <c r="I4" i="52208"/>
  <c r="K4" i="52208" s="1"/>
  <c r="F33" i="52208"/>
  <c r="I5" i="52208" l="1"/>
  <c r="K5" i="52208" s="1"/>
  <c r="J4" i="52208"/>
  <c r="I6" i="52208" l="1"/>
  <c r="K6" i="52208" s="1"/>
  <c r="J5" i="52208"/>
  <c r="J6" i="52208" l="1"/>
  <c r="I7" i="52208"/>
  <c r="K7" i="52208" s="1"/>
  <c r="J7" i="52208" l="1"/>
  <c r="I8" i="52208"/>
  <c r="K8" i="52208" s="1"/>
  <c r="I9" i="52208" l="1"/>
  <c r="K9" i="52208" s="1"/>
  <c r="J8" i="52208"/>
  <c r="J9" i="52208" l="1"/>
  <c r="I10" i="52208"/>
  <c r="K10" i="52208" s="1"/>
  <c r="I11" i="52208" l="1"/>
  <c r="K11" i="52208" s="1"/>
  <c r="J10" i="52208"/>
  <c r="I12" i="52208" l="1"/>
  <c r="K12" i="52208" s="1"/>
  <c r="J11" i="52208"/>
  <c r="J12" i="52208" l="1"/>
  <c r="I13" i="52208"/>
  <c r="K13" i="52208" s="1"/>
  <c r="I14" i="52208" l="1"/>
  <c r="K14" i="52208" s="1"/>
  <c r="J13" i="52208"/>
  <c r="I15" i="52208" l="1"/>
  <c r="K15" i="52208" s="1"/>
  <c r="J14" i="52208"/>
  <c r="I16" i="52208" l="1"/>
  <c r="K16" i="52208" s="1"/>
  <c r="J15" i="52208"/>
  <c r="I17" i="52208" l="1"/>
  <c r="K17" i="52208" s="1"/>
  <c r="J16" i="52208"/>
  <c r="I18" i="52208" l="1"/>
  <c r="K18" i="52208" s="1"/>
  <c r="J17" i="52208"/>
  <c r="I19" i="52208" l="1"/>
  <c r="K19" i="52208" s="1"/>
  <c r="J18" i="52208"/>
  <c r="I20" i="52208" l="1"/>
  <c r="K20" i="52208" s="1"/>
  <c r="J19" i="52208"/>
  <c r="I21" i="52208" l="1"/>
  <c r="K21" i="52208" s="1"/>
  <c r="J20" i="52208"/>
  <c r="I22" i="52208" l="1"/>
  <c r="K22" i="52208" s="1"/>
  <c r="J21" i="52208"/>
  <c r="I23" i="52208" l="1"/>
  <c r="K23" i="52208" s="1"/>
  <c r="J22" i="52208"/>
  <c r="I24" i="52208" l="1"/>
  <c r="K24" i="52208" s="1"/>
  <c r="J23" i="52208"/>
  <c r="I25" i="52208" l="1"/>
  <c r="K25" i="52208" s="1"/>
  <c r="J24" i="52208"/>
  <c r="I26" i="52208" l="1"/>
  <c r="K26" i="52208" s="1"/>
  <c r="J25" i="52208"/>
  <c r="J26" i="52208" l="1"/>
  <c r="I27" i="52208"/>
  <c r="K27" i="52208" s="1"/>
  <c r="I28" i="52208" l="1"/>
  <c r="K28" i="52208" s="1"/>
  <c r="J27" i="52208"/>
  <c r="I29" i="52208" l="1"/>
  <c r="K29" i="52208" s="1"/>
  <c r="J28" i="52208"/>
  <c r="I30" i="52208" l="1"/>
  <c r="K30" i="52208" s="1"/>
  <c r="J29" i="52208"/>
  <c r="J30" i="52208" l="1"/>
  <c r="I31" i="52208"/>
  <c r="K31" i="52208" s="1"/>
  <c r="I32" i="52208" l="1"/>
  <c r="K32" i="52208" s="1"/>
  <c r="J31" i="52208"/>
  <c r="I33" i="52208" l="1"/>
  <c r="K33" i="52208" s="1"/>
  <c r="J32" i="52208"/>
  <c r="I34" i="52208" l="1"/>
  <c r="K34" i="52208" s="1"/>
  <c r="J33" i="52208"/>
  <c r="J34" i="52208" l="1"/>
  <c r="M4" i="52208"/>
  <c r="O4" i="52208" s="1"/>
  <c r="M5" i="52208" l="1"/>
  <c r="O5" i="52208" s="1"/>
  <c r="N4" i="52208"/>
  <c r="M6" i="52208" l="1"/>
  <c r="O6" i="52208" s="1"/>
  <c r="N5" i="52208"/>
  <c r="N6" i="52208" l="1"/>
  <c r="M7" i="52208"/>
  <c r="O7" i="52208" s="1"/>
  <c r="N7" i="52208" l="1"/>
  <c r="M8" i="52208"/>
  <c r="O8" i="52208" s="1"/>
  <c r="M9" i="52208" l="1"/>
  <c r="O9" i="52208" s="1"/>
  <c r="N8" i="52208"/>
  <c r="N9" i="52208" l="1"/>
  <c r="M10" i="52208"/>
  <c r="O10" i="52208" s="1"/>
  <c r="N10" i="52208" l="1"/>
  <c r="M11" i="52208"/>
  <c r="O11" i="52208" s="1"/>
  <c r="N11" i="52208" l="1"/>
  <c r="M12" i="52208"/>
  <c r="O12" i="52208" s="1"/>
  <c r="M13" i="52208" l="1"/>
  <c r="O13" i="52208" s="1"/>
  <c r="N12" i="52208"/>
  <c r="M14" i="52208" l="1"/>
  <c r="O14" i="52208" s="1"/>
  <c r="N13" i="52208"/>
  <c r="M15" i="52208" l="1"/>
  <c r="O15" i="52208" s="1"/>
  <c r="N14" i="52208"/>
  <c r="M16" i="52208" l="1"/>
  <c r="O16" i="52208" s="1"/>
  <c r="N15" i="52208"/>
  <c r="N16" i="52208" l="1"/>
  <c r="M17" i="52208"/>
  <c r="O17" i="52208" s="1"/>
  <c r="M18" i="52208" l="1"/>
  <c r="O18" i="52208" s="1"/>
  <c r="N17" i="52208"/>
  <c r="N18" i="52208" l="1"/>
  <c r="M19" i="52208"/>
  <c r="O19" i="52208" s="1"/>
  <c r="N19" i="52208" l="1"/>
  <c r="M20" i="52208"/>
  <c r="O20" i="52208" s="1"/>
  <c r="N20" i="52208" l="1"/>
  <c r="M21" i="52208"/>
  <c r="O21" i="52208" s="1"/>
  <c r="N21" i="52208" l="1"/>
  <c r="M22" i="52208"/>
  <c r="O22" i="52208" s="1"/>
  <c r="M23" i="52208" l="1"/>
  <c r="O23" i="52208" s="1"/>
  <c r="N22" i="52208"/>
  <c r="N23" i="52208" l="1"/>
  <c r="M24" i="52208"/>
  <c r="O24" i="52208" s="1"/>
  <c r="M25" i="52208" l="1"/>
  <c r="O25" i="52208" s="1"/>
  <c r="N24" i="52208"/>
  <c r="M26" i="52208" l="1"/>
  <c r="O26" i="52208" s="1"/>
  <c r="N25" i="52208"/>
  <c r="M27" i="52208" l="1"/>
  <c r="O27" i="52208" s="1"/>
  <c r="N26" i="52208"/>
  <c r="N27" i="52208" l="1"/>
  <c r="M28" i="52208"/>
  <c r="O28" i="52208" s="1"/>
  <c r="N28" i="52208" l="1"/>
  <c r="M29" i="52208"/>
  <c r="O29" i="52208" s="1"/>
  <c r="M30" i="52208" l="1"/>
  <c r="O30" i="52208" s="1"/>
  <c r="N29" i="52208"/>
  <c r="M31" i="52208" l="1"/>
  <c r="O31" i="52208" s="1"/>
  <c r="N30" i="52208"/>
  <c r="N31" i="52208" l="1"/>
  <c r="M32" i="52208"/>
  <c r="O32" i="52208" s="1"/>
  <c r="N32" i="52208" l="1"/>
  <c r="M33" i="52208"/>
  <c r="O33" i="52208" l="1"/>
  <c r="N33" i="52208"/>
  <c r="Q4" i="52208"/>
  <c r="S4" i="52208" s="1"/>
  <c r="Q5" i="52208" l="1"/>
  <c r="S5" i="52208" s="1"/>
  <c r="R4" i="52208"/>
  <c r="Q6" i="52208" l="1"/>
  <c r="S6" i="52208" s="1"/>
  <c r="R5" i="52208"/>
  <c r="Q7" i="52208" l="1"/>
  <c r="S7" i="52208" s="1"/>
  <c r="R6" i="52208"/>
  <c r="R7" i="52208" l="1"/>
  <c r="Q8" i="52208"/>
  <c r="S8" i="52208" s="1"/>
  <c r="R8" i="52208"/>
  <c r="Q9" i="52208" l="1"/>
  <c r="S9" i="52208" s="1"/>
  <c r="Q10" i="52208" l="1"/>
  <c r="S10" i="52208" s="1"/>
  <c r="R9" i="52208"/>
  <c r="Q11" i="52208"/>
  <c r="S11" i="52208" s="1"/>
  <c r="R10" i="52208"/>
  <c r="R11" i="52208" l="1"/>
  <c r="Q12" i="52208"/>
  <c r="S12" i="52208" s="1"/>
  <c r="Q13" i="52208" l="1"/>
  <c r="S13" i="52208" s="1"/>
  <c r="R12" i="52208"/>
  <c r="Q14" i="52208" l="1"/>
  <c r="S14" i="52208" s="1"/>
  <c r="R13" i="52208"/>
  <c r="Q15" i="52208" l="1"/>
  <c r="S15" i="52208" s="1"/>
  <c r="R14" i="52208"/>
  <c r="Q16" i="52208" l="1"/>
  <c r="S16" i="52208" s="1"/>
  <c r="R15" i="52208"/>
  <c r="Q17" i="52208" l="1"/>
  <c r="S17" i="52208" s="1"/>
  <c r="R16" i="52208"/>
  <c r="R17" i="52208" l="1"/>
  <c r="Q18" i="52208"/>
  <c r="S18" i="52208" s="1"/>
  <c r="Q19" i="52208" l="1"/>
  <c r="S19" i="52208" s="1"/>
  <c r="R18" i="52208"/>
  <c r="Q20" i="52208" l="1"/>
  <c r="S20" i="52208" s="1"/>
  <c r="R19" i="52208"/>
  <c r="Q21" i="52208" l="1"/>
  <c r="S21" i="52208" s="1"/>
  <c r="R20" i="52208"/>
  <c r="Q22" i="52208" l="1"/>
  <c r="S22" i="52208" s="1"/>
  <c r="R21" i="52208"/>
  <c r="R22" i="52208" l="1"/>
  <c r="Q23" i="52208"/>
  <c r="S23" i="52208" s="1"/>
  <c r="R23" i="52208" l="1"/>
  <c r="Q24" i="52208"/>
  <c r="S24" i="52208" s="1"/>
  <c r="Q25" i="52208" l="1"/>
  <c r="S25" i="52208" s="1"/>
  <c r="R24" i="52208"/>
  <c r="R25" i="52208" l="1"/>
  <c r="Q26" i="52208"/>
  <c r="S26" i="52208" s="1"/>
  <c r="R26" i="52208" l="1"/>
  <c r="Q27" i="52208"/>
  <c r="S27" i="52208" s="1"/>
  <c r="R27" i="52208" l="1"/>
  <c r="Q28" i="52208"/>
  <c r="S28" i="52208" s="1"/>
  <c r="Q29" i="52208" l="1"/>
  <c r="S29" i="52208" s="1"/>
  <c r="R28" i="52208"/>
  <c r="R29" i="52208" l="1"/>
  <c r="Q30" i="52208"/>
  <c r="S30" i="52208" s="1"/>
  <c r="R30" i="52208" l="1"/>
  <c r="Q31" i="52208"/>
  <c r="S31" i="52208" s="1"/>
  <c r="Q32" i="52208" l="1"/>
  <c r="S32" i="52208" s="1"/>
  <c r="R31" i="52208"/>
  <c r="R32" i="52208" l="1"/>
  <c r="Q33" i="52208"/>
  <c r="S33" i="52208" s="1"/>
  <c r="R33" i="52208" l="1"/>
  <c r="Q34" i="52208"/>
  <c r="S34" i="52208" s="1"/>
  <c r="U4" i="52208" l="1"/>
  <c r="W4" i="52208" s="1"/>
  <c r="R34" i="52208"/>
  <c r="U5" i="52208" l="1"/>
  <c r="W5" i="52208" s="1"/>
  <c r="V4" i="52208"/>
  <c r="V5" i="52208" l="1"/>
  <c r="U6" i="52208"/>
  <c r="W6" i="52208" s="1"/>
  <c r="V6" i="52208" l="1"/>
  <c r="U7" i="52208"/>
  <c r="W7" i="52208" s="1"/>
  <c r="U8" i="52208" l="1"/>
  <c r="W8" i="52208" s="1"/>
  <c r="V7" i="52208"/>
  <c r="V8" i="52208" l="1"/>
  <c r="U9" i="52208"/>
  <c r="W9" i="52208" s="1"/>
  <c r="V9" i="52208" l="1"/>
  <c r="U10" i="52208"/>
  <c r="W10" i="52208" s="1"/>
  <c r="U11" i="52208" l="1"/>
  <c r="W11" i="52208" s="1"/>
  <c r="V10" i="52208"/>
  <c r="V11" i="52208" l="1"/>
  <c r="U12" i="52208"/>
  <c r="W12" i="52208" s="1"/>
  <c r="V12" i="52208" l="1"/>
  <c r="U13" i="52208"/>
  <c r="W13" i="52208" s="1"/>
  <c r="V13" i="52208" l="1"/>
  <c r="U14" i="52208"/>
  <c r="W14" i="52208" s="1"/>
  <c r="U15" i="52208" l="1"/>
  <c r="W15" i="52208" s="1"/>
  <c r="V14" i="52208"/>
  <c r="V15" i="52208" l="1"/>
  <c r="U16" i="52208"/>
  <c r="W16" i="52208" s="1"/>
  <c r="V16" i="52208" l="1"/>
  <c r="U17" i="52208"/>
  <c r="W17" i="52208" s="1"/>
  <c r="U18" i="52208" l="1"/>
  <c r="W18" i="52208" s="1"/>
  <c r="V17" i="52208"/>
  <c r="V18" i="52208" l="1"/>
  <c r="U19" i="52208"/>
  <c r="W19" i="52208" s="1"/>
  <c r="V19" i="52208" l="1"/>
  <c r="U20" i="52208"/>
  <c r="W20" i="52208" s="1"/>
  <c r="V20" i="52208" l="1"/>
  <c r="U21" i="52208"/>
  <c r="W21" i="52208" s="1"/>
  <c r="U22" i="52208" l="1"/>
  <c r="W22" i="52208" s="1"/>
  <c r="V21" i="52208"/>
  <c r="V22" i="52208" l="1"/>
  <c r="U23" i="52208"/>
  <c r="W23" i="52208" s="1"/>
  <c r="V23" i="52208" l="1"/>
  <c r="U24" i="52208"/>
  <c r="W24" i="52208" s="1"/>
  <c r="U25" i="52208" l="1"/>
  <c r="W25" i="52208" s="1"/>
  <c r="V24" i="52208"/>
  <c r="U26" i="52208" l="1"/>
  <c r="W26" i="52208" s="1"/>
  <c r="V25" i="52208"/>
  <c r="U27" i="52208" l="1"/>
  <c r="W27" i="52208" s="1"/>
  <c r="V26" i="52208"/>
  <c r="U28" i="52208" l="1"/>
  <c r="W28" i="52208" s="1"/>
  <c r="V27" i="52208"/>
  <c r="U29" i="52208" l="1"/>
  <c r="W29" i="52208" s="1"/>
  <c r="V28" i="52208"/>
  <c r="U30" i="52208" l="1"/>
  <c r="W30" i="52208" s="1"/>
  <c r="V29" i="52208"/>
  <c r="U31" i="52208" l="1"/>
  <c r="W31" i="52208" s="1"/>
  <c r="V30" i="52208"/>
  <c r="V31" i="52208" l="1"/>
  <c r="U32" i="52208"/>
  <c r="W32" i="52208" s="1"/>
  <c r="U33" i="52208" l="1"/>
  <c r="W33" i="52208" s="1"/>
  <c r="V32" i="52208"/>
  <c r="V33" i="52208" l="1"/>
  <c r="U34" i="52208"/>
  <c r="Y4" i="52208" l="1"/>
  <c r="AA4" i="52208" s="1"/>
  <c r="W34" i="52208"/>
  <c r="V34" i="52208"/>
  <c r="Z4" i="52208" l="1"/>
  <c r="Y5" i="52208"/>
  <c r="AA5" i="52208" s="1"/>
  <c r="Z5" i="52208" l="1"/>
  <c r="Y6" i="52208"/>
  <c r="AA6" i="52208" s="1"/>
  <c r="Y7" i="52208" l="1"/>
  <c r="AA7" i="52208" s="1"/>
  <c r="Z6" i="52208"/>
  <c r="Y8" i="52208" l="1"/>
  <c r="AA8" i="52208" s="1"/>
  <c r="Z7" i="52208"/>
  <c r="Y9" i="52208" l="1"/>
  <c r="AA9" i="52208" s="1"/>
  <c r="Z8" i="52208"/>
  <c r="Y10" i="52208" l="1"/>
  <c r="AA10" i="52208" s="1"/>
  <c r="Z9" i="52208"/>
  <c r="Z10" i="52208" l="1"/>
  <c r="Y11" i="52208"/>
  <c r="AA11" i="52208" s="1"/>
  <c r="Z11" i="52208" l="1"/>
  <c r="Y12" i="52208"/>
  <c r="AA12" i="52208" s="1"/>
  <c r="Z12" i="52208" l="1"/>
  <c r="Y13" i="52208"/>
  <c r="AA13" i="52208" s="1"/>
  <c r="Y14" i="52208" l="1"/>
  <c r="AA14" i="52208" s="1"/>
  <c r="Z13" i="52208"/>
  <c r="Y15" i="52208" l="1"/>
  <c r="AA15" i="52208" s="1"/>
  <c r="Z14" i="52208"/>
  <c r="Y16" i="52208" l="1"/>
  <c r="AA16" i="52208" s="1"/>
  <c r="Z15" i="52208"/>
  <c r="Y17" i="52208" l="1"/>
  <c r="AA17" i="52208" s="1"/>
  <c r="Z16" i="52208"/>
  <c r="Y18" i="52208" l="1"/>
  <c r="AA18" i="52208" s="1"/>
  <c r="Z17" i="52208"/>
  <c r="Y19" i="52208" l="1"/>
  <c r="AA19" i="52208" s="1"/>
  <c r="Z18" i="52208"/>
  <c r="Y20" i="52208" l="1"/>
  <c r="AA20" i="52208" s="1"/>
  <c r="Z19" i="52208"/>
  <c r="Y21" i="52208" l="1"/>
  <c r="AA21" i="52208" s="1"/>
  <c r="Z20" i="52208"/>
  <c r="Y22" i="52208" l="1"/>
  <c r="AA22" i="52208" s="1"/>
  <c r="Z21" i="52208"/>
  <c r="Z22" i="52208" l="1"/>
  <c r="Y23" i="52208"/>
  <c r="AA23" i="52208" s="1"/>
  <c r="Y24" i="52208" l="1"/>
  <c r="AA24" i="52208" s="1"/>
  <c r="Z23" i="52208"/>
  <c r="Z24" i="52208" l="1"/>
  <c r="Y25" i="52208"/>
  <c r="AA25" i="52208" s="1"/>
  <c r="Z25" i="52208" l="1"/>
  <c r="Y26" i="52208"/>
  <c r="AA26" i="52208" s="1"/>
  <c r="Z26" i="52208" l="1"/>
  <c r="Y27" i="52208"/>
  <c r="AA27" i="52208" s="1"/>
  <c r="Z27" i="52208" l="1"/>
  <c r="Y28" i="52208"/>
  <c r="AA28" i="52208" s="1"/>
  <c r="Z28" i="52208" l="1"/>
  <c r="Y29" i="52208"/>
  <c r="AA29" i="52208" s="1"/>
  <c r="Z29" i="52208" l="1"/>
  <c r="Y30" i="52208"/>
  <c r="AA30" i="52208" s="1"/>
  <c r="Z30" i="52208" l="1"/>
  <c r="Y31" i="52208"/>
  <c r="AC4" i="52208" s="1"/>
  <c r="AE4" i="52208" l="1"/>
  <c r="AA31" i="52208"/>
  <c r="Z31" i="52208"/>
  <c r="AC5" i="52208" l="1"/>
  <c r="AE5" i="52208" s="1"/>
  <c r="AD4" i="52208"/>
  <c r="AC6" i="52208" l="1"/>
  <c r="AE6" i="52208" s="1"/>
  <c r="AD5" i="52208"/>
  <c r="AC7" i="52208" l="1"/>
  <c r="AE7" i="52208" s="1"/>
  <c r="AD6" i="52208"/>
  <c r="AC8" i="52208" l="1"/>
  <c r="AE8" i="52208" s="1"/>
  <c r="AD7" i="52208"/>
  <c r="AC9" i="52208" l="1"/>
  <c r="AE9" i="52208" s="1"/>
  <c r="AD8" i="52208"/>
  <c r="AC10" i="52208" l="1"/>
  <c r="AE10" i="52208" s="1"/>
  <c r="AD9" i="52208"/>
  <c r="AC11" i="52208" l="1"/>
  <c r="AE11" i="52208" s="1"/>
  <c r="AD10" i="52208"/>
  <c r="AD11" i="52208" l="1"/>
  <c r="AC12" i="52208"/>
  <c r="AE12" i="52208" s="1"/>
  <c r="AC13" i="52208" l="1"/>
  <c r="AE13" i="52208" s="1"/>
  <c r="AD12" i="52208"/>
  <c r="AD13" i="52208" l="1"/>
  <c r="AC14" i="52208"/>
  <c r="AE14" i="52208" s="1"/>
  <c r="AD14" i="52208" l="1"/>
  <c r="AC15" i="52208"/>
  <c r="AE15" i="52208" s="1"/>
  <c r="AD15" i="52208" l="1"/>
  <c r="AC16" i="52208"/>
  <c r="AE16" i="52208" s="1"/>
  <c r="AD16" i="52208" l="1"/>
  <c r="AC17" i="52208"/>
  <c r="AE17" i="52208" s="1"/>
  <c r="AC18" i="52208" l="1"/>
  <c r="AE18" i="52208" s="1"/>
  <c r="AD17" i="52208"/>
  <c r="AD18" i="52208" l="1"/>
  <c r="AC19" i="52208"/>
  <c r="AE19" i="52208" s="1"/>
  <c r="AD19" i="52208" l="1"/>
  <c r="AC20" i="52208"/>
  <c r="AE20" i="52208" s="1"/>
  <c r="AD20" i="52208" l="1"/>
  <c r="AC21" i="52208"/>
  <c r="AE21" i="52208" s="1"/>
  <c r="AD21" i="52208" l="1"/>
  <c r="AC22" i="52208"/>
  <c r="AE22" i="52208" s="1"/>
  <c r="AD22" i="52208" l="1"/>
  <c r="AC23" i="52208"/>
  <c r="AE23" i="52208" s="1"/>
  <c r="AD23" i="52208" l="1"/>
  <c r="AC24" i="52208"/>
  <c r="AE24" i="52208" s="1"/>
  <c r="AC25" i="52208" l="1"/>
  <c r="AE25" i="52208" s="1"/>
  <c r="AD24" i="52208"/>
  <c r="AC26" i="52208" l="1"/>
  <c r="AE26" i="52208" s="1"/>
  <c r="AD25" i="52208"/>
  <c r="AC27" i="52208" l="1"/>
  <c r="AE27" i="52208" s="1"/>
  <c r="AD26" i="52208"/>
  <c r="AC28" i="52208" l="1"/>
  <c r="AE28" i="52208" s="1"/>
  <c r="AD27" i="52208"/>
  <c r="AC29" i="52208" l="1"/>
  <c r="AE29" i="52208" s="1"/>
  <c r="AD28" i="52208"/>
  <c r="AC30" i="52208" l="1"/>
  <c r="AE30" i="52208" s="1"/>
  <c r="AD29" i="52208"/>
  <c r="AC31" i="52208" l="1"/>
  <c r="AE31" i="52208" s="1"/>
  <c r="AD30" i="52208"/>
  <c r="AC32" i="52208" l="1"/>
  <c r="AE32" i="52208" s="1"/>
  <c r="AD31" i="52208"/>
  <c r="AC33" i="52208" l="1"/>
  <c r="AE33" i="52208" s="1"/>
  <c r="AD32" i="52208"/>
  <c r="AD33" i="52208" l="1"/>
  <c r="AC34" i="52208"/>
  <c r="AG4" i="52208" l="1"/>
  <c r="AI4" i="52208" s="1"/>
  <c r="AE34" i="52208"/>
  <c r="AD34" i="52208"/>
  <c r="AH4" i="52208" l="1"/>
  <c r="AG5" i="52208"/>
  <c r="AI5" i="52208" s="1"/>
  <c r="AH5" i="52208" l="1"/>
  <c r="AG6" i="52208"/>
  <c r="AI6" i="52208" s="1"/>
  <c r="AG7" i="52208" l="1"/>
  <c r="AI7" i="52208" s="1"/>
  <c r="AH6" i="52208"/>
  <c r="AH7" i="52208" l="1"/>
  <c r="AG8" i="52208"/>
  <c r="AI8" i="52208" s="1"/>
  <c r="AH8" i="52208" l="1"/>
  <c r="AG9" i="52208"/>
  <c r="AI9" i="52208" s="1"/>
  <c r="AH9" i="52208" l="1"/>
  <c r="AG10" i="52208"/>
  <c r="AI10" i="52208" s="1"/>
  <c r="AG11" i="52208" l="1"/>
  <c r="AI11" i="52208" s="1"/>
  <c r="AH10" i="52208"/>
  <c r="AH11" i="52208" l="1"/>
  <c r="AG12" i="52208"/>
  <c r="AI12" i="52208" s="1"/>
  <c r="AG13" i="52208" l="1"/>
  <c r="AI13" i="52208" s="1"/>
  <c r="AH12" i="52208"/>
  <c r="AG14" i="52208" l="1"/>
  <c r="AI14" i="52208" s="1"/>
  <c r="AH13" i="52208"/>
  <c r="AG15" i="52208" l="1"/>
  <c r="AI15" i="52208" s="1"/>
  <c r="AH14" i="52208"/>
  <c r="AG16" i="52208" l="1"/>
  <c r="AI16" i="52208" s="1"/>
  <c r="AH15" i="52208"/>
  <c r="AG17" i="52208" l="1"/>
  <c r="AI17" i="52208" s="1"/>
  <c r="AH16" i="52208"/>
  <c r="AG18" i="52208" l="1"/>
  <c r="AI18" i="52208" s="1"/>
  <c r="AH17" i="52208"/>
  <c r="AH18" i="52208" l="1"/>
  <c r="AG19" i="52208"/>
  <c r="AI19" i="52208" s="1"/>
  <c r="AH19" i="52208" l="1"/>
  <c r="AG20" i="52208"/>
  <c r="AI20" i="52208" s="1"/>
  <c r="AG21" i="52208" l="1"/>
  <c r="AI21" i="52208" s="1"/>
  <c r="AH20" i="52208"/>
  <c r="AH21" i="52208" l="1"/>
  <c r="AG22" i="52208"/>
  <c r="AI22" i="52208" s="1"/>
  <c r="AH22" i="52208" l="1"/>
  <c r="AG23" i="52208"/>
  <c r="AI23" i="52208" s="1"/>
  <c r="AH23" i="52208" l="1"/>
  <c r="AG24" i="52208"/>
  <c r="AI24" i="52208" s="1"/>
  <c r="AG25" i="52208" l="1"/>
  <c r="AI25" i="52208" s="1"/>
  <c r="AH24" i="52208"/>
  <c r="AH25" i="52208" l="1"/>
  <c r="AG26" i="52208"/>
  <c r="AI26" i="52208" s="1"/>
  <c r="AH26" i="52208" l="1"/>
  <c r="AG27" i="52208"/>
  <c r="AI27" i="52208" s="1"/>
  <c r="AG28" i="52208" l="1"/>
  <c r="AI28" i="52208" s="1"/>
  <c r="AH27" i="52208"/>
  <c r="AH28" i="52208" l="1"/>
  <c r="AG29" i="52208"/>
  <c r="AI29" i="52208" s="1"/>
  <c r="AH29" i="52208" l="1"/>
  <c r="AG30" i="52208"/>
  <c r="AI30" i="52208" s="1"/>
  <c r="AH30" i="52208" l="1"/>
  <c r="AG31" i="52208"/>
  <c r="AI31" i="52208" s="1"/>
  <c r="AH31" i="52208" l="1"/>
  <c r="AG32" i="52208"/>
  <c r="AI32" i="52208" s="1"/>
  <c r="AH32" i="52208" l="1"/>
  <c r="AG33" i="52208"/>
  <c r="AI33" i="52208" s="1"/>
  <c r="AK4" i="52208" l="1"/>
  <c r="AM4" i="52208" s="1"/>
  <c r="AH33" i="52208"/>
  <c r="AK5" i="52208" l="1"/>
  <c r="AM5" i="52208" s="1"/>
  <c r="AL4" i="52208"/>
  <c r="AL5" i="52208" l="1"/>
  <c r="AK6" i="52208"/>
  <c r="AM6" i="52208" s="1"/>
  <c r="AK7" i="52208" l="1"/>
  <c r="AM7" i="52208" s="1"/>
  <c r="AL6" i="52208"/>
  <c r="AL7" i="52208" l="1"/>
  <c r="AK8" i="52208"/>
  <c r="AM8" i="52208" s="1"/>
  <c r="AL8" i="52208" l="1"/>
  <c r="AK9" i="52208"/>
  <c r="AM9" i="52208" s="1"/>
  <c r="AL9" i="52208" l="1"/>
  <c r="AK10" i="52208"/>
  <c r="AM10" i="52208" s="1"/>
  <c r="AK11" i="52208" l="1"/>
  <c r="AM11" i="52208" s="1"/>
  <c r="AL10" i="52208"/>
  <c r="AK12" i="52208" l="1"/>
  <c r="AM12" i="52208" s="1"/>
  <c r="AL11" i="52208"/>
  <c r="AL12" i="52208" l="1"/>
  <c r="AK13" i="52208"/>
  <c r="AM13" i="52208" s="1"/>
  <c r="AK14" i="52208" l="1"/>
  <c r="AM14" i="52208" s="1"/>
  <c r="AL13" i="52208"/>
  <c r="AL14" i="52208" l="1"/>
  <c r="AK15" i="52208"/>
  <c r="AM15" i="52208" s="1"/>
  <c r="AL15" i="52208" l="1"/>
  <c r="AK16" i="52208"/>
  <c r="AM16" i="52208" s="1"/>
  <c r="AL16" i="52208" l="1"/>
  <c r="AK17" i="52208"/>
  <c r="AM17" i="52208" s="1"/>
  <c r="AK18" i="52208" l="1"/>
  <c r="AM18" i="52208" s="1"/>
  <c r="AL17" i="52208"/>
  <c r="AK19" i="52208" l="1"/>
  <c r="AM19" i="52208" s="1"/>
  <c r="AL18" i="52208"/>
  <c r="AL19" i="52208" l="1"/>
  <c r="AK20" i="52208"/>
  <c r="AM20" i="52208" s="1"/>
  <c r="AK21" i="52208" l="1"/>
  <c r="AM21" i="52208" s="1"/>
  <c r="AL20" i="52208"/>
  <c r="AK22" i="52208" l="1"/>
  <c r="AM22" i="52208" s="1"/>
  <c r="AL21" i="52208"/>
  <c r="AL22" i="52208" l="1"/>
  <c r="AK23" i="52208"/>
  <c r="AM23" i="52208" s="1"/>
  <c r="AL23" i="52208" l="1"/>
  <c r="AK24" i="52208"/>
  <c r="AM24" i="52208" s="1"/>
  <c r="AL24" i="52208" l="1"/>
  <c r="AK25" i="52208"/>
  <c r="AM25" i="52208" s="1"/>
  <c r="AK26" i="52208" l="1"/>
  <c r="AM26" i="52208" s="1"/>
  <c r="AL25" i="52208"/>
  <c r="AK27" i="52208" l="1"/>
  <c r="AM27" i="52208" s="1"/>
  <c r="AL26" i="52208"/>
  <c r="AL27" i="52208" l="1"/>
  <c r="AK28" i="52208"/>
  <c r="AM28" i="52208" s="1"/>
  <c r="AK29" i="52208" l="1"/>
  <c r="AM29" i="52208" s="1"/>
  <c r="AL28" i="52208"/>
  <c r="AK30" i="52208" l="1"/>
  <c r="AM30" i="52208" s="1"/>
  <c r="AL29" i="52208"/>
  <c r="AK31" i="52208" l="1"/>
  <c r="AM31" i="52208" s="1"/>
  <c r="AL30" i="52208"/>
  <c r="AK32" i="52208" l="1"/>
  <c r="AM32" i="52208" s="1"/>
  <c r="AL31" i="52208"/>
  <c r="AL32" i="52208" l="1"/>
  <c r="AK33" i="52208"/>
  <c r="AM33" i="52208" s="1"/>
  <c r="AL33" i="52208" l="1"/>
  <c r="AK34" i="52208"/>
  <c r="AM34" i="52208" s="1"/>
  <c r="AO4" i="52208" l="1"/>
  <c r="AQ4" i="52208" s="1"/>
  <c r="AL34" i="52208"/>
  <c r="AP4" i="52208" l="1"/>
  <c r="AO5" i="52208"/>
  <c r="AQ5" i="52208" s="1"/>
  <c r="AP5" i="52208" l="1"/>
  <c r="AO6" i="52208"/>
  <c r="AQ6" i="52208" s="1"/>
  <c r="AO7" i="52208" l="1"/>
  <c r="AQ7" i="52208" s="1"/>
  <c r="AP6" i="52208"/>
  <c r="AO8" i="52208" l="1"/>
  <c r="AQ8" i="52208" s="1"/>
  <c r="AP7" i="52208"/>
  <c r="AP8" i="52208" l="1"/>
  <c r="AO9" i="52208"/>
  <c r="AQ9" i="52208" s="1"/>
  <c r="AO10" i="52208" l="1"/>
  <c r="AQ10" i="52208" s="1"/>
  <c r="AP9" i="52208"/>
  <c r="AP10" i="52208" l="1"/>
  <c r="AO11" i="52208"/>
  <c r="AQ11" i="52208" s="1"/>
  <c r="AP11" i="52208"/>
  <c r="AO12" i="52208"/>
  <c r="AQ12" i="52208" s="1"/>
  <c r="AP12" i="52208" l="1"/>
  <c r="AO13" i="52208"/>
  <c r="AQ13" i="52208" s="1"/>
  <c r="AO14" i="52208" l="1"/>
  <c r="AQ14" i="52208" s="1"/>
  <c r="AP13" i="52208"/>
  <c r="AO15" i="52208" l="1"/>
  <c r="AQ15" i="52208" s="1"/>
  <c r="AP14" i="52208"/>
  <c r="AO16" i="52208" l="1"/>
  <c r="AQ16" i="52208" s="1"/>
  <c r="AP15" i="52208"/>
  <c r="AO17" i="52208" l="1"/>
  <c r="AQ17" i="52208" s="1"/>
  <c r="AP16" i="52208"/>
  <c r="AO18" i="52208" l="1"/>
  <c r="AQ18" i="52208" s="1"/>
  <c r="AP17" i="52208"/>
  <c r="AP18" i="52208" l="1"/>
  <c r="AO19" i="52208"/>
  <c r="AQ19" i="52208" s="1"/>
  <c r="AP19" i="52208" l="1"/>
  <c r="AO20" i="52208"/>
  <c r="AQ20" i="52208" s="1"/>
  <c r="AO21" i="52208" l="1"/>
  <c r="AQ21" i="52208" s="1"/>
  <c r="AP20" i="52208"/>
  <c r="AP21" i="52208" l="1"/>
  <c r="AO22" i="52208"/>
  <c r="AQ22" i="52208" s="1"/>
  <c r="AO23" i="52208" l="1"/>
  <c r="AQ23" i="52208" s="1"/>
  <c r="AP22" i="52208"/>
  <c r="AP23" i="52208" l="1"/>
  <c r="AO24" i="52208"/>
  <c r="AQ24" i="52208" s="1"/>
  <c r="AO25" i="52208" l="1"/>
  <c r="AQ25" i="52208" s="1"/>
  <c r="AP24" i="52208"/>
  <c r="AP25" i="52208" l="1"/>
  <c r="AO26" i="52208"/>
  <c r="AQ26" i="52208" s="1"/>
  <c r="AP26" i="52208" l="1"/>
  <c r="AO27" i="52208"/>
  <c r="AQ27" i="52208" s="1"/>
  <c r="AO28" i="52208" l="1"/>
  <c r="AQ28" i="52208" s="1"/>
  <c r="AP27" i="52208"/>
  <c r="AP28" i="52208" l="1"/>
  <c r="AO29" i="52208"/>
  <c r="AQ29" i="52208" s="1"/>
  <c r="AO30" i="52208" l="1"/>
  <c r="AQ30" i="52208" s="1"/>
  <c r="AP29" i="52208"/>
  <c r="AP30" i="52208" l="1"/>
  <c r="AO31" i="52208"/>
  <c r="AQ31" i="52208" s="1"/>
  <c r="AP31" i="52208" l="1"/>
  <c r="AO32" i="52208"/>
  <c r="AQ32" i="52208" s="1"/>
  <c r="AO33" i="52208" l="1"/>
  <c r="AQ33" i="52208" s="1"/>
  <c r="AP32" i="52208"/>
  <c r="AP33" i="52208" l="1"/>
  <c r="AS4" i="52208"/>
  <c r="AU4" i="52208" s="1"/>
  <c r="AS5" i="52208" l="1"/>
  <c r="AU5" i="52208" s="1"/>
  <c r="AT4" i="52208"/>
  <c r="AS6" i="52208" l="1"/>
  <c r="AU6" i="52208" s="1"/>
  <c r="AT5" i="52208"/>
  <c r="AT6" i="52208" l="1"/>
  <c r="AS7" i="52208"/>
  <c r="AU7" i="52208" s="1"/>
  <c r="AS8" i="52208" l="1"/>
  <c r="AU8" i="52208" s="1"/>
  <c r="AT7" i="52208"/>
  <c r="AS9" i="52208" l="1"/>
  <c r="AU9" i="52208" s="1"/>
  <c r="AT8" i="52208"/>
  <c r="AS10" i="52208" l="1"/>
  <c r="AU10" i="52208" s="1"/>
  <c r="AT9" i="52208"/>
  <c r="AS11" i="52208" l="1"/>
  <c r="AU11" i="52208" s="1"/>
  <c r="AT10" i="52208"/>
  <c r="AT11" i="52208" l="1"/>
  <c r="AS12" i="52208"/>
  <c r="AU12" i="52208" s="1"/>
  <c r="AS13" i="52208" l="1"/>
  <c r="AU13" i="52208" s="1"/>
  <c r="AT12" i="52208"/>
  <c r="AT13" i="52208" l="1"/>
  <c r="AS14" i="52208"/>
  <c r="AU14" i="52208" s="1"/>
  <c r="AT14" i="52208" l="1"/>
  <c r="AS15" i="52208"/>
  <c r="AU15" i="52208" s="1"/>
  <c r="AS16" i="52208" l="1"/>
  <c r="AU16" i="52208" s="1"/>
  <c r="AT15" i="52208"/>
  <c r="AT16" i="52208" l="1"/>
  <c r="AS17" i="52208"/>
  <c r="AU17" i="52208" s="1"/>
  <c r="AS18" i="52208" l="1"/>
  <c r="AU18" i="52208" s="1"/>
  <c r="AT17" i="52208"/>
  <c r="AS19" i="52208" l="1"/>
  <c r="AU19" i="52208" s="1"/>
  <c r="AT18" i="52208"/>
  <c r="AS20" i="52208" l="1"/>
  <c r="AU20" i="52208" s="1"/>
  <c r="AT19" i="52208"/>
  <c r="AS21" i="52208" l="1"/>
  <c r="AU21" i="52208" s="1"/>
  <c r="AT20" i="52208"/>
  <c r="AS22" i="52208" l="1"/>
  <c r="AU22" i="52208" s="1"/>
  <c r="AT21" i="52208"/>
  <c r="AS23" i="52208" l="1"/>
  <c r="AU23" i="52208" s="1"/>
  <c r="AT22" i="52208"/>
  <c r="AS24" i="52208" l="1"/>
  <c r="AU24" i="52208" s="1"/>
  <c r="AT23" i="52208"/>
  <c r="AT24" i="52208" l="1"/>
  <c r="AS25" i="52208"/>
  <c r="AU25" i="52208" s="1"/>
  <c r="AT25" i="52208" l="1"/>
  <c r="AS26" i="52208"/>
  <c r="AU26" i="52208" s="1"/>
  <c r="AS27" i="52208" l="1"/>
  <c r="AU27" i="52208" s="1"/>
  <c r="AT26" i="52208"/>
  <c r="AT27" i="52208" l="1"/>
  <c r="AS28" i="52208"/>
  <c r="AU28" i="52208" s="1"/>
  <c r="AT28" i="52208" l="1"/>
  <c r="AS29" i="52208"/>
  <c r="AU29" i="52208" s="1"/>
  <c r="AT29" i="52208" l="1"/>
  <c r="AS30" i="52208"/>
  <c r="AU30" i="52208" s="1"/>
  <c r="AT30" i="52208" l="1"/>
  <c r="AS31" i="52208"/>
  <c r="AU31" i="52208" s="1"/>
  <c r="AS32" i="52208" l="1"/>
  <c r="AU32" i="52208" s="1"/>
  <c r="AT31" i="52208"/>
  <c r="AS33" i="52208" l="1"/>
  <c r="AU33" i="52208" s="1"/>
  <c r="AT32" i="52208"/>
  <c r="AT33" i="52208" l="1"/>
  <c r="AS34" i="52208"/>
  <c r="AU34" i="52208" s="1"/>
  <c r="AT34" i="52208" l="1"/>
  <c r="AW4" i="52208"/>
  <c r="AY4" i="52208" s="1"/>
  <c r="AW5" i="52208" l="1"/>
  <c r="AY5" i="52208" s="1"/>
  <c r="AX4" i="52208"/>
  <c r="AW6" i="52208" l="1"/>
  <c r="AY6" i="52208" s="1"/>
  <c r="AX5" i="52208"/>
  <c r="AX6" i="52208" l="1"/>
  <c r="AW7" i="52208"/>
  <c r="AY7" i="52208" s="1"/>
  <c r="AW8" i="52208" l="1"/>
  <c r="AY8" i="52208" s="1"/>
  <c r="AX7" i="52208"/>
  <c r="AW9" i="52208" l="1"/>
  <c r="AY9" i="52208" s="1"/>
  <c r="AX8" i="52208"/>
  <c r="AX9" i="52208" l="1"/>
  <c r="AW10" i="52208"/>
  <c r="AY10" i="52208" s="1"/>
  <c r="AW11" i="52208" l="1"/>
  <c r="AY11" i="52208" s="1"/>
  <c r="AX10" i="52208"/>
  <c r="AX11" i="52208" l="1"/>
  <c r="AW12" i="52208"/>
  <c r="AY12" i="52208" s="1"/>
  <c r="AW13" i="52208" l="1"/>
  <c r="AY13" i="52208" s="1"/>
  <c r="AX12" i="52208"/>
  <c r="AX13" i="52208" l="1"/>
  <c r="AW14" i="52208"/>
  <c r="AY14" i="52208" s="1"/>
  <c r="AW15" i="52208" l="1"/>
  <c r="AY15" i="52208" s="1"/>
  <c r="AX14" i="52208"/>
  <c r="AW16" i="52208" l="1"/>
  <c r="AY16" i="52208" s="1"/>
  <c r="AX15" i="52208"/>
  <c r="AW17" i="52208" l="1"/>
  <c r="AY17" i="52208" s="1"/>
  <c r="AX16" i="52208"/>
  <c r="AW18" i="52208" l="1"/>
  <c r="AY18" i="52208" s="1"/>
  <c r="AX17" i="52208"/>
  <c r="AX18" i="52208" l="1"/>
  <c r="AW19" i="52208"/>
  <c r="AY19" i="52208" s="1"/>
  <c r="AW20" i="52208" l="1"/>
  <c r="AY20" i="52208" s="1"/>
  <c r="AX19" i="52208"/>
  <c r="AX20" i="52208" l="1"/>
  <c r="AW21" i="52208"/>
  <c r="AY21" i="52208" s="1"/>
  <c r="AX21" i="52208" l="1"/>
  <c r="AW22" i="52208"/>
  <c r="AY22" i="52208" s="1"/>
  <c r="AW23" i="52208" l="1"/>
  <c r="AY23" i="52208" s="1"/>
  <c r="AX22" i="52208"/>
  <c r="AX23" i="52208" l="1"/>
  <c r="AW24" i="52208"/>
  <c r="AY24" i="52208" s="1"/>
  <c r="AW25" i="52208" l="1"/>
  <c r="AY25" i="52208" s="1"/>
  <c r="AX24" i="52208"/>
  <c r="AW26" i="52208" l="1"/>
  <c r="AY26" i="52208" s="1"/>
  <c r="AX25" i="52208"/>
  <c r="AW27" i="52208" l="1"/>
  <c r="AY27" i="52208" s="1"/>
  <c r="AX26" i="52208"/>
  <c r="AX27" i="52208" l="1"/>
  <c r="AW28" i="52208"/>
  <c r="AY28" i="52208" s="1"/>
  <c r="AX28" i="52208" l="1"/>
  <c r="AW29" i="52208"/>
  <c r="AY29" i="52208" s="1"/>
  <c r="AW30" i="52208" l="1"/>
  <c r="AY30" i="52208" s="1"/>
  <c r="AX29" i="52208"/>
  <c r="AX30" i="52208" l="1"/>
  <c r="AW31" i="52208"/>
  <c r="AY31" i="52208" s="1"/>
  <c r="AX31" i="52208" l="1"/>
  <c r="AW32" i="52208"/>
  <c r="AY32" i="52208" s="1"/>
  <c r="AX32" i="52208" l="1"/>
  <c r="AW33" i="52208"/>
  <c r="AY33" i="52208" s="1"/>
  <c r="AW34" i="52208" l="1"/>
  <c r="AY34" i="52208" s="1"/>
  <c r="AX33" i="52208"/>
  <c r="AX34" i="52208" l="1"/>
  <c r="BA4" i="52208"/>
  <c r="BB4" i="52208" l="1"/>
  <c r="BC4" i="52208"/>
  <c r="BA5" i="52208"/>
  <c r="BC5" i="52208" s="1"/>
  <c r="BA6" i="52208" l="1"/>
  <c r="BC6" i="52208" s="1"/>
  <c r="BB5" i="52208"/>
  <c r="BB6" i="52208" l="1"/>
  <c r="BA7" i="52208"/>
  <c r="BC7" i="52208" s="1"/>
  <c r="BB7" i="52208" l="1"/>
  <c r="BA8" i="52208"/>
  <c r="BC8" i="52208" s="1"/>
  <c r="BB8" i="52208" l="1"/>
  <c r="BA9" i="52208"/>
  <c r="BC9" i="52208" s="1"/>
  <c r="BB9" i="52208" l="1"/>
  <c r="BA10" i="52208"/>
  <c r="BC10" i="52208" s="1"/>
  <c r="BB10" i="52208" l="1"/>
  <c r="BA11" i="52208"/>
  <c r="BC11" i="52208" s="1"/>
  <c r="BB11" i="52208" l="1"/>
  <c r="BA12" i="52208"/>
  <c r="BC12" i="52208" s="1"/>
  <c r="BA13" i="52208" l="1"/>
  <c r="BC13" i="52208" s="1"/>
  <c r="BB12" i="52208"/>
  <c r="BA14" i="52208" l="1"/>
  <c r="BC14" i="52208" s="1"/>
  <c r="BB13" i="52208"/>
  <c r="BA15" i="52208" l="1"/>
  <c r="BC15" i="52208" s="1"/>
  <c r="BB14" i="52208"/>
  <c r="BB15" i="52208" l="1"/>
  <c r="BA16" i="52208"/>
  <c r="BC16" i="52208" s="1"/>
  <c r="BB16" i="52208" l="1"/>
  <c r="BA17" i="52208"/>
  <c r="BC17" i="52208" s="1"/>
  <c r="BB17" i="52208" l="1"/>
  <c r="BA18" i="52208"/>
  <c r="BC18" i="52208" s="1"/>
  <c r="BA19" i="52208" l="1"/>
  <c r="BC19" i="52208" s="1"/>
  <c r="BB18" i="52208"/>
  <c r="BA20" i="52208" l="1"/>
  <c r="BC20" i="52208" s="1"/>
  <c r="BB19" i="52208"/>
  <c r="BA21" i="52208" l="1"/>
  <c r="BC21" i="52208" s="1"/>
  <c r="BB20" i="52208"/>
  <c r="BA22" i="52208" l="1"/>
  <c r="BC22" i="52208" s="1"/>
  <c r="BB21" i="52208"/>
  <c r="BA23" i="52208" l="1"/>
  <c r="BC23" i="52208" s="1"/>
  <c r="BB22" i="52208"/>
  <c r="BA24" i="52208" l="1"/>
  <c r="BC24" i="52208" s="1"/>
  <c r="BB23" i="52208"/>
  <c r="BB24" i="52208" l="1"/>
  <c r="BA25" i="52208"/>
  <c r="BC25" i="52208" s="1"/>
  <c r="BA26" i="52208" l="1"/>
  <c r="BC26" i="52208" s="1"/>
  <c r="BB25" i="52208"/>
  <c r="BB26" i="52208" l="1"/>
  <c r="BA27" i="52208"/>
  <c r="BC27" i="52208" s="1"/>
  <c r="BA28" i="52208" l="1"/>
  <c r="BC28" i="52208" s="1"/>
  <c r="BB27" i="52208"/>
  <c r="BB28" i="52208" l="1"/>
  <c r="BA29" i="52208"/>
  <c r="BC29" i="52208" s="1"/>
  <c r="BA30" i="52208" l="1"/>
  <c r="BC30" i="52208" s="1"/>
  <c r="BB29" i="52208"/>
  <c r="BA31" i="52208" l="1"/>
  <c r="BC31" i="52208" s="1"/>
  <c r="BB30" i="52208"/>
  <c r="BA32" i="52208" l="1"/>
  <c r="BC32" i="52208" s="1"/>
  <c r="BB31" i="52208"/>
  <c r="BA33" i="52208" l="1"/>
  <c r="BC33" i="52208" s="1"/>
  <c r="BB32" i="52208"/>
  <c r="BB33" i="52208" l="1"/>
  <c r="BE4" i="52208"/>
  <c r="BG4" i="52208" s="1"/>
  <c r="BF4" i="52208" l="1"/>
  <c r="BE5" i="52208"/>
  <c r="BG5" i="52208" s="1"/>
  <c r="BE6" i="52208" l="1"/>
  <c r="BG6" i="52208" s="1"/>
  <c r="BF5" i="52208"/>
  <c r="BF6" i="52208" l="1"/>
  <c r="BE7" i="52208"/>
  <c r="BG7" i="52208" s="1"/>
  <c r="BF7" i="52208" l="1"/>
  <c r="BE8" i="52208"/>
  <c r="BG8" i="52208" s="1"/>
  <c r="BF8" i="52208" l="1"/>
  <c r="BE9" i="52208"/>
  <c r="BG9" i="52208" s="1"/>
  <c r="BF9" i="52208" l="1"/>
  <c r="BE10" i="52208"/>
  <c r="BG10" i="52208" s="1"/>
  <c r="BF10" i="52208" l="1"/>
  <c r="BE11" i="52208"/>
  <c r="BG11" i="52208" s="1"/>
  <c r="BF11" i="52208" l="1"/>
  <c r="BE12" i="52208"/>
  <c r="BG12" i="52208" s="1"/>
  <c r="BF12" i="52208" l="1"/>
  <c r="BE13" i="52208"/>
  <c r="BG13" i="52208" s="1"/>
  <c r="BE14" i="52208" l="1"/>
  <c r="BG14" i="52208" s="1"/>
  <c r="BF13" i="52208"/>
  <c r="BE15" i="52208" l="1"/>
  <c r="BG15" i="52208" s="1"/>
  <c r="BF14" i="52208"/>
  <c r="BE16" i="52208" l="1"/>
  <c r="BG16" i="52208" s="1"/>
  <c r="BF15" i="52208"/>
  <c r="BE17" i="52208" l="1"/>
  <c r="BG17" i="52208" s="1"/>
  <c r="BF16" i="52208"/>
  <c r="BE18" i="52208" l="1"/>
  <c r="BG18" i="52208" s="1"/>
  <c r="BF17" i="52208"/>
  <c r="BF18" i="52208" l="1"/>
  <c r="BE19" i="52208"/>
  <c r="BG19" i="52208" s="1"/>
  <c r="BE20" i="52208" l="1"/>
  <c r="BG20" i="52208" s="1"/>
  <c r="BF19" i="52208"/>
  <c r="BF20" i="52208" l="1"/>
  <c r="BE21" i="52208"/>
  <c r="BG21" i="52208" s="1"/>
  <c r="BF21" i="52208" l="1"/>
  <c r="BE22" i="52208"/>
  <c r="BG22" i="52208" s="1"/>
  <c r="BF22" i="52208" l="1"/>
  <c r="BE23" i="52208"/>
  <c r="BG23" i="52208" s="1"/>
  <c r="BF23" i="52208" l="1"/>
  <c r="BE24" i="52208"/>
  <c r="BG24" i="52208" s="1"/>
  <c r="BE25" i="52208" l="1"/>
  <c r="BG25" i="52208" s="1"/>
  <c r="BF24" i="52208"/>
  <c r="BE26" i="52208" l="1"/>
  <c r="BG26" i="52208" s="1"/>
  <c r="BF25" i="52208"/>
  <c r="BE27" i="52208" l="1"/>
  <c r="BG27" i="52208" s="1"/>
  <c r="BF26" i="52208"/>
  <c r="BF27" i="52208" l="1"/>
  <c r="BE28" i="52208"/>
  <c r="BG28" i="52208" s="1"/>
  <c r="BF28" i="52208" l="1"/>
  <c r="BE29" i="52208"/>
  <c r="BG29" i="52208" s="1"/>
  <c r="BF29" i="52208" l="1"/>
  <c r="BE30" i="52208"/>
  <c r="BG30" i="52208" s="1"/>
  <c r="BF30" i="52208" l="1"/>
  <c r="BE31" i="52208"/>
  <c r="BG31" i="52208" s="1"/>
  <c r="BF31" i="52208" l="1"/>
  <c r="BE32" i="52208"/>
  <c r="BG32" i="52208" s="1"/>
  <c r="BE33" i="52208" l="1"/>
  <c r="BG33" i="52208" s="1"/>
  <c r="BF32" i="52208"/>
  <c r="BE34" i="52208" l="1"/>
  <c r="BG34" i="52208" s="1"/>
  <c r="BF33" i="52208"/>
  <c r="BF34" i="52208" l="1"/>
  <c r="AV25" i="52205" l="1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</calcChain>
</file>

<file path=xl/sharedStrings.xml><?xml version="1.0" encoding="utf-8"?>
<sst xmlns="http://schemas.openxmlformats.org/spreadsheetml/2006/main" count="1046" uniqueCount="290">
  <si>
    <t>Année Universitaire</t>
  </si>
  <si>
    <t>2025-26</t>
  </si>
  <si>
    <t>Août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</si>
  <si>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</si>
  <si>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</si>
  <si>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</si>
  <si>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</si>
  <si>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</si>
  <si>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</si>
  <si>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</si>
  <si>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</si>
  <si>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</si>
  <si>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</si>
  <si>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</si>
  <si>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Toussaint</t>
  </si>
  <si>
    <t>Jour de l'an</t>
  </si>
  <si>
    <t>Fête du travail</t>
  </si>
  <si>
    <t>Lundi de Pâques</t>
  </si>
  <si>
    <t>Victoire 1945</t>
  </si>
  <si>
    <t>Armistice 18</t>
  </si>
  <si>
    <t>Ascension</t>
  </si>
  <si>
    <t>Fête nationale</t>
  </si>
  <si>
    <t>Assomption</t>
  </si>
  <si>
    <t>Noël</t>
  </si>
  <si>
    <t>Pentecôte</t>
  </si>
  <si>
    <t>Cours</t>
  </si>
  <si>
    <t>Révisions</t>
  </si>
  <si>
    <t>Examens</t>
  </si>
  <si>
    <t>Vacances</t>
  </si>
  <si>
    <t>Stage</t>
  </si>
  <si>
    <t>Entreprise</t>
  </si>
  <si>
    <t>Cours Matin Entr AM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</si>
  <si>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</si>
  <si>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t>Entr MA cours AM</t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</si>
  <si>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</si>
  <si>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Périodes en Entreprise</t>
  </si>
  <si>
    <t>Rentrée</t>
  </si>
  <si>
    <t xml:space="preserve">Fériés </t>
  </si>
  <si>
    <t>Périodes en Centre</t>
  </si>
  <si>
    <t>Soutenances</t>
  </si>
  <si>
    <t>Calendrier prévisionnel de l'alternance 2025-2026</t>
  </si>
  <si>
    <t>Fermeture UM mise à disposition en Entreprise</t>
  </si>
  <si>
    <t xml:space="preserve">  </t>
  </si>
  <si>
    <t xml:space="preserve">   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</si>
  <si>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</si>
  <si>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</si>
  <si>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</si>
  <si>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</si>
  <si>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</si>
  <si>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</si>
  <si>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</si>
  <si>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</si>
  <si>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</si>
  <si>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</si>
  <si>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</si>
  <si>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</si>
  <si>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</si>
  <si>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L</t>
  </si>
  <si>
    <t>Ma</t>
  </si>
  <si>
    <t>Me</t>
  </si>
  <si>
    <t>J</t>
  </si>
  <si>
    <t>V</t>
  </si>
  <si>
    <t>Sa</t>
  </si>
  <si>
    <t>D</t>
  </si>
  <si>
    <t xml:space="preserve"> </t>
  </si>
  <si>
    <t>Périodes Centre/Entreprise 1/2 journée</t>
  </si>
  <si>
    <t>Examens nationaux DCG DSCG</t>
  </si>
  <si>
    <t>Colonne1</t>
  </si>
  <si>
    <t>CONTENU LISTE DEROULANTE</t>
  </si>
  <si>
    <t>DETAIL</t>
  </si>
  <si>
    <t>CODE CALENDAR CFA</t>
  </si>
  <si>
    <t>Aid Al Adha</t>
  </si>
  <si>
    <t>Aid Mawlid Ennabawi</t>
  </si>
  <si>
    <t>Cours IAE</t>
  </si>
  <si>
    <t>Cours Matin</t>
  </si>
  <si>
    <t>Pour samedi matin spécial Raphaëlle</t>
  </si>
  <si>
    <t>Cours Matin Entreprise  AM</t>
  </si>
  <si>
    <t>Cours v</t>
  </si>
  <si>
    <t>Cours/Labo/Projet</t>
  </si>
  <si>
    <t>DCG blanc</t>
  </si>
  <si>
    <t>Début CM</t>
  </si>
  <si>
    <t>Début Ramadan</t>
  </si>
  <si>
    <t>Début TD</t>
  </si>
  <si>
    <t>Délibération 1,5 C</t>
  </si>
  <si>
    <t>Délibération 1,5 E</t>
  </si>
  <si>
    <t>Délibération S1 C</t>
  </si>
  <si>
    <t>Délibération S1 E</t>
  </si>
  <si>
    <t>Délibération S1 S1 C</t>
  </si>
  <si>
    <t>Délibération S1 S1 E</t>
  </si>
  <si>
    <t>Délibération S1 S2 C</t>
  </si>
  <si>
    <t>Délibération S1 S2 E</t>
  </si>
  <si>
    <t>Délibération S2 C</t>
  </si>
  <si>
    <t>Délibération S2 E</t>
  </si>
  <si>
    <t>Délibération S2 S1 C</t>
  </si>
  <si>
    <t>Délibération S2 S1 E</t>
  </si>
  <si>
    <t>Délibération S2 S2 C</t>
  </si>
  <si>
    <t>Délibération S2 S2 E</t>
  </si>
  <si>
    <t>Délibérations annuelles</t>
  </si>
  <si>
    <t>Délibérations C</t>
  </si>
  <si>
    <t>Délibérations E</t>
  </si>
  <si>
    <t>Dépôt dossier Enigma à 12h</t>
  </si>
  <si>
    <t>Du anglais</t>
  </si>
  <si>
    <t>Ecrits examens nationaux</t>
  </si>
  <si>
    <t>Entreprise matin cours am</t>
  </si>
  <si>
    <t>Entreprise b</t>
  </si>
  <si>
    <t>entreprise b</t>
  </si>
  <si>
    <t>Etranger</t>
  </si>
  <si>
    <t>Evaluation</t>
  </si>
  <si>
    <t>Exam nationaux</t>
  </si>
  <si>
    <t>Exam nationaux pas de date</t>
  </si>
  <si>
    <t>Examens J</t>
  </si>
  <si>
    <t>Examens j</t>
  </si>
  <si>
    <t>Examens S1 Ses1</t>
  </si>
  <si>
    <t>Examens S1 Ses2</t>
  </si>
  <si>
    <t>Examens S2 Ses1</t>
  </si>
  <si>
    <t>Examens S2 Ses2</t>
  </si>
  <si>
    <t>Fermeture</t>
  </si>
  <si>
    <t>Fête de l'indépendance</t>
  </si>
  <si>
    <t>Gala MOMA C</t>
  </si>
  <si>
    <t>Gala MOMA E</t>
  </si>
  <si>
    <t xml:space="preserve">Grand oral </t>
  </si>
  <si>
    <t>Jour appui</t>
  </si>
  <si>
    <t>JPO</t>
  </si>
  <si>
    <t>Lundi de Pentecôte</t>
  </si>
  <si>
    <t>Marche verte</t>
  </si>
  <si>
    <t>Mise à niveau</t>
  </si>
  <si>
    <t>MOMA Run</t>
  </si>
  <si>
    <t>Note mémoire C</t>
  </si>
  <si>
    <t>Note mémoire E</t>
  </si>
  <si>
    <t>Note rapport C</t>
  </si>
  <si>
    <t>Note rapport E</t>
  </si>
  <si>
    <t>Nouvel an grégorien</t>
  </si>
  <si>
    <t>Nouvel an hégirien</t>
  </si>
  <si>
    <t>Oraux examens nationaux</t>
  </si>
  <si>
    <t>Pâques</t>
  </si>
  <si>
    <t xml:space="preserve">Point notice rapport </t>
  </si>
  <si>
    <t>PPP</t>
  </si>
  <si>
    <t>Pré Rentrée</t>
  </si>
  <si>
    <t>Pré-requis</t>
  </si>
  <si>
    <t>Projet Tutoré</t>
  </si>
  <si>
    <t>Recrutement C</t>
  </si>
  <si>
    <t>Recrutement E</t>
  </si>
  <si>
    <t>Regroupement</t>
  </si>
  <si>
    <t>Remise mémoire C</t>
  </si>
  <si>
    <t>Remise mémoire E</t>
  </si>
  <si>
    <t>Remise note CC C</t>
  </si>
  <si>
    <t>Remise note CC E</t>
  </si>
  <si>
    <t>Remise rapport</t>
  </si>
  <si>
    <t>Remise rapport C</t>
  </si>
  <si>
    <t>Remise rapport E</t>
  </si>
  <si>
    <t>Retour copies C</t>
  </si>
  <si>
    <t>Retour copies E</t>
  </si>
  <si>
    <t>Révision interne</t>
  </si>
  <si>
    <t>Révisions R</t>
  </si>
  <si>
    <t>Révisions S1 Ses1</t>
  </si>
  <si>
    <t>Révisions S1 Ses2</t>
  </si>
  <si>
    <t>Révisions S2 Ses1</t>
  </si>
  <si>
    <t>Révisions S2 Ses2</t>
  </si>
  <si>
    <t>Salon Etudiant C</t>
  </si>
  <si>
    <t>Salon Etudiant E</t>
  </si>
  <si>
    <t>Session 1</t>
  </si>
  <si>
    <t>Session 2</t>
  </si>
  <si>
    <t>Soutenance</t>
  </si>
  <si>
    <t>Soutenance Client</t>
  </si>
  <si>
    <t>Soutenance ENIGMA</t>
  </si>
  <si>
    <t>Stage Proclamation</t>
  </si>
  <si>
    <t>stage v</t>
  </si>
  <si>
    <t>Suspension de cours</t>
  </si>
  <si>
    <t>Université d'été</t>
  </si>
  <si>
    <t>Vacances r</t>
  </si>
  <si>
    <t>PARCOURS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</si>
  <si>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</si>
  <si>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</si>
  <si>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</si>
  <si>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</si>
  <si>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 xml:space="preserve"> DU Pratique de la paie et du social en PME
Montpellier</t>
  </si>
  <si>
    <t xml:space="preserve"> DU Pratique de la paye et du social en PME
Paris</t>
  </si>
  <si>
    <t xml:space="preserve"> Prépa DCG 1-2-3</t>
  </si>
  <si>
    <t xml:space="preserve"> Executive MBA - Stratégie de croissance des PME</t>
  </si>
  <si>
    <t xml:space="preserve"> Formation aux fonctions de tuteur qualifié</t>
  </si>
  <si>
    <t>DU  Gestionnaire de Parcours en Santé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</si>
  <si>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</si>
  <si>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</si>
  <si>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</si>
  <si>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</si>
  <si>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</si>
  <si>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</si>
  <si>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</si>
  <si>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</si>
  <si>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</si>
  <si>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>DU Anglais des Affaires</t>
  </si>
  <si>
    <t>DU BA :   Bachelor in Administration 1ère année</t>
  </si>
  <si>
    <t>DU BA :   Bachelor in Administration 2ème année</t>
  </si>
  <si>
    <t>DU CMSI Création et maintenance de sites internet</t>
  </si>
  <si>
    <t>DU Compétences Excel dans le domaine de la gestion et préparation à la certification Tosa Excel et Tosa Visual Basic Application (VBA)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</si>
  <si>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</si>
  <si>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</si>
  <si>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</si>
  <si>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Etudiant Entrepreneur</t>
  </si>
  <si>
    <t>DU MAF Management des Affaires</t>
  </si>
  <si>
    <t>DU Management du Développement Durable en Santé</t>
  </si>
  <si>
    <t>DU Management en Imagerie Médicale Libérale</t>
  </si>
  <si>
    <t>DU Préparation à la certification des compétences en anglais des affaires</t>
  </si>
  <si>
    <t>DU PTFAD  Pratique  tutorat en Formation à Distance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</si>
  <si>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</si>
  <si>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</si>
  <si>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</si>
  <si>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</si>
  <si>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</si>
  <si>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</si>
  <si>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Administration et Gestion des Entreprises</t>
  </si>
  <si>
    <t>Licence année 3 : Administration et Gestion Publique</t>
  </si>
  <si>
    <t>Licence année 3 : Commerce et Vente Agroalimentaire</t>
  </si>
  <si>
    <t>Licence année 3 : Commerce et Vente Agroalimentaire (Midi-Pyrénées /Aquitaine)</t>
  </si>
  <si>
    <t>Licence année 3 : Comptabilité Finance</t>
  </si>
  <si>
    <t>Licence année 3 : Entrepreneuriat et PME</t>
  </si>
  <si>
    <t>Licence année 3 : International Management</t>
  </si>
  <si>
    <t>Licence année 3 : Management et Stratégie Hôtellerie Tourisme</t>
  </si>
  <si>
    <t>Licence année 3 : Management et Stratégie Hôtellerie Tourisme AUF</t>
  </si>
  <si>
    <t>Licence année 3 : Management Hôtellerie Tourisme IUG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</si>
  <si>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</si>
  <si>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</si>
  <si>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</si>
  <si>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Ile de la Réunion</t>
  </si>
  <si>
    <t>Licence Professionnelle Assistant comptable
Narbonne</t>
  </si>
  <si>
    <t>Licence Professionnelle Création et reprise d'entreprise</t>
  </si>
  <si>
    <t>Licence Professionnelle Gestion de la Paie et du Social</t>
  </si>
  <si>
    <t>Licence Professionnelle Management des TPE/PME</t>
  </si>
  <si>
    <t>Licence Professionnelle Management des Unités de Restauration</t>
  </si>
  <si>
    <t>Licence Professionnelle Management et Gestion de Rayon DISTRISUP</t>
  </si>
  <si>
    <t>Licence Professionnelle Meetings Incentives Conferencing Exhibitions</t>
  </si>
  <si>
    <t>Licence Professionnelle Responsable Commercial Vins et Réseaux de Distribution</t>
  </si>
  <si>
    <t>Master année 1 :  Accompagnement Entrepreneurial</t>
  </si>
  <si>
    <t>Master année 1 :  Audit et Contrôle Interne</t>
  </si>
  <si>
    <t>Master année 1 :  Commerce des Vins</t>
  </si>
  <si>
    <t>Master année 1 :  Commerce Vente Agroalimentaires</t>
  </si>
  <si>
    <t>Master année 1 :  Contrôle de Gestion et Système d'Information Décisionnels</t>
  </si>
  <si>
    <t>Master année 1 :  Direction Générale des PME</t>
  </si>
  <si>
    <t>Master année 1 :  Entreprise Transmission et patrimoine</t>
  </si>
  <si>
    <t>Master année 1 :  Gestion de patrimoine</t>
  </si>
  <si>
    <t>Master année 1 : Management and Sustainable Transition</t>
  </si>
  <si>
    <t>Master année 1 :  Management de la Distribution</t>
  </si>
  <si>
    <t>Master année 1 :  Management de Projets Intrapreneurial et digital</t>
  </si>
  <si>
    <t>Master année 1 :  Management des Organisations et Développement Responsable</t>
  </si>
  <si>
    <t>Master année 1 :  Management des Universités et Technologies de l'Information</t>
  </si>
  <si>
    <t>Master année 1 :  Management et Business Development</t>
  </si>
  <si>
    <t>Master année 1 :  Management et Business Development EADN</t>
  </si>
  <si>
    <t>Master année 1 :  Management et Communication des produits et des marques</t>
  </si>
  <si>
    <t>Master année 1 :  Management International des PME</t>
  </si>
  <si>
    <t>Master année 1 :  Management Public</t>
  </si>
  <si>
    <t>Master année 1 :  Management Stratégique des Organisations de Santé</t>
  </si>
  <si>
    <t>Master année 1 :  Management Stratégique Hôtellerie Tourisme</t>
  </si>
  <si>
    <t>Master année 1 :  Marketing des Sports et des Loisirs</t>
  </si>
  <si>
    <t>Master année 1 :  Marketing et Communication des Organisations</t>
  </si>
  <si>
    <t>Master année 1 :  Marketing et Data Analytics</t>
  </si>
  <si>
    <t>Master année 1 :  Marketing Innovation et Territoires</t>
  </si>
  <si>
    <t>Master année 1 :  Stratégie Innovation Conseil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</si>
  <si>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</si>
  <si>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</si>
  <si>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</si>
  <si>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 Accompagnement Entrepreneurial</t>
  </si>
  <si>
    <t>Master année 2 :  Audit et Contrôle Interne</t>
  </si>
  <si>
    <t>Master année 2 :  Commerce des Vins</t>
  </si>
  <si>
    <t>Master année 2 :  Commerce Vente Agroalimentaire</t>
  </si>
  <si>
    <t>Master année 2 :  Comptabilité Contrôle Audit</t>
  </si>
  <si>
    <t>Master année 2 :  Data Mining et Relation Client</t>
  </si>
  <si>
    <t>Master année 2 :  Direction générale des PME</t>
  </si>
  <si>
    <t>Master année 2 :  Entreprise Transmission et patrimoine</t>
  </si>
  <si>
    <t>Master année 2 :  Gestion de Patrimoine</t>
  </si>
  <si>
    <t>Master année 2 :  Green Finance</t>
  </si>
  <si>
    <t>Master année 2 :  International Strategic Management Accounting and Auditing</t>
  </si>
  <si>
    <t>Master année 2 : Management and Sustainable Transition</t>
  </si>
  <si>
    <t>Master année 2 :  Management de la Distribution</t>
  </si>
  <si>
    <t>Master année 2 :  Management de Projets Intrapreneurial et digital</t>
  </si>
  <si>
    <t>Master année 2 :  Gestion des Littoraux et des Mers</t>
  </si>
  <si>
    <t>Master année 2 :  Management des Organisations et Développement Responsable</t>
  </si>
  <si>
    <t>Master année 2 :  Management et Business Development</t>
  </si>
  <si>
    <t>Master année 2 :  Management et Business Development EADN</t>
  </si>
  <si>
    <t>Master année 2 :  Management et Communication des produits et des marques</t>
  </si>
  <si>
    <t>Master année 2 :  Management International des PME</t>
  </si>
  <si>
    <t>Master année 2 :  Management Public Territorial</t>
  </si>
  <si>
    <t>Master année 2 :  Management Stratégique des Organisations de Santé</t>
  </si>
  <si>
    <t>Master année 2 :  Management Stratégique Hôtellerie Tourisme</t>
  </si>
  <si>
    <t>Master année 2 :  Marketing des Sports et des Loisirs</t>
  </si>
  <si>
    <t>Master année 2 :  Marketing Innovation et Territoires</t>
  </si>
  <si>
    <t>Master année 2 :  Marketing, Médias et Communication</t>
  </si>
  <si>
    <t>Master année 2 :  Recherche et Etudes en Management</t>
  </si>
  <si>
    <t>Master année 2 :  Stratégie innovation Conseil</t>
  </si>
  <si>
    <t>Master année 2 : Contrôle de Gestion et Système d'Information Décisionnels</t>
  </si>
  <si>
    <t>Master année 2 : Management de la Transition Ecologique et de l’Economie Circulaire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</si>
</sst>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d\ dd"/>
    <numFmt numFmtId="165" formatCode="d"/>
    <numFmt numFmtId="166" formatCode="mmmm\ yyyy"/>
  </numFmts>
  <fonts count="67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45">
    <xf numFmtId="0" fontId="0" fillId="0" borderId="0" xfId="0"/>
    <xf numFmtId="0" fontId="15" fillId="0" borderId="0" xfId="0" applyFont="1"/>
    <xf numFmtId="0" fontId="1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wrapText="1"/>
    </xf>
    <xf numFmtId="0" fontId="48" fillId="0" borderId="0" xfId="0" applyFont="1"/>
    <xf numFmtId="0" fontId="3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textRotation="90" wrapText="1"/>
    </xf>
    <xf numFmtId="0" fontId="49" fillId="0" borderId="0" xfId="0" applyFont="1" applyAlignment="1">
      <alignment vertical="top" textRotation="90" wrapText="1"/>
    </xf>
    <xf numFmtId="0" fontId="50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50" fillId="0" borderId="8" xfId="0" applyFont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Border="1" applyAlignment="1">
      <alignment horizontal="center" vertical="center" wrapText="1"/>
    </xf>
    <xf numFmtId="164" fontId="47" fillId="0" borderId="8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57" fillId="0" borderId="0" xfId="0" applyFont="1"/>
    <xf numFmtId="0" fontId="56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9" fillId="0" borderId="9" xfId="0" applyFont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2" fillId="26" borderId="0" xfId="0" applyFont="1" applyFill="1" applyAlignment="1" applyProtection="1">
      <alignment horizontal="left" vertical="center" wrapText="1"/>
      <protection hidden="1"/>
    </xf>
    <xf numFmtId="0" fontId="63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4" fillId="26" borderId="0" xfId="0" applyFont="1" applyFill="1" applyAlignment="1" applyProtection="1">
      <alignment horizontal="left" vertical="center" wrapText="1"/>
      <protection hidden="1"/>
    </xf>
    <xf numFmtId="0" fontId="65" fillId="0" borderId="0" xfId="0" applyFont="1" applyProtection="1">
      <protection hidden="1"/>
    </xf>
    <xf numFmtId="0" fontId="65" fillId="22" borderId="0" xfId="0" applyFont="1" applyFill="1" applyProtection="1">
      <protection hidden="1"/>
    </xf>
    <xf numFmtId="0" fontId="65" fillId="31" borderId="0" xfId="0" applyFont="1" applyFill="1" applyProtection="1">
      <protection hidden="1"/>
    </xf>
    <xf numFmtId="0" fontId="65" fillId="0" borderId="0" xfId="0" applyFont="1" applyAlignment="1" applyProtection="1">
      <alignment vertical="center"/>
      <protection hidden="1"/>
    </xf>
    <xf numFmtId="0" fontId="65" fillId="33" borderId="0" xfId="0" applyFont="1" applyFill="1" applyProtection="1">
      <protection hidden="1"/>
    </xf>
    <xf numFmtId="0" fontId="65" fillId="25" borderId="0" xfId="0" applyFont="1" applyFill="1" applyProtection="1">
      <protection hidden="1"/>
    </xf>
    <xf numFmtId="0" fontId="65" fillId="30" borderId="0" xfId="0" applyFont="1" applyFill="1" applyProtection="1">
      <protection hidden="1"/>
    </xf>
    <xf numFmtId="0" fontId="65" fillId="32" borderId="0" xfId="0" applyFont="1" applyFill="1" applyProtection="1">
      <protection hidden="1"/>
    </xf>
    <xf numFmtId="49" fontId="65" fillId="0" borderId="0" xfId="0" applyNumberFormat="1" applyFont="1" applyAlignment="1" applyProtection="1">
      <alignment vertical="center"/>
      <protection hidden="1"/>
    </xf>
    <xf numFmtId="0" fontId="65" fillId="34" borderId="0" xfId="0" applyFont="1" applyFill="1" applyProtection="1">
      <protection hidden="1"/>
    </xf>
    <xf numFmtId="165" fontId="13" fillId="41" borderId="0" xfId="0" quotePrefix="1" applyNumberFormat="1" applyFont="1" applyFill="1" applyProtection="1">
      <protection hidden="1"/>
    </xf>
    <xf numFmtId="0" fontId="66" fillId="22" borderId="0" xfId="0" applyFont="1" applyFill="1" applyAlignment="1" applyProtection="1">
      <alignment horizontal="left" vertical="center" wrapText="1"/>
      <protection hidden="1"/>
    </xf>
    <xf numFmtId="0" fontId="55" fillId="36" borderId="0" xfId="0" applyFont="1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/>
      <protection locked="0"/>
    </xf>
    <xf numFmtId="164" fontId="47" fillId="0" borderId="19" xfId="0" applyNumberFormat="1" applyFont="1" applyBorder="1" applyAlignment="1">
      <alignment horizontal="center" vertical="center" wrapText="1"/>
    </xf>
    <xf numFmtId="164" fontId="47" fillId="0" borderId="12" xfId="0" applyNumberFormat="1" applyFont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1" fillId="0" borderId="0" xfId="0" applyFont="1" applyProtection="1">
      <protection hidden="1"/>
    </xf>
    <xf numFmtId="0" fontId="61" fillId="41" borderId="0" xfId="0" applyFont="1" applyFill="1" applyProtection="1">
      <protection hidden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55" fillId="36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166" fontId="17" fillId="29" borderId="0" xfId="0" applyNumberFormat="1" applyFont="1" applyFill="1" applyAlignment="1" applyProtection="1">
      <alignment horizontal="center" vertical="center"/>
      <protection hidden="1"/>
    </xf>
    <xf numFmtId="0" fontId="65" fillId="35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center" vertical="center" wrapText="1"/>
      <protection hidden="1"/>
    </xf>
    <xf numFmtId="20" fontId="20" fillId="0" borderId="9" xfId="0" applyNumberFormat="1" applyFont="1" applyBorder="1" applyAlignment="1" applyProtection="1">
      <alignment horizontal="center" vertical="center" wrapText="1"/>
      <protection locked="0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/>
    <cellStyle name="Normal 3" xfId="34"/>
    <cellStyle name="Normal 4" xfId="37"/>
    <cellStyle name="Pourcentage 2" xfId="35"/>
    <cellStyle name="Sortie" xfId="31" builtinId="21" customBuiltin="1"/>
    <cellStyle name="Texte explicatif" xfId="32" builtinId="53" customBuiltin="1"/>
    <cellStyle name="Total" xfId="33" builtinId="25" customBuiltin="1"/>
  </cellStyles>
  <dxfs count="20174"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4.png"/><Relationship Id="rId3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46</xdr:col>
      <xdr:colOff>101600</xdr:colOff>
      <xdr:row>0</xdr:row>
      <xdr:rowOff>80433</xdr:rowOff>
    </xdr:from>
    <xdr:to>
      <xdr:col>47</xdr:col>
      <xdr:colOff>698013</xdr:colOff>
      <xdr:row>1</xdr:row>
      <xdr:rowOff>233362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4700" y="80433"/>
          <a:ext cx="799614" cy="762529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6D863-95D4-47EA-9E63-256AC784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952783-EDB2-4EB9-A39C-7CB2C0D8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5" name="Tableau36" displayName="Tableau36" ref="AG88:AG96" totalsRowShown="0" headerRowDxfId="3999" dataDxfId="3998">
  <autoFilter ref="AG88:AG96"/>
  <tableColumns count="1">
    <tableColumn id="1" name="Colonne1" dataDxfId="3997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C118" totalsRowShown="0" headerRowDxfId="3842" dataDxfId="3841">
  <autoFilter ref="A1:C118"/>
  <sortState ref="A2:C115">
    <sortCondition ref="A1:A115"/>
  </sortState>
  <tableColumns count="3">
    <tableColumn id="1" name="CONTENU LISTE DEROULANTE" dataDxfId="3840"/>
    <tableColumn id="2" name="DETAIL" dataDxfId="3839"/>
    <tableColumn id="3" name="CODE CALENDAR CFA" dataDxfId="383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au33" displayName="Tableau33" ref="A1:A120" totalsRowShown="0" headerRowDxfId="3837" dataDxfId="3835" headerRowBorderDxfId="3836" tableBorderDxfId="3834" totalsRowBorderDxfId="3833">
  <autoFilter ref="A1:A120"/>
  <sortState ref="A2:A118">
    <sortCondition ref="A1:A118"/>
  </sortState>
  <tableColumns count="1">
    <tableColumn id="1" name="PARCOURS" dataDxfId="383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BK39"/>
  <sheetViews>
    <sheetView showGridLines="0" tabSelected="1" zoomScale="50" zoomScaleNormal="50" zoomScalePageLayoutView="70" workbookViewId="0">
      <pane ySplit="3" topLeftCell="A4" activePane="bottomLeft" state="frozen"/>
      <selection activeCell="X10" sqref="X10"/>
      <selection pane="bottomLeft" activeCell="AR6" sqref="AR6"/>
    </sheetView>
  </sheetViews>
  <sheetFormatPr baseColWidth="10" defaultColWidth="11" defaultRowHeight="15.75"/>
  <cols>
    <col min="1" max="1" width="6.75" style="1" hidden="1" customWidth="1"/>
    <col min="2" max="2" width="6.5" hidden="1" customWidth="1"/>
    <col min="3" max="3" width="2.625" style="19" hidden="1" customWidth="1"/>
    <col min="4" max="4" width="15.125" hidden="1" customWidth="1"/>
    <col min="5" max="5" width="6.75" style="1" customWidth="1"/>
    <col min="6" max="6" width="6.25" hidden="1" customWidth="1"/>
    <col min="7" max="7" width="2.625" style="19" customWidth="1"/>
    <col min="8" max="8" width="15.125" customWidth="1"/>
    <col min="9" max="9" width="6.75" style="1" bestFit="1" customWidth="1"/>
    <col min="10" max="10" width="6.625" hidden="1" customWidth="1"/>
    <col min="11" max="11" width="2.75" style="19" customWidth="1"/>
    <col min="12" max="12" width="15.125" customWidth="1"/>
    <col min="13" max="13" width="6.5" style="1" customWidth="1"/>
    <col min="14" max="14" width="6.5" hidden="1" customWidth="1"/>
    <col min="15" max="15" width="2.75" style="19" customWidth="1"/>
    <col min="16" max="16" width="15.125" customWidth="1"/>
    <col min="17" max="17" width="6.5" style="1" customWidth="1"/>
    <col min="18" max="18" width="6.5" hidden="1" customWidth="1"/>
    <col min="19" max="19" width="2.75" style="19" customWidth="1"/>
    <col min="20" max="20" width="15.125" customWidth="1"/>
    <col min="21" max="21" width="6.5" style="1" customWidth="1"/>
    <col min="22" max="22" width="6.5" hidden="1" customWidth="1"/>
    <col min="23" max="23" width="2.75" style="19" customWidth="1"/>
    <col min="24" max="24" width="15.125" customWidth="1"/>
    <col min="25" max="25" width="6.5" style="1" customWidth="1"/>
    <col min="26" max="26" width="6.5" hidden="1" customWidth="1"/>
    <col min="27" max="27" width="2.75" style="19" customWidth="1"/>
    <col min="28" max="28" width="15.125" customWidth="1"/>
    <col min="29" max="29" width="6.5" style="1" customWidth="1"/>
    <col min="30" max="30" width="6.5" hidden="1" customWidth="1"/>
    <col min="31" max="31" width="2.75" style="19" customWidth="1"/>
    <col min="32" max="32" width="15.125" customWidth="1"/>
    <col min="33" max="33" width="6.5" style="1" customWidth="1"/>
    <col min="34" max="34" width="6.5" hidden="1" customWidth="1"/>
    <col min="35" max="35" width="2.75" style="19" customWidth="1"/>
    <col min="36" max="36" width="15.125" customWidth="1"/>
    <col min="37" max="37" width="6.5" style="1" customWidth="1"/>
    <col min="38" max="38" width="6.5" hidden="1" customWidth="1"/>
    <col min="39" max="39" width="2.75" style="19" customWidth="1"/>
    <col min="40" max="40" width="15.125" customWidth="1"/>
    <col min="41" max="41" width="6.5" style="1" customWidth="1"/>
    <col min="42" max="42" width="6.625" hidden="1" customWidth="1"/>
    <col min="43" max="43" width="2.625" style="19" customWidth="1"/>
    <col min="44" max="44" width="15.125" customWidth="1"/>
    <col min="45" max="45" width="6.5" style="1" customWidth="1"/>
    <col min="46" max="46" width="6.5" hidden="1" customWidth="1"/>
    <col min="47" max="47" width="2.75" style="19" customWidth="1"/>
    <col min="48" max="48" width="15.125" customWidth="1"/>
    <col min="49" max="49" width="6.5" style="1" customWidth="1"/>
    <col min="50" max="50" width="7.25" hidden="1" customWidth="1"/>
    <col min="51" max="51" width="2.75" style="19" customWidth="1"/>
    <col min="52" max="52" width="15.125" customWidth="1"/>
    <col min="53" max="53" width="6.125" style="1" hidden="1" customWidth="1"/>
    <col min="54" max="54" width="6.5" hidden="1" customWidth="1"/>
    <col min="55" max="55" width="2.75" style="19" hidden="1" customWidth="1"/>
    <col min="56" max="56" width="15.125" hidden="1" customWidth="1"/>
    <col min="57" max="57" width="6.125" style="1" hidden="1" customWidth="1"/>
    <col min="58" max="58" width="6.5" hidden="1" customWidth="1"/>
    <col min="59" max="59" width="2.75" style="19" hidden="1" customWidth="1"/>
    <col min="60" max="60" width="15.125" hidden="1" customWidth="1"/>
  </cols>
  <sheetData>
    <row r="1" spans="1:63" ht="48" customHeight="1">
      <c r="A1" s="31"/>
      <c r="B1" s="6"/>
      <c r="C1" s="23"/>
      <c r="D1" s="7"/>
      <c r="E1" s="35"/>
      <c r="F1" s="6"/>
      <c r="G1" s="23"/>
      <c r="H1" s="8"/>
      <c r="I1" s="37"/>
      <c r="J1" s="9"/>
      <c r="K1" s="23"/>
      <c r="M1" s="104"/>
      <c r="N1" s="104"/>
      <c r="O1" s="104"/>
      <c r="P1" s="104"/>
      <c r="Q1" s="104"/>
      <c r="R1" s="103"/>
      <c r="S1" s="137" t="s">
        <v>234</v>
      </c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9"/>
      <c r="AQ1" s="26"/>
      <c r="AR1" s="7"/>
      <c r="AS1" s="37"/>
      <c r="AT1" s="6"/>
      <c r="AU1" s="26"/>
      <c r="AV1" s="7"/>
      <c r="AW1" s="37"/>
      <c r="AX1" s="6"/>
      <c r="AY1" s="26"/>
      <c r="AZ1" s="7"/>
      <c r="BA1" s="37"/>
      <c r="BB1" s="6"/>
      <c r="BC1" s="26"/>
      <c r="BD1" s="7"/>
      <c r="BE1" s="37"/>
      <c r="BF1" s="6"/>
      <c r="BG1" s="26"/>
      <c r="BH1" s="7"/>
    </row>
    <row r="2" spans="1:63" ht="25.5" customHeight="1">
      <c r="A2" s="32"/>
      <c r="B2" s="6"/>
      <c r="C2" s="23"/>
      <c r="D2" s="7"/>
      <c r="E2" s="35"/>
      <c r="F2" s="6"/>
      <c r="G2" s="23"/>
      <c r="H2" s="7"/>
      <c r="I2" s="37"/>
      <c r="J2" s="6"/>
      <c r="K2" s="24"/>
      <c r="L2" s="7"/>
      <c r="M2" s="32"/>
      <c r="N2" s="6"/>
      <c r="O2" s="139" t="s">
        <v>0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41"/>
      <c r="AC2" s="138" t="s">
        <v>1</v>
      </c>
      <c r="AD2" s="138"/>
      <c r="AE2" s="138"/>
      <c r="AF2" s="138"/>
      <c r="AG2" s="138"/>
      <c r="AH2" s="138"/>
      <c r="AI2" s="138"/>
      <c r="AJ2" s="138"/>
      <c r="AK2" s="38"/>
      <c r="AL2" s="10"/>
      <c r="AM2" s="27"/>
      <c r="AN2" s="11"/>
      <c r="AO2" s="37"/>
      <c r="AP2" s="6"/>
      <c r="AQ2" s="26"/>
      <c r="AR2" s="7"/>
      <c r="AS2" s="37"/>
      <c r="AT2" s="6"/>
      <c r="AU2" s="26"/>
      <c r="AV2" s="7"/>
      <c r="AW2" s="37"/>
      <c r="AX2" s="6"/>
      <c r="AY2" s="26"/>
      <c r="AZ2" s="7"/>
      <c r="BA2" s="37"/>
      <c r="BB2" s="6"/>
      <c r="BC2" s="26"/>
      <c r="BD2" s="7"/>
      <c r="BE2" s="37"/>
      <c r="BF2" s="6"/>
      <c r="BG2" s="26"/>
      <c r="BH2" s="7"/>
    </row>
    <row r="3" spans="1:63" s="40" customFormat="1" ht="23.25" customHeight="1">
      <c r="A3" s="121" t="s">
        <v>2</v>
      </c>
      <c r="B3" s="122"/>
      <c r="C3" s="122"/>
      <c r="D3" s="123"/>
      <c r="E3" s="121" t="s">
        <v>3</v>
      </c>
      <c r="F3" s="122"/>
      <c r="G3" s="122"/>
      <c r="H3" s="123"/>
      <c r="I3" s="121" t="s">
        <v>4</v>
      </c>
      <c r="J3" s="122"/>
      <c r="K3" s="122"/>
      <c r="L3" s="123"/>
      <c r="M3" s="121" t="s">
        <v>5</v>
      </c>
      <c r="N3" s="122"/>
      <c r="O3" s="122"/>
      <c r="P3" s="123"/>
      <c r="Q3" s="121" t="s">
        <v>6</v>
      </c>
      <c r="R3" s="122"/>
      <c r="S3" s="122"/>
      <c r="T3" s="123"/>
      <c r="U3" s="129" t="s">
        <v>7</v>
      </c>
      <c r="V3" s="130"/>
      <c r="W3" s="130"/>
      <c r="X3" s="131"/>
      <c r="Y3" s="129" t="s">
        <v>8</v>
      </c>
      <c r="Z3" s="130"/>
      <c r="AA3" s="130"/>
      <c r="AB3" s="131"/>
      <c r="AC3" s="129" t="s">
        <v>9</v>
      </c>
      <c r="AD3" s="130"/>
      <c r="AE3" s="130"/>
      <c r="AF3" s="131"/>
      <c r="AG3" s="129" t="s">
        <v>10</v>
      </c>
      <c r="AH3" s="130"/>
      <c r="AI3" s="130"/>
      <c r="AJ3" s="131"/>
      <c r="AK3" s="129" t="s">
        <v>11</v>
      </c>
      <c r="AL3" s="130"/>
      <c r="AM3" s="130"/>
      <c r="AN3" s="131"/>
      <c r="AO3" s="129" t="s">
        <v>12</v>
      </c>
      <c r="AP3" s="130"/>
      <c r="AQ3" s="130"/>
      <c r="AR3" s="131"/>
      <c r="AS3" s="129" t="s">
        <v>13</v>
      </c>
      <c r="AT3" s="130"/>
      <c r="AU3" s="130"/>
      <c r="AV3" s="131"/>
      <c r="AW3" s="129" t="s">
        <v>2</v>
      </c>
      <c r="AX3" s="130"/>
      <c r="AY3" s="130"/>
      <c r="AZ3" s="131"/>
      <c r="BA3" s="129" t="s">
        <v>3</v>
      </c>
      <c r="BB3" s="130"/>
      <c r="BC3" s="130"/>
      <c r="BD3" s="131"/>
      <c r="BE3" s="129" t="s">
        <v>4</v>
      </c>
      <c r="BF3" s="130"/>
      <c r="BG3" s="130"/>
      <c r="BH3" s="131"/>
    </row>
    <row r="4" spans="1:63" s="2" customFormat="1" ht="37.5" customHeight="1">
      <c r="A4" s="34">
        <f>DATE(2025,8,1)</f>
        <v>45870</v>
      </c>
      <c r="B4" s="53" t="str">
        <f>TEXT((A4),"jjjj")</f>
        <v>vendredi</v>
      </c>
      <c r="C4" s="54">
        <f>WEEKNUM(A4,21)</f>
        <v>31</v>
      </c>
      <c r="D4" s="22"/>
      <c r="E4" s="33">
        <f>A34+1</f>
        <v>45901</v>
      </c>
      <c r="F4" s="20" t="str">
        <f>TEXT((E4),"jjjj")</f>
        <v>lundi</v>
      </c>
      <c r="G4" s="54">
        <f>WEEKNUM(E4,21)</f>
        <v>36</v>
      </c>
      <c r="H4" s="22"/>
      <c r="I4" s="33">
        <f>E33+1</f>
        <v>45931</v>
      </c>
      <c r="J4" s="20" t="str">
        <f>TEXT((I4),"jjjj")</f>
        <v>mercredi</v>
      </c>
      <c r="K4" s="54">
        <f>WEEKNUM(I4,21)</f>
        <v>40</v>
      </c>
      <c r="L4" s="82" t="s">
        <v>25</v>
      </c>
      <c r="M4" s="33">
        <f>I34+1</f>
        <v>45962</v>
      </c>
      <c r="N4" s="20" t="str">
        <f>TEXT((M4),"jjjj")</f>
        <v>samedi</v>
      </c>
      <c r="O4" s="54">
        <f>WEEKNUM(M4,21)</f>
        <v>44</v>
      </c>
      <c r="P4" s="81" t="s">
        <v>14</v>
      </c>
      <c r="Q4" s="33">
        <f>M33+1</f>
        <v>45992</v>
      </c>
      <c r="R4" s="20" t="str">
        <f>TEXT((Q4),"jjjj")</f>
        <v>lundi</v>
      </c>
      <c r="S4" s="54">
        <f>WEEKNUM(Q4,21)</f>
        <v>49</v>
      </c>
      <c r="T4" s="82" t="s">
        <v>25</v>
      </c>
      <c r="U4" s="33">
        <f>+Q34+1</f>
        <v>46023</v>
      </c>
      <c r="V4" s="20" t="str">
        <f>TEXT((U4),"jjjj")</f>
        <v>jeudi</v>
      </c>
      <c r="W4" s="54">
        <f>WEEKNUM(U4,21)</f>
        <v>1</v>
      </c>
      <c r="X4" s="81" t="s">
        <v>15</v>
      </c>
      <c r="Y4" s="33">
        <f>U34+1</f>
        <v>46054</v>
      </c>
      <c r="Z4" s="20" t="str">
        <f>TEXT((Y4),"jjjj")</f>
        <v>dimanche</v>
      </c>
      <c r="AA4" s="54">
        <f>WEEKNUM(Y4,21)</f>
        <v>5</v>
      </c>
      <c r="AB4" s="82"/>
      <c r="AC4" s="33">
        <f>Y31+1</f>
        <v>46082</v>
      </c>
      <c r="AD4" s="20" t="str">
        <f>TEXT((AC4),"jjjj")</f>
        <v>dimanche</v>
      </c>
      <c r="AE4" s="54">
        <f>WEEKNUM(AC4,21)</f>
        <v>9</v>
      </c>
      <c r="AF4" s="82"/>
      <c r="AG4" s="33">
        <f>AC34+1</f>
        <v>46113</v>
      </c>
      <c r="AH4" s="20" t="str">
        <f>TEXT((AG4),"jjjj")</f>
        <v>mercredi</v>
      </c>
      <c r="AI4" s="54">
        <f>WEEKNUM(AG4,21)</f>
        <v>14</v>
      </c>
      <c r="AJ4" s="81" t="s">
        <v>29</v>
      </c>
      <c r="AK4" s="33">
        <f>AG33+1</f>
        <v>46143</v>
      </c>
      <c r="AL4" s="20" t="str">
        <f>TEXT((AK4),"jjjj")</f>
        <v>vendredi</v>
      </c>
      <c r="AM4" s="54">
        <f>WEEKNUM(AK4,21)</f>
        <v>18</v>
      </c>
      <c r="AN4" s="81" t="s">
        <v>16</v>
      </c>
      <c r="AO4" s="33">
        <f>AK34+1</f>
        <v>46174</v>
      </c>
      <c r="AP4" s="20" t="str">
        <f>TEXT((AO4),"jjjj")</f>
        <v>lundi</v>
      </c>
      <c r="AQ4" s="54">
        <f>WEEKNUM(AO4,21)</f>
        <v>23</v>
      </c>
      <c r="AR4" s="81" t="s">
        <v>29</v>
      </c>
      <c r="AS4" s="33">
        <f>AO33+1</f>
        <v>46204</v>
      </c>
      <c r="AT4" s="20" t="str">
        <f>TEXT((AS4),"jjjj")</f>
        <v>mercredi</v>
      </c>
      <c r="AU4" s="54">
        <f>WEEKNUM(AS4,21)</f>
        <v>27</v>
      </c>
      <c r="AV4" s="81" t="s">
        <v>29</v>
      </c>
      <c r="AW4" s="105">
        <f>AS34+1</f>
        <v>46235</v>
      </c>
      <c r="AX4" s="20" t="str">
        <f>TEXT((AW4),"jjjj")</f>
        <v>samedi</v>
      </c>
      <c r="AY4" s="54">
        <f>WEEKNUM(AW4,21)</f>
        <v>31</v>
      </c>
      <c r="AZ4" s="82"/>
      <c r="BA4" s="33">
        <f>AW34+1</f>
        <v>46266</v>
      </c>
      <c r="BB4" s="20" t="str">
        <f>TEXT((BA4),"jjjj")</f>
        <v>mardi</v>
      </c>
      <c r="BC4" s="54">
        <f>WEEKNUM(BA4)</f>
        <v>36</v>
      </c>
      <c r="BD4" s="22"/>
      <c r="BE4" s="33">
        <f>BA33+1</f>
        <v>46296</v>
      </c>
      <c r="BF4" s="20" t="str">
        <f>TEXT((BE4),"jjjj")</f>
        <v>jeudi</v>
      </c>
      <c r="BG4" s="54">
        <f>WEEKNUM(BE4)</f>
        <v>40</v>
      </c>
      <c r="BH4" s="22"/>
    </row>
    <row r="5" spans="1:63" s="2" customFormat="1" ht="37.5" customHeight="1">
      <c r="A5" s="34">
        <f>A4+1</f>
        <v>45871</v>
      </c>
      <c r="B5" s="17" t="str">
        <f t="shared" ref="B5:B34" si="0">TEXT((A5),"jjjj")</f>
        <v>samedi</v>
      </c>
      <c r="C5" s="54">
        <f t="shared" ref="C5:C34" si="1">WEEKNUM(A5,21)</f>
        <v>31</v>
      </c>
      <c r="D5" s="22"/>
      <c r="E5" s="34">
        <f>E4+1</f>
        <v>45902</v>
      </c>
      <c r="F5" s="17" t="str">
        <f t="shared" ref="F5:F33" si="2">TEXT((E5),"jjjj")</f>
        <v>mardi</v>
      </c>
      <c r="G5" s="54">
        <f t="shared" ref="G5:G33" si="3">WEEKNUM(E5,21)</f>
        <v>36</v>
      </c>
      <c r="H5" s="22"/>
      <c r="I5" s="34">
        <f>I4+1</f>
        <v>45932</v>
      </c>
      <c r="J5" s="17" t="str">
        <f t="shared" ref="J5:J34" si="4">TEXT((I5),"jjjj")</f>
        <v>jeudi</v>
      </c>
      <c r="K5" s="54">
        <f t="shared" ref="K5:K34" si="5">WEEKNUM(I5,21)</f>
        <v>40</v>
      </c>
      <c r="L5" s="82" t="s">
        <v>25</v>
      </c>
      <c r="M5" s="34">
        <f>M4+1</f>
        <v>45963</v>
      </c>
      <c r="N5" s="17" t="str">
        <f t="shared" ref="N5:N33" si="6">TEXT((M5),"jjjj")</f>
        <v>dimanche</v>
      </c>
      <c r="O5" s="54">
        <f t="shared" ref="O5:O33" si="7">WEEKNUM(M5,21)</f>
        <v>44</v>
      </c>
      <c r="P5" s="82"/>
      <c r="Q5" s="34">
        <f>Q4+1</f>
        <v>45993</v>
      </c>
      <c r="R5" s="17" t="str">
        <f t="shared" ref="R5:R34" si="8">TEXT((Q5),"jjjj")</f>
        <v>mardi</v>
      </c>
      <c r="S5" s="54">
        <f t="shared" ref="S5:S35" si="9">WEEKNUM(Q5,21)</f>
        <v>49</v>
      </c>
      <c r="T5" s="82" t="s">
        <v>25</v>
      </c>
      <c r="U5" s="34">
        <f>U4+1</f>
        <v>46024</v>
      </c>
      <c r="V5" s="17" t="str">
        <f t="shared" ref="V5:V34" si="10">TEXT((U5),"jjjj")</f>
        <v>vendredi</v>
      </c>
      <c r="W5" s="54">
        <f t="shared" ref="W5:W35" si="11">WEEKNUM(U5,21)</f>
        <v>1</v>
      </c>
      <c r="X5" s="21" t="s">
        <v>28</v>
      </c>
      <c r="Y5" s="34">
        <f>Y4+1</f>
        <v>46055</v>
      </c>
      <c r="Z5" s="17" t="str">
        <f t="shared" ref="Z5:Z31" si="12">TEXT((Y5),"jjjj")</f>
        <v>lundi</v>
      </c>
      <c r="AA5" s="54">
        <f t="shared" ref="AA5:AA31" si="13">WEEKNUM(Y5,21)</f>
        <v>6</v>
      </c>
      <c r="AB5" s="82" t="s">
        <v>25</v>
      </c>
      <c r="AC5" s="34">
        <f>AC4+1</f>
        <v>46083</v>
      </c>
      <c r="AD5" s="17" t="str">
        <f t="shared" ref="AD5:AD34" si="14">TEXT((AC5),"jjjj")</f>
        <v>lundi</v>
      </c>
      <c r="AE5" s="54">
        <f t="shared" ref="AE5:AE34" si="15">WEEKNUM(AC5,21)</f>
        <v>10</v>
      </c>
      <c r="AF5" s="81" t="s">
        <v>29</v>
      </c>
      <c r="AG5" s="34">
        <f>AG4+1</f>
        <v>46114</v>
      </c>
      <c r="AH5" s="17" t="str">
        <f t="shared" ref="AH5:AH33" si="16">TEXT((AG5),"jjjj")</f>
        <v>jeudi</v>
      </c>
      <c r="AI5" s="54">
        <f t="shared" ref="AI5:AI33" si="17">WEEKNUM(AG5,21)</f>
        <v>14</v>
      </c>
      <c r="AJ5" s="81" t="s">
        <v>29</v>
      </c>
      <c r="AK5" s="34">
        <f>AK4+1</f>
        <v>46144</v>
      </c>
      <c r="AL5" s="17" t="str">
        <f t="shared" ref="AL5:AL34" si="18">TEXT((AK5),"jjjj")</f>
        <v>samedi</v>
      </c>
      <c r="AM5" s="54">
        <f t="shared" ref="AM5:AM35" si="19">WEEKNUM(AK5,21)</f>
        <v>18</v>
      </c>
      <c r="AN5" s="82"/>
      <c r="AO5" s="34">
        <f>AO4+1</f>
        <v>46175</v>
      </c>
      <c r="AP5" s="17" t="str">
        <f t="shared" ref="AP5:AP33" si="20">TEXT((AO5),"jjjj")</f>
        <v>mardi</v>
      </c>
      <c r="AQ5" s="54">
        <f t="shared" ref="AQ5:AQ33" si="21">WEEKNUM(AO5,21)</f>
        <v>23</v>
      </c>
      <c r="AR5" s="81" t="s">
        <v>29</v>
      </c>
      <c r="AS5" s="34">
        <f>AS4+1</f>
        <v>46205</v>
      </c>
      <c r="AT5" s="17" t="str">
        <f t="shared" ref="AT5:AT34" si="22">TEXT((AS5),"jjjj")</f>
        <v>jeudi</v>
      </c>
      <c r="AU5" s="54">
        <f t="shared" ref="AU5:AU34" si="23">WEEKNUM(AS5,21)</f>
        <v>27</v>
      </c>
      <c r="AV5" s="81" t="s">
        <v>29</v>
      </c>
      <c r="AW5" s="106">
        <f>AW4+1</f>
        <v>46236</v>
      </c>
      <c r="AX5" s="17" t="str">
        <f t="shared" ref="AX5:AX34" si="24">TEXT((AW5),"jjjj")</f>
        <v>dimanche</v>
      </c>
      <c r="AY5" s="54">
        <f t="shared" ref="AY5:AY35" si="25">WEEKNUM(AW5,21)</f>
        <v>31</v>
      </c>
      <c r="AZ5" s="82"/>
      <c r="BA5" s="34">
        <f>BA4+1</f>
        <v>46267</v>
      </c>
      <c r="BB5" s="17" t="str">
        <f t="shared" ref="BB5:BB33" si="26">TEXT((BA5),"jjjj")</f>
        <v>mercredi</v>
      </c>
      <c r="BC5" s="54">
        <f t="shared" ref="BC5:BC33" si="27">WEEKNUM(BA5)</f>
        <v>36</v>
      </c>
      <c r="BD5" s="22"/>
      <c r="BE5" s="34">
        <f>BE4+1</f>
        <v>46297</v>
      </c>
      <c r="BF5" s="17" t="str">
        <f t="shared" ref="BF5:BF34" si="28">TEXT((BE5),"jjjj")</f>
        <v>vendredi</v>
      </c>
      <c r="BG5" s="54">
        <f t="shared" ref="BG5:BG34" si="29">WEEKNUM(BE5)</f>
        <v>40</v>
      </c>
      <c r="BH5" s="22"/>
    </row>
    <row r="6" spans="1:63" s="2" customFormat="1" ht="37.5" customHeight="1">
      <c r="A6" s="34">
        <f t="shared" ref="A6:A34" si="30">A5+1</f>
        <v>45872</v>
      </c>
      <c r="B6" s="17" t="str">
        <f t="shared" si="0"/>
        <v>dimanche</v>
      </c>
      <c r="C6" s="54">
        <f t="shared" si="1"/>
        <v>31</v>
      </c>
      <c r="D6" s="22"/>
      <c r="E6" s="34">
        <f t="shared" ref="E6:E33" si="31">E5+1</f>
        <v>45903</v>
      </c>
      <c r="F6" s="17" t="str">
        <f t="shared" si="2"/>
        <v>mercredi</v>
      </c>
      <c r="G6" s="54">
        <f t="shared" si="3"/>
        <v>36</v>
      </c>
      <c r="H6" s="22"/>
      <c r="I6" s="34">
        <f t="shared" ref="I6:I34" si="32">I5+1</f>
        <v>45933</v>
      </c>
      <c r="J6" s="17" t="str">
        <f t="shared" si="4"/>
        <v>vendredi</v>
      </c>
      <c r="K6" s="54">
        <f t="shared" si="5"/>
        <v>40</v>
      </c>
      <c r="L6" s="82" t="s">
        <v>25</v>
      </c>
      <c r="M6" s="34">
        <f t="shared" ref="M6:M33" si="33">M5+1</f>
        <v>45964</v>
      </c>
      <c r="N6" s="17" t="str">
        <f t="shared" si="6"/>
        <v>lundi</v>
      </c>
      <c r="O6" s="54">
        <f t="shared" si="7"/>
        <v>45</v>
      </c>
      <c r="P6" s="82" t="s">
        <v>25</v>
      </c>
      <c r="Q6" s="34">
        <f t="shared" ref="Q6:Q34" si="34">Q5+1</f>
        <v>45994</v>
      </c>
      <c r="R6" s="17" t="str">
        <f t="shared" si="8"/>
        <v>mercredi</v>
      </c>
      <c r="S6" s="54">
        <f t="shared" si="9"/>
        <v>49</v>
      </c>
      <c r="T6" s="82" t="s">
        <v>25</v>
      </c>
      <c r="U6" s="34">
        <f t="shared" ref="U6:U34" si="35">U5+1</f>
        <v>46025</v>
      </c>
      <c r="V6" s="17" t="str">
        <f t="shared" si="10"/>
        <v>samedi</v>
      </c>
      <c r="W6" s="54">
        <f t="shared" si="11"/>
        <v>1</v>
      </c>
      <c r="X6" s="82"/>
      <c r="Y6" s="34">
        <f t="shared" ref="Y6:Y31" si="36">Y5+1</f>
        <v>46056</v>
      </c>
      <c r="Z6" s="17" t="str">
        <f t="shared" si="12"/>
        <v>mardi</v>
      </c>
      <c r="AA6" s="54">
        <f t="shared" si="13"/>
        <v>6</v>
      </c>
      <c r="AB6" s="82" t="s">
        <v>25</v>
      </c>
      <c r="AC6" s="34">
        <f t="shared" ref="AC6:AC34" si="37">AC5+1</f>
        <v>46084</v>
      </c>
      <c r="AD6" s="17" t="str">
        <f t="shared" si="14"/>
        <v>mardi</v>
      </c>
      <c r="AE6" s="54">
        <f t="shared" si="15"/>
        <v>10</v>
      </c>
      <c r="AF6" s="81" t="s">
        <v>29</v>
      </c>
      <c r="AG6" s="34">
        <f t="shared" ref="AG6:AG33" si="38">AG5+1</f>
        <v>46115</v>
      </c>
      <c r="AH6" s="17" t="str">
        <f t="shared" si="16"/>
        <v>vendredi</v>
      </c>
      <c r="AI6" s="54">
        <f t="shared" si="17"/>
        <v>14</v>
      </c>
      <c r="AJ6" s="81" t="s">
        <v>29</v>
      </c>
      <c r="AK6" s="34">
        <f t="shared" ref="AK6:AK34" si="39">AK5+1</f>
        <v>46145</v>
      </c>
      <c r="AL6" s="17" t="str">
        <f t="shared" si="18"/>
        <v>dimanche</v>
      </c>
      <c r="AM6" s="54">
        <f t="shared" si="19"/>
        <v>18</v>
      </c>
      <c r="AN6" s="82"/>
      <c r="AO6" s="34">
        <f t="shared" ref="AO6:AO33" si="40">AO5+1</f>
        <v>46176</v>
      </c>
      <c r="AP6" s="17" t="str">
        <f t="shared" si="20"/>
        <v>mercredi</v>
      </c>
      <c r="AQ6" s="54">
        <f t="shared" si="21"/>
        <v>23</v>
      </c>
      <c r="AR6" s="81" t="s">
        <v>94</v>
      </c>
      <c r="AS6" s="34">
        <f t="shared" ref="AS6:AS34" si="41">AS5+1</f>
        <v>46206</v>
      </c>
      <c r="AT6" s="17" t="str">
        <f t="shared" si="22"/>
        <v>vendredi</v>
      </c>
      <c r="AU6" s="54">
        <f t="shared" si="23"/>
        <v>27</v>
      </c>
      <c r="AV6" s="81" t="s">
        <v>29</v>
      </c>
      <c r="AW6" s="106">
        <f t="shared" ref="AW6:AW34" si="42">AW5+1</f>
        <v>46237</v>
      </c>
      <c r="AX6" s="17" t="str">
        <f t="shared" si="24"/>
        <v>lundi</v>
      </c>
      <c r="AY6" s="54">
        <f t="shared" si="25"/>
        <v>32</v>
      </c>
      <c r="AZ6" s="81" t="s">
        <v>29</v>
      </c>
      <c r="BA6" s="34">
        <f t="shared" ref="BA6:BA33" si="43">BA5+1</f>
        <v>46268</v>
      </c>
      <c r="BB6" s="17" t="str">
        <f t="shared" si="26"/>
        <v>jeudi</v>
      </c>
      <c r="BC6" s="54">
        <f t="shared" si="27"/>
        <v>36</v>
      </c>
      <c r="BD6" s="22"/>
      <c r="BE6" s="34">
        <f t="shared" ref="BE6:BE34" si="44">BE5+1</f>
        <v>46298</v>
      </c>
      <c r="BF6" s="17" t="str">
        <f t="shared" si="28"/>
        <v>samedi</v>
      </c>
      <c r="BG6" s="54">
        <f t="shared" si="29"/>
        <v>40</v>
      </c>
      <c r="BH6" s="21"/>
    </row>
    <row r="7" spans="1:63" s="2" customFormat="1" ht="37.5" customHeight="1">
      <c r="A7" s="34">
        <f t="shared" si="30"/>
        <v>45873</v>
      </c>
      <c r="B7" s="17" t="str">
        <f t="shared" si="0"/>
        <v>lundi</v>
      </c>
      <c r="C7" s="54">
        <f t="shared" si="1"/>
        <v>32</v>
      </c>
      <c r="D7" s="82"/>
      <c r="E7" s="34">
        <f t="shared" si="31"/>
        <v>45904</v>
      </c>
      <c r="F7" s="17" t="str">
        <f t="shared" si="2"/>
        <v>jeudi</v>
      </c>
      <c r="G7" s="54">
        <f t="shared" si="3"/>
        <v>36</v>
      </c>
      <c r="H7" s="22"/>
      <c r="I7" s="34">
        <f t="shared" si="32"/>
        <v>45934</v>
      </c>
      <c r="J7" s="17" t="str">
        <f t="shared" si="4"/>
        <v>samedi</v>
      </c>
      <c r="K7" s="54">
        <f t="shared" si="5"/>
        <v>40</v>
      </c>
      <c r="L7" s="82"/>
      <c r="M7" s="34">
        <f t="shared" si="33"/>
        <v>45965</v>
      </c>
      <c r="N7" s="17" t="str">
        <f t="shared" si="6"/>
        <v>mardi</v>
      </c>
      <c r="O7" s="54">
        <f t="shared" si="7"/>
        <v>45</v>
      </c>
      <c r="P7" s="82" t="s">
        <v>25</v>
      </c>
      <c r="Q7" s="34">
        <f t="shared" si="34"/>
        <v>45995</v>
      </c>
      <c r="R7" s="17" t="str">
        <f t="shared" si="8"/>
        <v>jeudi</v>
      </c>
      <c r="S7" s="54">
        <f t="shared" si="9"/>
        <v>49</v>
      </c>
      <c r="T7" s="82" t="s">
        <v>25</v>
      </c>
      <c r="U7" s="34">
        <f t="shared" si="35"/>
        <v>46026</v>
      </c>
      <c r="V7" s="17" t="str">
        <f t="shared" si="10"/>
        <v>dimanche</v>
      </c>
      <c r="W7" s="54">
        <f t="shared" si="11"/>
        <v>1</v>
      </c>
      <c r="X7" s="82"/>
      <c r="Y7" s="34">
        <f t="shared" si="36"/>
        <v>46057</v>
      </c>
      <c r="Z7" s="17" t="str">
        <f t="shared" si="12"/>
        <v>mercredi</v>
      </c>
      <c r="AA7" s="54">
        <f t="shared" si="13"/>
        <v>6</v>
      </c>
      <c r="AB7" s="82" t="s">
        <v>25</v>
      </c>
      <c r="AC7" s="34">
        <f t="shared" si="37"/>
        <v>46085</v>
      </c>
      <c r="AD7" s="17" t="str">
        <f t="shared" si="14"/>
        <v>mercredi</v>
      </c>
      <c r="AE7" s="54">
        <f t="shared" si="15"/>
        <v>10</v>
      </c>
      <c r="AF7" s="81" t="s">
        <v>29</v>
      </c>
      <c r="AG7" s="34">
        <f t="shared" si="38"/>
        <v>46116</v>
      </c>
      <c r="AH7" s="17" t="str">
        <f t="shared" si="16"/>
        <v>samedi</v>
      </c>
      <c r="AI7" s="54">
        <f t="shared" si="17"/>
        <v>14</v>
      </c>
      <c r="AJ7" s="82"/>
      <c r="AK7" s="34">
        <f t="shared" si="39"/>
        <v>46146</v>
      </c>
      <c r="AL7" s="17" t="str">
        <f t="shared" si="18"/>
        <v>lundi</v>
      </c>
      <c r="AM7" s="54">
        <f t="shared" si="19"/>
        <v>19</v>
      </c>
      <c r="AN7" s="81" t="s">
        <v>29</v>
      </c>
      <c r="AO7" s="34">
        <f t="shared" si="40"/>
        <v>46177</v>
      </c>
      <c r="AP7" s="17" t="str">
        <f t="shared" si="20"/>
        <v>jeudi</v>
      </c>
      <c r="AQ7" s="54">
        <f t="shared" si="21"/>
        <v>23</v>
      </c>
      <c r="AR7" s="81" t="s">
        <v>29</v>
      </c>
      <c r="AS7" s="34">
        <f t="shared" si="41"/>
        <v>46207</v>
      </c>
      <c r="AT7" s="17" t="str">
        <f t="shared" si="22"/>
        <v>samedi</v>
      </c>
      <c r="AU7" s="54">
        <f t="shared" si="23"/>
        <v>27</v>
      </c>
      <c r="AV7" s="107"/>
      <c r="AW7" s="106">
        <f t="shared" si="42"/>
        <v>46238</v>
      </c>
      <c r="AX7" s="17" t="str">
        <f t="shared" si="24"/>
        <v>mardi</v>
      </c>
      <c r="AY7" s="54">
        <f t="shared" si="25"/>
        <v>32</v>
      </c>
      <c r="AZ7" s="81" t="s">
        <v>29</v>
      </c>
      <c r="BA7" s="34">
        <f t="shared" si="43"/>
        <v>46269</v>
      </c>
      <c r="BB7" s="17" t="str">
        <f t="shared" si="26"/>
        <v>vendredi</v>
      </c>
      <c r="BC7" s="54">
        <f t="shared" si="27"/>
        <v>36</v>
      </c>
      <c r="BD7" s="22"/>
      <c r="BE7" s="34">
        <f t="shared" si="44"/>
        <v>46299</v>
      </c>
      <c r="BF7" s="17" t="str">
        <f t="shared" si="28"/>
        <v>dimanche</v>
      </c>
      <c r="BG7" s="54">
        <f t="shared" si="29"/>
        <v>41</v>
      </c>
      <c r="BH7" s="21"/>
    </row>
    <row r="8" spans="1:63" s="2" customFormat="1" ht="37.5" customHeight="1">
      <c r="A8" s="34">
        <f t="shared" si="30"/>
        <v>45874</v>
      </c>
      <c r="B8" s="17" t="str">
        <f t="shared" si="0"/>
        <v>mardi</v>
      </c>
      <c r="C8" s="54">
        <f t="shared" si="1"/>
        <v>32</v>
      </c>
      <c r="D8" s="82"/>
      <c r="E8" s="34">
        <f t="shared" si="31"/>
        <v>45905</v>
      </c>
      <c r="F8" s="17" t="str">
        <f t="shared" si="2"/>
        <v>vendredi</v>
      </c>
      <c r="G8" s="54">
        <f t="shared" si="3"/>
        <v>36</v>
      </c>
      <c r="H8" s="22" t="s">
        <v>137</v>
      </c>
      <c r="I8" s="34">
        <f t="shared" si="32"/>
        <v>45935</v>
      </c>
      <c r="J8" s="17" t="str">
        <f t="shared" si="4"/>
        <v>dimanche</v>
      </c>
      <c r="K8" s="54">
        <f t="shared" si="5"/>
        <v>40</v>
      </c>
      <c r="L8" s="82"/>
      <c r="M8" s="34">
        <f t="shared" si="33"/>
        <v>45966</v>
      </c>
      <c r="N8" s="17" t="str">
        <f t="shared" si="6"/>
        <v>mercredi</v>
      </c>
      <c r="O8" s="54">
        <f t="shared" si="7"/>
        <v>45</v>
      </c>
      <c r="P8" s="82" t="s">
        <v>25</v>
      </c>
      <c r="Q8" s="34">
        <f t="shared" si="34"/>
        <v>45996</v>
      </c>
      <c r="R8" s="17" t="str">
        <f t="shared" si="8"/>
        <v>vendredi</v>
      </c>
      <c r="S8" s="54">
        <f t="shared" si="9"/>
        <v>49</v>
      </c>
      <c r="T8" s="82" t="s">
        <v>25</v>
      </c>
      <c r="U8" s="34">
        <f t="shared" si="35"/>
        <v>46027</v>
      </c>
      <c r="V8" s="17" t="str">
        <f t="shared" si="10"/>
        <v>lundi</v>
      </c>
      <c r="W8" s="54">
        <f t="shared" si="11"/>
        <v>2</v>
      </c>
      <c r="X8" s="82" t="s">
        <v>25</v>
      </c>
      <c r="Y8" s="34">
        <f t="shared" si="36"/>
        <v>46058</v>
      </c>
      <c r="Z8" s="17" t="str">
        <f t="shared" si="12"/>
        <v>jeudi</v>
      </c>
      <c r="AA8" s="54">
        <f t="shared" si="13"/>
        <v>6</v>
      </c>
      <c r="AB8" s="82" t="s">
        <v>25</v>
      </c>
      <c r="AC8" s="34">
        <f t="shared" si="37"/>
        <v>46086</v>
      </c>
      <c r="AD8" s="17" t="str">
        <f t="shared" si="14"/>
        <v>jeudi</v>
      </c>
      <c r="AE8" s="54">
        <f t="shared" si="15"/>
        <v>10</v>
      </c>
      <c r="AF8" s="81" t="s">
        <v>29</v>
      </c>
      <c r="AG8" s="34">
        <f t="shared" si="38"/>
        <v>46117</v>
      </c>
      <c r="AH8" s="17" t="str">
        <f t="shared" si="16"/>
        <v>dimanche</v>
      </c>
      <c r="AI8" s="54">
        <f t="shared" si="17"/>
        <v>14</v>
      </c>
      <c r="AJ8" s="82"/>
      <c r="AK8" s="34">
        <f t="shared" si="39"/>
        <v>46147</v>
      </c>
      <c r="AL8" s="17" t="str">
        <f t="shared" si="18"/>
        <v>mardi</v>
      </c>
      <c r="AM8" s="54">
        <f t="shared" si="19"/>
        <v>19</v>
      </c>
      <c r="AN8" s="81" t="s">
        <v>29</v>
      </c>
      <c r="AO8" s="34">
        <f t="shared" si="40"/>
        <v>46178</v>
      </c>
      <c r="AP8" s="17" t="str">
        <f t="shared" si="20"/>
        <v>vendredi</v>
      </c>
      <c r="AQ8" s="54">
        <f t="shared" si="21"/>
        <v>23</v>
      </c>
      <c r="AR8" s="81" t="s">
        <v>29</v>
      </c>
      <c r="AS8" s="34">
        <f t="shared" si="41"/>
        <v>46208</v>
      </c>
      <c r="AT8" s="17" t="str">
        <f t="shared" si="22"/>
        <v>dimanche</v>
      </c>
      <c r="AU8" s="54">
        <f t="shared" si="23"/>
        <v>27</v>
      </c>
      <c r="AV8" s="107"/>
      <c r="AW8" s="106">
        <f t="shared" si="42"/>
        <v>46239</v>
      </c>
      <c r="AX8" s="17" t="str">
        <f t="shared" si="24"/>
        <v>mercredi</v>
      </c>
      <c r="AY8" s="54">
        <f t="shared" si="25"/>
        <v>32</v>
      </c>
      <c r="AZ8" s="81" t="s">
        <v>29</v>
      </c>
      <c r="BA8" s="34">
        <f t="shared" si="43"/>
        <v>46270</v>
      </c>
      <c r="BB8" s="17" t="str">
        <f t="shared" si="26"/>
        <v>samedi</v>
      </c>
      <c r="BC8" s="54">
        <f t="shared" si="27"/>
        <v>36</v>
      </c>
      <c r="BD8" s="21"/>
      <c r="BE8" s="34">
        <f t="shared" si="44"/>
        <v>46300</v>
      </c>
      <c r="BF8" s="17" t="str">
        <f t="shared" si="28"/>
        <v>lundi</v>
      </c>
      <c r="BG8" s="54">
        <f t="shared" si="29"/>
        <v>41</v>
      </c>
      <c r="BH8" s="21"/>
    </row>
    <row r="9" spans="1:63" s="2" customFormat="1" ht="37.5" customHeight="1">
      <c r="A9" s="34">
        <f t="shared" si="30"/>
        <v>45875</v>
      </c>
      <c r="B9" s="17" t="str">
        <f t="shared" si="0"/>
        <v>mercredi</v>
      </c>
      <c r="C9" s="54">
        <f t="shared" si="1"/>
        <v>32</v>
      </c>
      <c r="D9" s="82"/>
      <c r="E9" s="34">
        <f t="shared" si="31"/>
        <v>45906</v>
      </c>
      <c r="F9" s="17" t="str">
        <f t="shared" si="2"/>
        <v>samedi</v>
      </c>
      <c r="G9" s="54">
        <f t="shared" si="3"/>
        <v>36</v>
      </c>
      <c r="H9" s="82"/>
      <c r="I9" s="34">
        <f t="shared" si="32"/>
        <v>45936</v>
      </c>
      <c r="J9" s="17" t="str">
        <f t="shared" si="4"/>
        <v>lundi</v>
      </c>
      <c r="K9" s="54">
        <f t="shared" si="5"/>
        <v>41</v>
      </c>
      <c r="L9" s="82" t="s">
        <v>25</v>
      </c>
      <c r="M9" s="34">
        <f t="shared" si="33"/>
        <v>45967</v>
      </c>
      <c r="N9" s="17" t="str">
        <f t="shared" si="6"/>
        <v>jeudi</v>
      </c>
      <c r="O9" s="54">
        <f t="shared" si="7"/>
        <v>45</v>
      </c>
      <c r="P9" s="82" t="s">
        <v>25</v>
      </c>
      <c r="Q9" s="34">
        <f t="shared" si="34"/>
        <v>45997</v>
      </c>
      <c r="R9" s="17" t="str">
        <f t="shared" si="8"/>
        <v>samedi</v>
      </c>
      <c r="S9" s="54">
        <f t="shared" si="9"/>
        <v>49</v>
      </c>
      <c r="T9" s="82"/>
      <c r="U9" s="34">
        <f t="shared" si="35"/>
        <v>46028</v>
      </c>
      <c r="V9" s="17" t="str">
        <f t="shared" si="10"/>
        <v>mardi</v>
      </c>
      <c r="W9" s="54">
        <f t="shared" si="11"/>
        <v>2</v>
      </c>
      <c r="X9" s="82" t="s">
        <v>25</v>
      </c>
      <c r="Y9" s="34">
        <f t="shared" si="36"/>
        <v>46059</v>
      </c>
      <c r="Z9" s="17" t="str">
        <f t="shared" si="12"/>
        <v>vendredi</v>
      </c>
      <c r="AA9" s="54">
        <f t="shared" si="13"/>
        <v>6</v>
      </c>
      <c r="AB9" s="82" t="s">
        <v>25</v>
      </c>
      <c r="AC9" s="34">
        <f t="shared" si="37"/>
        <v>46087</v>
      </c>
      <c r="AD9" s="17" t="str">
        <f t="shared" si="14"/>
        <v>vendredi</v>
      </c>
      <c r="AE9" s="54">
        <f t="shared" si="15"/>
        <v>10</v>
      </c>
      <c r="AF9" s="81" t="s">
        <v>29</v>
      </c>
      <c r="AG9" s="34">
        <f t="shared" si="38"/>
        <v>46118</v>
      </c>
      <c r="AH9" s="17" t="str">
        <f t="shared" si="16"/>
        <v>lundi</v>
      </c>
      <c r="AI9" s="54">
        <f t="shared" si="17"/>
        <v>15</v>
      </c>
      <c r="AJ9" s="82" t="s">
        <v>17</v>
      </c>
      <c r="AK9" s="34">
        <f t="shared" si="39"/>
        <v>46148</v>
      </c>
      <c r="AL9" s="17" t="str">
        <f t="shared" si="18"/>
        <v>mercredi</v>
      </c>
      <c r="AM9" s="54">
        <f t="shared" si="19"/>
        <v>19</v>
      </c>
      <c r="AN9" s="81" t="s">
        <v>29</v>
      </c>
      <c r="AO9" s="34">
        <f t="shared" si="40"/>
        <v>46179</v>
      </c>
      <c r="AP9" s="17" t="str">
        <f t="shared" si="20"/>
        <v>samedi</v>
      </c>
      <c r="AQ9" s="54">
        <f t="shared" si="21"/>
        <v>23</v>
      </c>
      <c r="AR9" s="82"/>
      <c r="AS9" s="34">
        <f t="shared" si="41"/>
        <v>46209</v>
      </c>
      <c r="AT9" s="17" t="str">
        <f t="shared" si="22"/>
        <v>lundi</v>
      </c>
      <c r="AU9" s="54">
        <f t="shared" si="23"/>
        <v>28</v>
      </c>
      <c r="AV9" s="81" t="s">
        <v>29</v>
      </c>
      <c r="AW9" s="106">
        <f t="shared" si="42"/>
        <v>46240</v>
      </c>
      <c r="AX9" s="17" t="str">
        <f t="shared" si="24"/>
        <v>jeudi</v>
      </c>
      <c r="AY9" s="54">
        <f t="shared" si="25"/>
        <v>32</v>
      </c>
      <c r="AZ9" s="81" t="s">
        <v>29</v>
      </c>
      <c r="BA9" s="34">
        <f t="shared" si="43"/>
        <v>46271</v>
      </c>
      <c r="BB9" s="17" t="str">
        <f t="shared" si="26"/>
        <v>dimanche</v>
      </c>
      <c r="BC9" s="54">
        <f t="shared" si="27"/>
        <v>37</v>
      </c>
      <c r="BD9" s="21"/>
      <c r="BE9" s="34">
        <f t="shared" si="44"/>
        <v>46301</v>
      </c>
      <c r="BF9" s="17" t="str">
        <f t="shared" si="28"/>
        <v>mardi</v>
      </c>
      <c r="BG9" s="54">
        <f t="shared" si="29"/>
        <v>41</v>
      </c>
      <c r="BH9" s="21"/>
    </row>
    <row r="10" spans="1:63" s="2" customFormat="1" ht="37.5" customHeight="1">
      <c r="A10" s="34">
        <f t="shared" si="30"/>
        <v>45876</v>
      </c>
      <c r="B10" s="17" t="str">
        <f t="shared" si="0"/>
        <v>jeudi</v>
      </c>
      <c r="C10" s="54">
        <f t="shared" si="1"/>
        <v>32</v>
      </c>
      <c r="D10" s="82"/>
      <c r="E10" s="34">
        <f t="shared" si="31"/>
        <v>45907</v>
      </c>
      <c r="F10" s="17" t="str">
        <f t="shared" si="2"/>
        <v>dimanche</v>
      </c>
      <c r="G10" s="54">
        <f t="shared" si="3"/>
        <v>36</v>
      </c>
      <c r="H10" s="82"/>
      <c r="I10" s="34">
        <f t="shared" si="32"/>
        <v>45937</v>
      </c>
      <c r="J10" s="17" t="str">
        <f t="shared" si="4"/>
        <v>mardi</v>
      </c>
      <c r="K10" s="54">
        <f t="shared" si="5"/>
        <v>41</v>
      </c>
      <c r="L10" s="82" t="s">
        <v>25</v>
      </c>
      <c r="M10" s="34">
        <f t="shared" si="33"/>
        <v>45968</v>
      </c>
      <c r="N10" s="17" t="str">
        <f t="shared" si="6"/>
        <v>vendredi</v>
      </c>
      <c r="O10" s="54">
        <f t="shared" si="7"/>
        <v>45</v>
      </c>
      <c r="P10" s="82" t="s">
        <v>25</v>
      </c>
      <c r="Q10" s="34">
        <f t="shared" si="34"/>
        <v>45998</v>
      </c>
      <c r="R10" s="17" t="str">
        <f t="shared" si="8"/>
        <v>dimanche</v>
      </c>
      <c r="S10" s="54">
        <f t="shared" si="9"/>
        <v>49</v>
      </c>
      <c r="T10" s="82"/>
      <c r="U10" s="34">
        <f t="shared" si="35"/>
        <v>46029</v>
      </c>
      <c r="V10" s="17" t="str">
        <f t="shared" si="10"/>
        <v>mercredi</v>
      </c>
      <c r="W10" s="54">
        <f t="shared" si="11"/>
        <v>2</v>
      </c>
      <c r="X10" s="82" t="s">
        <v>25</v>
      </c>
      <c r="Y10" s="34">
        <f t="shared" si="36"/>
        <v>46060</v>
      </c>
      <c r="Z10" s="17" t="str">
        <f t="shared" si="12"/>
        <v>samedi</v>
      </c>
      <c r="AA10" s="54">
        <f t="shared" si="13"/>
        <v>6</v>
      </c>
      <c r="AB10" s="82"/>
      <c r="AC10" s="34">
        <f t="shared" si="37"/>
        <v>46088</v>
      </c>
      <c r="AD10" s="17" t="str">
        <f t="shared" si="14"/>
        <v>samedi</v>
      </c>
      <c r="AE10" s="54">
        <f t="shared" si="15"/>
        <v>10</v>
      </c>
      <c r="AF10" s="82"/>
      <c r="AG10" s="34">
        <f t="shared" si="38"/>
        <v>46119</v>
      </c>
      <c r="AH10" s="17" t="str">
        <f t="shared" si="16"/>
        <v>mardi</v>
      </c>
      <c r="AI10" s="54">
        <f t="shared" si="17"/>
        <v>15</v>
      </c>
      <c r="AJ10" s="81" t="s">
        <v>29</v>
      </c>
      <c r="AK10" s="34">
        <f t="shared" si="39"/>
        <v>46149</v>
      </c>
      <c r="AL10" s="17" t="str">
        <f t="shared" si="18"/>
        <v>jeudi</v>
      </c>
      <c r="AM10" s="54">
        <f t="shared" si="19"/>
        <v>19</v>
      </c>
      <c r="AN10" s="81" t="s">
        <v>29</v>
      </c>
      <c r="AO10" s="34">
        <f t="shared" si="40"/>
        <v>46180</v>
      </c>
      <c r="AP10" s="17" t="str">
        <f t="shared" si="20"/>
        <v>dimanche</v>
      </c>
      <c r="AQ10" s="54">
        <f t="shared" si="21"/>
        <v>23</v>
      </c>
      <c r="AR10" s="82"/>
      <c r="AS10" s="34">
        <f t="shared" si="41"/>
        <v>46210</v>
      </c>
      <c r="AT10" s="17" t="str">
        <f t="shared" si="22"/>
        <v>mardi</v>
      </c>
      <c r="AU10" s="54">
        <f t="shared" si="23"/>
        <v>28</v>
      </c>
      <c r="AV10" s="81" t="s">
        <v>29</v>
      </c>
      <c r="AW10" s="106">
        <f t="shared" si="42"/>
        <v>46241</v>
      </c>
      <c r="AX10" s="17" t="str">
        <f t="shared" si="24"/>
        <v>vendredi</v>
      </c>
      <c r="AY10" s="54">
        <f t="shared" si="25"/>
        <v>32</v>
      </c>
      <c r="AZ10" s="81" t="s">
        <v>29</v>
      </c>
      <c r="BA10" s="34">
        <f t="shared" si="43"/>
        <v>46272</v>
      </c>
      <c r="BB10" s="17" t="str">
        <f t="shared" si="26"/>
        <v>lundi</v>
      </c>
      <c r="BC10" s="54">
        <f t="shared" si="27"/>
        <v>37</v>
      </c>
      <c r="BD10" s="22"/>
      <c r="BE10" s="34">
        <f t="shared" si="44"/>
        <v>46302</v>
      </c>
      <c r="BF10" s="17" t="str">
        <f t="shared" si="28"/>
        <v>mercredi</v>
      </c>
      <c r="BG10" s="54">
        <f t="shared" si="29"/>
        <v>41</v>
      </c>
      <c r="BH10" s="21"/>
    </row>
    <row r="11" spans="1:63" s="2" customFormat="1" ht="37.5" customHeight="1">
      <c r="A11" s="34">
        <f t="shared" si="30"/>
        <v>45877</v>
      </c>
      <c r="B11" s="17" t="str">
        <f t="shared" si="0"/>
        <v>vendredi</v>
      </c>
      <c r="C11" s="54">
        <f t="shared" si="1"/>
        <v>32</v>
      </c>
      <c r="D11" s="82"/>
      <c r="E11" s="34">
        <f t="shared" si="31"/>
        <v>45908</v>
      </c>
      <c r="F11" s="17" t="str">
        <f t="shared" si="2"/>
        <v>lundi</v>
      </c>
      <c r="G11" s="54">
        <f t="shared" si="3"/>
        <v>37</v>
      </c>
      <c r="H11" s="82" t="s">
        <v>36</v>
      </c>
      <c r="I11" s="34">
        <f t="shared" si="32"/>
        <v>45938</v>
      </c>
      <c r="J11" s="17" t="str">
        <f t="shared" si="4"/>
        <v>mercredi</v>
      </c>
      <c r="K11" s="54">
        <f t="shared" si="5"/>
        <v>41</v>
      </c>
      <c r="L11" s="82" t="s">
        <v>25</v>
      </c>
      <c r="M11" s="34">
        <f t="shared" si="33"/>
        <v>45969</v>
      </c>
      <c r="N11" s="17" t="str">
        <f t="shared" si="6"/>
        <v>samedi</v>
      </c>
      <c r="O11" s="54">
        <f t="shared" si="7"/>
        <v>45</v>
      </c>
      <c r="P11" s="82"/>
      <c r="Q11" s="34">
        <f t="shared" si="34"/>
        <v>45999</v>
      </c>
      <c r="R11" s="17" t="str">
        <f t="shared" si="8"/>
        <v>lundi</v>
      </c>
      <c r="S11" s="54">
        <f t="shared" si="9"/>
        <v>50</v>
      </c>
      <c r="T11" s="82" t="s">
        <v>25</v>
      </c>
      <c r="U11" s="34">
        <f t="shared" si="35"/>
        <v>46030</v>
      </c>
      <c r="V11" s="17" t="str">
        <f t="shared" si="10"/>
        <v>jeudi</v>
      </c>
      <c r="W11" s="54">
        <f t="shared" si="11"/>
        <v>2</v>
      </c>
      <c r="X11" s="82" t="s">
        <v>25</v>
      </c>
      <c r="Y11" s="34">
        <f t="shared" si="36"/>
        <v>46061</v>
      </c>
      <c r="Z11" s="17" t="str">
        <f t="shared" si="12"/>
        <v>dimanche</v>
      </c>
      <c r="AA11" s="54">
        <f t="shared" si="13"/>
        <v>6</v>
      </c>
      <c r="AB11" s="82"/>
      <c r="AC11" s="34">
        <f t="shared" si="37"/>
        <v>46089</v>
      </c>
      <c r="AD11" s="17" t="str">
        <f t="shared" si="14"/>
        <v>dimanche</v>
      </c>
      <c r="AE11" s="54">
        <f t="shared" si="15"/>
        <v>10</v>
      </c>
      <c r="AF11" s="82"/>
      <c r="AG11" s="34">
        <f t="shared" si="38"/>
        <v>46120</v>
      </c>
      <c r="AH11" s="17" t="str">
        <f t="shared" si="16"/>
        <v>mercredi</v>
      </c>
      <c r="AI11" s="54">
        <f t="shared" si="17"/>
        <v>15</v>
      </c>
      <c r="AJ11" s="81" t="s">
        <v>29</v>
      </c>
      <c r="AK11" s="34">
        <f t="shared" si="39"/>
        <v>46150</v>
      </c>
      <c r="AL11" s="17" t="str">
        <f t="shared" si="18"/>
        <v>vendredi</v>
      </c>
      <c r="AM11" s="54">
        <f t="shared" si="19"/>
        <v>19</v>
      </c>
      <c r="AN11" s="82" t="s">
        <v>18</v>
      </c>
      <c r="AO11" s="34">
        <f t="shared" si="40"/>
        <v>46181</v>
      </c>
      <c r="AP11" s="17" t="str">
        <f t="shared" si="20"/>
        <v>lundi</v>
      </c>
      <c r="AQ11" s="54">
        <f t="shared" si="21"/>
        <v>24</v>
      </c>
      <c r="AR11" s="81" t="s">
        <v>29</v>
      </c>
      <c r="AS11" s="34">
        <f t="shared" si="41"/>
        <v>46211</v>
      </c>
      <c r="AT11" s="17" t="str">
        <f t="shared" si="22"/>
        <v>mercredi</v>
      </c>
      <c r="AU11" s="54">
        <f t="shared" si="23"/>
        <v>28</v>
      </c>
      <c r="AV11" s="81" t="s">
        <v>29</v>
      </c>
      <c r="AW11" s="106">
        <f t="shared" si="42"/>
        <v>46242</v>
      </c>
      <c r="AX11" s="17" t="str">
        <f t="shared" si="24"/>
        <v>samedi</v>
      </c>
      <c r="AY11" s="54">
        <f t="shared" si="25"/>
        <v>32</v>
      </c>
      <c r="AZ11" s="82"/>
      <c r="BA11" s="34">
        <f t="shared" si="43"/>
        <v>46273</v>
      </c>
      <c r="BB11" s="17" t="str">
        <f t="shared" si="26"/>
        <v>mardi</v>
      </c>
      <c r="BC11" s="54">
        <f t="shared" si="27"/>
        <v>37</v>
      </c>
      <c r="BD11" s="22"/>
      <c r="BE11" s="34">
        <f t="shared" si="44"/>
        <v>46303</v>
      </c>
      <c r="BF11" s="17" t="str">
        <f t="shared" si="28"/>
        <v>jeudi</v>
      </c>
      <c r="BG11" s="54">
        <f t="shared" si="29"/>
        <v>41</v>
      </c>
      <c r="BH11" s="21"/>
    </row>
    <row r="12" spans="1:63" s="2" customFormat="1" ht="37.5" customHeight="1">
      <c r="A12" s="34">
        <f t="shared" si="30"/>
        <v>45878</v>
      </c>
      <c r="B12" s="17" t="str">
        <f t="shared" si="0"/>
        <v>samedi</v>
      </c>
      <c r="C12" s="54">
        <f t="shared" si="1"/>
        <v>32</v>
      </c>
      <c r="D12" s="21"/>
      <c r="E12" s="34">
        <f t="shared" si="31"/>
        <v>45909</v>
      </c>
      <c r="F12" s="17" t="str">
        <f t="shared" si="2"/>
        <v>mardi</v>
      </c>
      <c r="G12" s="54">
        <f t="shared" si="3"/>
        <v>37</v>
      </c>
      <c r="H12" s="82" t="s">
        <v>25</v>
      </c>
      <c r="I12" s="34">
        <f t="shared" si="32"/>
        <v>45939</v>
      </c>
      <c r="J12" s="17" t="str">
        <f t="shared" si="4"/>
        <v>jeudi</v>
      </c>
      <c r="K12" s="54">
        <f t="shared" si="5"/>
        <v>41</v>
      </c>
      <c r="L12" s="82" t="s">
        <v>25</v>
      </c>
      <c r="M12" s="34">
        <f t="shared" si="33"/>
        <v>45970</v>
      </c>
      <c r="N12" s="17" t="str">
        <f t="shared" si="6"/>
        <v>dimanche</v>
      </c>
      <c r="O12" s="54">
        <f t="shared" si="7"/>
        <v>45</v>
      </c>
      <c r="P12" s="82"/>
      <c r="Q12" s="34">
        <f t="shared" si="34"/>
        <v>46000</v>
      </c>
      <c r="R12" s="17" t="str">
        <f t="shared" si="8"/>
        <v>mardi</v>
      </c>
      <c r="S12" s="54">
        <f t="shared" si="9"/>
        <v>50</v>
      </c>
      <c r="T12" s="82" t="s">
        <v>25</v>
      </c>
      <c r="U12" s="34">
        <f t="shared" si="35"/>
        <v>46031</v>
      </c>
      <c r="V12" s="17" t="str">
        <f t="shared" si="10"/>
        <v>vendredi</v>
      </c>
      <c r="W12" s="54">
        <f t="shared" si="11"/>
        <v>2</v>
      </c>
      <c r="X12" s="82" t="s">
        <v>25</v>
      </c>
      <c r="Y12" s="34">
        <f t="shared" si="36"/>
        <v>46062</v>
      </c>
      <c r="Z12" s="17" t="str">
        <f t="shared" si="12"/>
        <v>lundi</v>
      </c>
      <c r="AA12" s="54">
        <f t="shared" si="13"/>
        <v>7</v>
      </c>
      <c r="AB12" s="82" t="s">
        <v>25</v>
      </c>
      <c r="AC12" s="34">
        <f t="shared" si="37"/>
        <v>46090</v>
      </c>
      <c r="AD12" s="17" t="str">
        <f t="shared" si="14"/>
        <v>lundi</v>
      </c>
      <c r="AE12" s="54">
        <f t="shared" si="15"/>
        <v>11</v>
      </c>
      <c r="AF12" s="81" t="s">
        <v>29</v>
      </c>
      <c r="AG12" s="34">
        <f t="shared" si="38"/>
        <v>46121</v>
      </c>
      <c r="AH12" s="17" t="str">
        <f t="shared" si="16"/>
        <v>jeudi</v>
      </c>
      <c r="AI12" s="54">
        <f t="shared" si="17"/>
        <v>15</v>
      </c>
      <c r="AJ12" s="81" t="s">
        <v>29</v>
      </c>
      <c r="AK12" s="34">
        <f t="shared" si="39"/>
        <v>46151</v>
      </c>
      <c r="AL12" s="17" t="str">
        <f t="shared" si="18"/>
        <v>samedi</v>
      </c>
      <c r="AM12" s="54">
        <f t="shared" si="19"/>
        <v>19</v>
      </c>
      <c r="AN12" s="82"/>
      <c r="AO12" s="34">
        <f t="shared" si="40"/>
        <v>46182</v>
      </c>
      <c r="AP12" s="17" t="str">
        <f t="shared" si="20"/>
        <v>mardi</v>
      </c>
      <c r="AQ12" s="54">
        <f t="shared" si="21"/>
        <v>24</v>
      </c>
      <c r="AR12" s="81" t="s">
        <v>29</v>
      </c>
      <c r="AS12" s="34">
        <f t="shared" si="41"/>
        <v>46212</v>
      </c>
      <c r="AT12" s="17" t="str">
        <f t="shared" si="22"/>
        <v>jeudi</v>
      </c>
      <c r="AU12" s="54">
        <f t="shared" si="23"/>
        <v>28</v>
      </c>
      <c r="AV12" s="81" t="s">
        <v>29</v>
      </c>
      <c r="AW12" s="106">
        <f t="shared" si="42"/>
        <v>46243</v>
      </c>
      <c r="AX12" s="17" t="str">
        <f t="shared" si="24"/>
        <v>dimanche</v>
      </c>
      <c r="AY12" s="54">
        <f t="shared" si="25"/>
        <v>32</v>
      </c>
      <c r="AZ12" s="82"/>
      <c r="BA12" s="34">
        <f t="shared" si="43"/>
        <v>46274</v>
      </c>
      <c r="BB12" s="17" t="str">
        <f t="shared" si="26"/>
        <v>mercredi</v>
      </c>
      <c r="BC12" s="54">
        <f t="shared" si="27"/>
        <v>37</v>
      </c>
      <c r="BD12" s="22"/>
      <c r="BE12" s="34">
        <f t="shared" si="44"/>
        <v>46304</v>
      </c>
      <c r="BF12" s="17" t="str">
        <f t="shared" si="28"/>
        <v>vendredi</v>
      </c>
      <c r="BG12" s="54">
        <f t="shared" si="29"/>
        <v>41</v>
      </c>
      <c r="BH12" s="21"/>
      <c r="BK12"/>
    </row>
    <row r="13" spans="1:63" s="2" customFormat="1" ht="37.5" customHeight="1">
      <c r="A13" s="34">
        <f t="shared" si="30"/>
        <v>45879</v>
      </c>
      <c r="B13" s="17" t="str">
        <f t="shared" si="0"/>
        <v>dimanche</v>
      </c>
      <c r="C13" s="54">
        <f t="shared" si="1"/>
        <v>32</v>
      </c>
      <c r="D13" s="21"/>
      <c r="E13" s="34">
        <f t="shared" si="31"/>
        <v>45910</v>
      </c>
      <c r="F13" s="17" t="str">
        <f t="shared" si="2"/>
        <v>mercredi</v>
      </c>
      <c r="G13" s="54">
        <f t="shared" si="3"/>
        <v>37</v>
      </c>
      <c r="H13" s="82" t="s">
        <v>25</v>
      </c>
      <c r="I13" s="34">
        <f t="shared" si="32"/>
        <v>45940</v>
      </c>
      <c r="J13" s="17" t="str">
        <f t="shared" si="4"/>
        <v>vendredi</v>
      </c>
      <c r="K13" s="54">
        <f t="shared" si="5"/>
        <v>41</v>
      </c>
      <c r="L13" s="82" t="s">
        <v>25</v>
      </c>
      <c r="M13" s="34">
        <f t="shared" si="33"/>
        <v>45971</v>
      </c>
      <c r="N13" s="17" t="str">
        <f t="shared" si="6"/>
        <v>lundi</v>
      </c>
      <c r="O13" s="54">
        <f t="shared" si="7"/>
        <v>46</v>
      </c>
      <c r="P13" s="82" t="s">
        <v>25</v>
      </c>
      <c r="Q13" s="34">
        <f t="shared" si="34"/>
        <v>46001</v>
      </c>
      <c r="R13" s="17" t="str">
        <f t="shared" si="8"/>
        <v>mercredi</v>
      </c>
      <c r="S13" s="54">
        <f t="shared" si="9"/>
        <v>50</v>
      </c>
      <c r="T13" s="82" t="s">
        <v>25</v>
      </c>
      <c r="U13" s="34">
        <f t="shared" si="35"/>
        <v>46032</v>
      </c>
      <c r="V13" s="17" t="str">
        <f t="shared" si="10"/>
        <v>samedi</v>
      </c>
      <c r="W13" s="54">
        <f t="shared" si="11"/>
        <v>2</v>
      </c>
      <c r="X13" s="82"/>
      <c r="Y13" s="34">
        <f t="shared" si="36"/>
        <v>46063</v>
      </c>
      <c r="Z13" s="17" t="str">
        <f t="shared" si="12"/>
        <v>mardi</v>
      </c>
      <c r="AA13" s="54">
        <f t="shared" si="13"/>
        <v>7</v>
      </c>
      <c r="AB13" s="82" t="s">
        <v>25</v>
      </c>
      <c r="AC13" s="34">
        <f t="shared" si="37"/>
        <v>46091</v>
      </c>
      <c r="AD13" s="17" t="str">
        <f t="shared" si="14"/>
        <v>mardi</v>
      </c>
      <c r="AE13" s="54">
        <f t="shared" si="15"/>
        <v>11</v>
      </c>
      <c r="AF13" s="81" t="s">
        <v>29</v>
      </c>
      <c r="AG13" s="34">
        <f t="shared" si="38"/>
        <v>46122</v>
      </c>
      <c r="AH13" s="17" t="str">
        <f t="shared" si="16"/>
        <v>vendredi</v>
      </c>
      <c r="AI13" s="54">
        <f t="shared" si="17"/>
        <v>15</v>
      </c>
      <c r="AJ13" s="81" t="s">
        <v>29</v>
      </c>
      <c r="AK13" s="34">
        <f t="shared" si="39"/>
        <v>46152</v>
      </c>
      <c r="AL13" s="17" t="str">
        <f t="shared" si="18"/>
        <v>dimanche</v>
      </c>
      <c r="AM13" s="54">
        <f t="shared" si="19"/>
        <v>19</v>
      </c>
      <c r="AN13" s="82"/>
      <c r="AO13" s="34">
        <f t="shared" si="40"/>
        <v>46183</v>
      </c>
      <c r="AP13" s="17" t="str">
        <f t="shared" si="20"/>
        <v>mercredi</v>
      </c>
      <c r="AQ13" s="54">
        <f t="shared" si="21"/>
        <v>24</v>
      </c>
      <c r="AR13" s="81" t="s">
        <v>29</v>
      </c>
      <c r="AS13" s="34">
        <f t="shared" si="41"/>
        <v>46213</v>
      </c>
      <c r="AT13" s="17" t="str">
        <f t="shared" si="22"/>
        <v>vendredi</v>
      </c>
      <c r="AU13" s="54">
        <f t="shared" si="23"/>
        <v>28</v>
      </c>
      <c r="AV13" s="81" t="s">
        <v>29</v>
      </c>
      <c r="AW13" s="106">
        <f t="shared" si="42"/>
        <v>46244</v>
      </c>
      <c r="AX13" s="17" t="str">
        <f t="shared" si="24"/>
        <v>lundi</v>
      </c>
      <c r="AY13" s="54">
        <f t="shared" si="25"/>
        <v>33</v>
      </c>
      <c r="AZ13" s="81" t="s">
        <v>29</v>
      </c>
      <c r="BA13" s="34">
        <f t="shared" si="43"/>
        <v>46275</v>
      </c>
      <c r="BB13" s="17" t="str">
        <f t="shared" si="26"/>
        <v>jeudi</v>
      </c>
      <c r="BC13" s="54">
        <f t="shared" si="27"/>
        <v>37</v>
      </c>
      <c r="BD13" s="22"/>
      <c r="BE13" s="34">
        <f t="shared" si="44"/>
        <v>46305</v>
      </c>
      <c r="BF13" s="17" t="str">
        <f t="shared" si="28"/>
        <v>samedi</v>
      </c>
      <c r="BG13" s="54">
        <f t="shared" si="29"/>
        <v>41</v>
      </c>
      <c r="BH13" s="21"/>
    </row>
    <row r="14" spans="1:63" s="2" customFormat="1" ht="37.5" customHeight="1">
      <c r="A14" s="34">
        <f t="shared" si="30"/>
        <v>45880</v>
      </c>
      <c r="B14" s="17" t="str">
        <f t="shared" si="0"/>
        <v>lundi</v>
      </c>
      <c r="C14" s="54">
        <f t="shared" si="1"/>
        <v>33</v>
      </c>
      <c r="D14" s="21"/>
      <c r="E14" s="34">
        <f t="shared" si="31"/>
        <v>45911</v>
      </c>
      <c r="F14" s="17" t="str">
        <f t="shared" si="2"/>
        <v>jeudi</v>
      </c>
      <c r="G14" s="54">
        <f t="shared" si="3"/>
        <v>37</v>
      </c>
      <c r="H14" s="82" t="s">
        <v>25</v>
      </c>
      <c r="I14" s="34">
        <f t="shared" si="32"/>
        <v>45941</v>
      </c>
      <c r="J14" s="17" t="str">
        <f t="shared" si="4"/>
        <v>samedi</v>
      </c>
      <c r="K14" s="54">
        <f t="shared" si="5"/>
        <v>41</v>
      </c>
      <c r="L14" s="82"/>
      <c r="M14" s="34">
        <f t="shared" si="33"/>
        <v>45972</v>
      </c>
      <c r="N14" s="17" t="str">
        <f t="shared" si="6"/>
        <v>mardi</v>
      </c>
      <c r="O14" s="54">
        <f t="shared" si="7"/>
        <v>46</v>
      </c>
      <c r="P14" s="82" t="s">
        <v>19</v>
      </c>
      <c r="Q14" s="34">
        <f t="shared" si="34"/>
        <v>46002</v>
      </c>
      <c r="R14" s="17" t="str">
        <f t="shared" si="8"/>
        <v>jeudi</v>
      </c>
      <c r="S14" s="54">
        <f t="shared" si="9"/>
        <v>50</v>
      </c>
      <c r="T14" s="82" t="s">
        <v>25</v>
      </c>
      <c r="U14" s="34">
        <f t="shared" si="35"/>
        <v>46033</v>
      </c>
      <c r="V14" s="17" t="str">
        <f t="shared" si="10"/>
        <v>dimanche</v>
      </c>
      <c r="W14" s="54">
        <f t="shared" si="11"/>
        <v>2</v>
      </c>
      <c r="X14" s="82"/>
      <c r="Y14" s="34">
        <f t="shared" si="36"/>
        <v>46064</v>
      </c>
      <c r="Z14" s="17" t="str">
        <f t="shared" si="12"/>
        <v>mercredi</v>
      </c>
      <c r="AA14" s="54">
        <f t="shared" si="13"/>
        <v>7</v>
      </c>
      <c r="AB14" s="82" t="s">
        <v>25</v>
      </c>
      <c r="AC14" s="34">
        <f t="shared" si="37"/>
        <v>46092</v>
      </c>
      <c r="AD14" s="17" t="str">
        <f t="shared" si="14"/>
        <v>mercredi</v>
      </c>
      <c r="AE14" s="54">
        <f t="shared" si="15"/>
        <v>11</v>
      </c>
      <c r="AF14" s="81" t="s">
        <v>29</v>
      </c>
      <c r="AG14" s="34">
        <f t="shared" si="38"/>
        <v>46123</v>
      </c>
      <c r="AH14" s="17" t="str">
        <f t="shared" si="16"/>
        <v>samedi</v>
      </c>
      <c r="AI14" s="54">
        <f t="shared" si="17"/>
        <v>15</v>
      </c>
      <c r="AJ14" s="82"/>
      <c r="AK14" s="34">
        <f t="shared" si="39"/>
        <v>46153</v>
      </c>
      <c r="AL14" s="17" t="str">
        <f t="shared" si="18"/>
        <v>lundi</v>
      </c>
      <c r="AM14" s="54">
        <f t="shared" si="19"/>
        <v>20</v>
      </c>
      <c r="AN14" s="81" t="s">
        <v>29</v>
      </c>
      <c r="AO14" s="34">
        <f t="shared" si="40"/>
        <v>46184</v>
      </c>
      <c r="AP14" s="17" t="str">
        <f t="shared" si="20"/>
        <v>jeudi</v>
      </c>
      <c r="AQ14" s="54">
        <f t="shared" si="21"/>
        <v>24</v>
      </c>
      <c r="AR14" s="81" t="s">
        <v>29</v>
      </c>
      <c r="AS14" s="34">
        <f t="shared" si="41"/>
        <v>46214</v>
      </c>
      <c r="AT14" s="17" t="str">
        <f t="shared" si="22"/>
        <v>samedi</v>
      </c>
      <c r="AU14" s="54">
        <f t="shared" si="23"/>
        <v>28</v>
      </c>
      <c r="AV14" s="107"/>
      <c r="AW14" s="106">
        <f t="shared" si="42"/>
        <v>46245</v>
      </c>
      <c r="AX14" s="17" t="str">
        <f t="shared" si="24"/>
        <v>mardi</v>
      </c>
      <c r="AY14" s="54">
        <f t="shared" si="25"/>
        <v>33</v>
      </c>
      <c r="AZ14" s="81" t="s">
        <v>29</v>
      </c>
      <c r="BA14" s="34">
        <f t="shared" si="43"/>
        <v>46276</v>
      </c>
      <c r="BB14" s="17" t="str">
        <f t="shared" si="26"/>
        <v>vendredi</v>
      </c>
      <c r="BC14" s="54">
        <f t="shared" si="27"/>
        <v>37</v>
      </c>
      <c r="BD14" s="22"/>
      <c r="BE14" s="34">
        <f t="shared" si="44"/>
        <v>46306</v>
      </c>
      <c r="BF14" s="17" t="str">
        <f t="shared" si="28"/>
        <v>dimanche</v>
      </c>
      <c r="BG14" s="54">
        <f t="shared" si="29"/>
        <v>42</v>
      </c>
      <c r="BH14" s="21"/>
    </row>
    <row r="15" spans="1:63" s="2" customFormat="1" ht="37.5" customHeight="1">
      <c r="A15" s="34">
        <f t="shared" si="30"/>
        <v>45881</v>
      </c>
      <c r="B15" s="17" t="str">
        <f t="shared" si="0"/>
        <v>mardi</v>
      </c>
      <c r="C15" s="54">
        <f t="shared" si="1"/>
        <v>33</v>
      </c>
      <c r="D15" s="21"/>
      <c r="E15" s="34">
        <f t="shared" si="31"/>
        <v>45912</v>
      </c>
      <c r="F15" s="17" t="str">
        <f t="shared" si="2"/>
        <v>vendredi</v>
      </c>
      <c r="G15" s="54">
        <f t="shared" si="3"/>
        <v>37</v>
      </c>
      <c r="H15" s="82" t="s">
        <v>25</v>
      </c>
      <c r="I15" s="34">
        <f t="shared" si="32"/>
        <v>45942</v>
      </c>
      <c r="J15" s="17" t="str">
        <f t="shared" si="4"/>
        <v>dimanche</v>
      </c>
      <c r="K15" s="54">
        <f t="shared" si="5"/>
        <v>41</v>
      </c>
      <c r="L15" s="82"/>
      <c r="M15" s="34">
        <f t="shared" si="33"/>
        <v>45973</v>
      </c>
      <c r="N15" s="17" t="str">
        <f t="shared" si="6"/>
        <v>mercredi</v>
      </c>
      <c r="O15" s="54">
        <f t="shared" si="7"/>
        <v>46</v>
      </c>
      <c r="P15" s="82" t="s">
        <v>25</v>
      </c>
      <c r="Q15" s="34">
        <f t="shared" si="34"/>
        <v>46003</v>
      </c>
      <c r="R15" s="17" t="str">
        <f t="shared" si="8"/>
        <v>vendredi</v>
      </c>
      <c r="S15" s="54">
        <f t="shared" si="9"/>
        <v>50</v>
      </c>
      <c r="T15" s="82" t="s">
        <v>25</v>
      </c>
      <c r="U15" s="34">
        <f t="shared" si="35"/>
        <v>46034</v>
      </c>
      <c r="V15" s="17" t="str">
        <f t="shared" si="10"/>
        <v>lundi</v>
      </c>
      <c r="W15" s="54">
        <f t="shared" si="11"/>
        <v>3</v>
      </c>
      <c r="X15" s="82" t="s">
        <v>25</v>
      </c>
      <c r="Y15" s="34">
        <f t="shared" si="36"/>
        <v>46065</v>
      </c>
      <c r="Z15" s="17" t="str">
        <f t="shared" si="12"/>
        <v>jeudi</v>
      </c>
      <c r="AA15" s="54">
        <f t="shared" si="13"/>
        <v>7</v>
      </c>
      <c r="AB15" s="82" t="s">
        <v>25</v>
      </c>
      <c r="AC15" s="34">
        <f t="shared" si="37"/>
        <v>46093</v>
      </c>
      <c r="AD15" s="17" t="str">
        <f t="shared" si="14"/>
        <v>jeudi</v>
      </c>
      <c r="AE15" s="54">
        <f t="shared" si="15"/>
        <v>11</v>
      </c>
      <c r="AF15" s="81" t="s">
        <v>29</v>
      </c>
      <c r="AG15" s="34">
        <f t="shared" si="38"/>
        <v>46124</v>
      </c>
      <c r="AH15" s="17" t="str">
        <f t="shared" si="16"/>
        <v>dimanche</v>
      </c>
      <c r="AI15" s="54">
        <f t="shared" si="17"/>
        <v>15</v>
      </c>
      <c r="AJ15" s="82"/>
      <c r="AK15" s="34">
        <f t="shared" si="39"/>
        <v>46154</v>
      </c>
      <c r="AL15" s="17" t="str">
        <f t="shared" si="18"/>
        <v>mardi</v>
      </c>
      <c r="AM15" s="54">
        <f t="shared" si="19"/>
        <v>20</v>
      </c>
      <c r="AN15" s="81" t="s">
        <v>29</v>
      </c>
      <c r="AO15" s="34">
        <f t="shared" si="40"/>
        <v>46185</v>
      </c>
      <c r="AP15" s="17" t="str">
        <f t="shared" si="20"/>
        <v>vendredi</v>
      </c>
      <c r="AQ15" s="54">
        <f t="shared" si="21"/>
        <v>24</v>
      </c>
      <c r="AR15" s="81" t="s">
        <v>29</v>
      </c>
      <c r="AS15" s="34">
        <f t="shared" si="41"/>
        <v>46215</v>
      </c>
      <c r="AT15" s="17" t="str">
        <f t="shared" si="22"/>
        <v>dimanche</v>
      </c>
      <c r="AU15" s="54">
        <f t="shared" si="23"/>
        <v>28</v>
      </c>
      <c r="AV15" s="107"/>
      <c r="AW15" s="106">
        <f t="shared" si="42"/>
        <v>46246</v>
      </c>
      <c r="AX15" s="17" t="str">
        <f t="shared" si="24"/>
        <v>mercredi</v>
      </c>
      <c r="AY15" s="54">
        <f t="shared" si="25"/>
        <v>33</v>
      </c>
      <c r="AZ15" s="81" t="s">
        <v>29</v>
      </c>
      <c r="BA15" s="34">
        <f t="shared" si="43"/>
        <v>46277</v>
      </c>
      <c r="BB15" s="17" t="str">
        <f t="shared" si="26"/>
        <v>samedi</v>
      </c>
      <c r="BC15" s="54">
        <f t="shared" si="27"/>
        <v>37</v>
      </c>
      <c r="BD15" s="21"/>
      <c r="BE15" s="34">
        <f t="shared" si="44"/>
        <v>46307</v>
      </c>
      <c r="BF15" s="17" t="str">
        <f t="shared" si="28"/>
        <v>lundi</v>
      </c>
      <c r="BG15" s="54">
        <f t="shared" si="29"/>
        <v>42</v>
      </c>
      <c r="BH15" s="21"/>
    </row>
    <row r="16" spans="1:63" s="2" customFormat="1" ht="37.5" customHeight="1">
      <c r="A16" s="34">
        <f t="shared" si="30"/>
        <v>45882</v>
      </c>
      <c r="B16" s="17" t="str">
        <f t="shared" si="0"/>
        <v>mercredi</v>
      </c>
      <c r="C16" s="54">
        <f t="shared" si="1"/>
        <v>33</v>
      </c>
      <c r="D16" s="21"/>
      <c r="E16" s="34">
        <f t="shared" si="31"/>
        <v>45913</v>
      </c>
      <c r="F16" s="17" t="str">
        <f t="shared" si="2"/>
        <v>samedi</v>
      </c>
      <c r="G16" s="54">
        <f t="shared" si="3"/>
        <v>37</v>
      </c>
      <c r="H16" s="82"/>
      <c r="I16" s="34">
        <f t="shared" si="32"/>
        <v>45943</v>
      </c>
      <c r="J16" s="17" t="str">
        <f t="shared" si="4"/>
        <v>lundi</v>
      </c>
      <c r="K16" s="54">
        <f t="shared" si="5"/>
        <v>42</v>
      </c>
      <c r="L16" s="82" t="s">
        <v>25</v>
      </c>
      <c r="M16" s="34">
        <f t="shared" si="33"/>
        <v>45974</v>
      </c>
      <c r="N16" s="17" t="str">
        <f t="shared" si="6"/>
        <v>jeudi</v>
      </c>
      <c r="O16" s="54">
        <f t="shared" si="7"/>
        <v>46</v>
      </c>
      <c r="P16" s="82" t="s">
        <v>25</v>
      </c>
      <c r="Q16" s="34">
        <f t="shared" si="34"/>
        <v>46004</v>
      </c>
      <c r="R16" s="17" t="str">
        <f t="shared" si="8"/>
        <v>samedi</v>
      </c>
      <c r="S16" s="54">
        <f t="shared" si="9"/>
        <v>50</v>
      </c>
      <c r="T16" s="108"/>
      <c r="U16" s="34">
        <f t="shared" si="35"/>
        <v>46035</v>
      </c>
      <c r="V16" s="17" t="str">
        <f t="shared" si="10"/>
        <v>mardi</v>
      </c>
      <c r="W16" s="54">
        <f t="shared" si="11"/>
        <v>3</v>
      </c>
      <c r="X16" s="82" t="s">
        <v>25</v>
      </c>
      <c r="Y16" s="34">
        <f t="shared" si="36"/>
        <v>46066</v>
      </c>
      <c r="Z16" s="17" t="str">
        <f t="shared" si="12"/>
        <v>vendredi</v>
      </c>
      <c r="AA16" s="54">
        <f t="shared" si="13"/>
        <v>7</v>
      </c>
      <c r="AB16" s="82" t="s">
        <v>25</v>
      </c>
      <c r="AC16" s="34">
        <f t="shared" si="37"/>
        <v>46094</v>
      </c>
      <c r="AD16" s="17" t="str">
        <f t="shared" si="14"/>
        <v>vendredi</v>
      </c>
      <c r="AE16" s="54">
        <f t="shared" si="15"/>
        <v>11</v>
      </c>
      <c r="AF16" s="81" t="s">
        <v>29</v>
      </c>
      <c r="AG16" s="34">
        <f t="shared" si="38"/>
        <v>46125</v>
      </c>
      <c r="AH16" s="17" t="str">
        <f t="shared" si="16"/>
        <v>lundi</v>
      </c>
      <c r="AI16" s="54">
        <f t="shared" si="17"/>
        <v>16</v>
      </c>
      <c r="AJ16" s="81" t="s">
        <v>29</v>
      </c>
      <c r="AK16" s="34">
        <f t="shared" si="39"/>
        <v>46155</v>
      </c>
      <c r="AL16" s="17" t="str">
        <f t="shared" si="18"/>
        <v>mercredi</v>
      </c>
      <c r="AM16" s="54">
        <f t="shared" si="19"/>
        <v>20</v>
      </c>
      <c r="AN16" s="81" t="s">
        <v>29</v>
      </c>
      <c r="AO16" s="34">
        <f t="shared" si="40"/>
        <v>46186</v>
      </c>
      <c r="AP16" s="17" t="str">
        <f t="shared" si="20"/>
        <v>samedi</v>
      </c>
      <c r="AQ16" s="54">
        <f t="shared" si="21"/>
        <v>24</v>
      </c>
      <c r="AR16" s="82"/>
      <c r="AS16" s="34">
        <f t="shared" si="41"/>
        <v>46216</v>
      </c>
      <c r="AT16" s="17" t="str">
        <f t="shared" si="22"/>
        <v>lundi</v>
      </c>
      <c r="AU16" s="54">
        <f t="shared" si="23"/>
        <v>29</v>
      </c>
      <c r="AV16" s="81" t="s">
        <v>29</v>
      </c>
      <c r="AW16" s="106">
        <f t="shared" si="42"/>
        <v>46247</v>
      </c>
      <c r="AX16" s="17" t="str">
        <f t="shared" si="24"/>
        <v>jeudi</v>
      </c>
      <c r="AY16" s="54">
        <f t="shared" si="25"/>
        <v>33</v>
      </c>
      <c r="AZ16" s="81" t="s">
        <v>29</v>
      </c>
      <c r="BA16" s="34">
        <f t="shared" si="43"/>
        <v>46278</v>
      </c>
      <c r="BB16" s="17" t="str">
        <f t="shared" si="26"/>
        <v>dimanche</v>
      </c>
      <c r="BC16" s="54">
        <f t="shared" si="27"/>
        <v>38</v>
      </c>
      <c r="BD16" s="21"/>
      <c r="BE16" s="34">
        <f t="shared" si="44"/>
        <v>46308</v>
      </c>
      <c r="BF16" s="17" t="str">
        <f t="shared" si="28"/>
        <v>mardi</v>
      </c>
      <c r="BG16" s="54">
        <f t="shared" si="29"/>
        <v>42</v>
      </c>
      <c r="BH16" s="21"/>
    </row>
    <row r="17" spans="1:60" s="2" customFormat="1" ht="37.5" customHeight="1">
      <c r="A17" s="34">
        <f t="shared" si="30"/>
        <v>45883</v>
      </c>
      <c r="B17" s="17" t="str">
        <f t="shared" si="0"/>
        <v>jeudi</v>
      </c>
      <c r="C17" s="54">
        <f t="shared" si="1"/>
        <v>33</v>
      </c>
      <c r="D17" s="21"/>
      <c r="E17" s="34">
        <f t="shared" si="31"/>
        <v>45914</v>
      </c>
      <c r="F17" s="17" t="str">
        <f t="shared" si="2"/>
        <v>dimanche</v>
      </c>
      <c r="G17" s="54">
        <f t="shared" si="3"/>
        <v>37</v>
      </c>
      <c r="H17" s="82"/>
      <c r="I17" s="34">
        <f t="shared" si="32"/>
        <v>45944</v>
      </c>
      <c r="J17" s="17" t="str">
        <f t="shared" si="4"/>
        <v>mardi</v>
      </c>
      <c r="K17" s="54">
        <f t="shared" si="5"/>
        <v>42</v>
      </c>
      <c r="L17" s="82" t="s">
        <v>25</v>
      </c>
      <c r="M17" s="34">
        <f t="shared" si="33"/>
        <v>45975</v>
      </c>
      <c r="N17" s="17" t="str">
        <f t="shared" si="6"/>
        <v>vendredi</v>
      </c>
      <c r="O17" s="54">
        <f t="shared" si="7"/>
        <v>46</v>
      </c>
      <c r="P17" s="82" t="s">
        <v>25</v>
      </c>
      <c r="Q17" s="34">
        <f t="shared" si="34"/>
        <v>46005</v>
      </c>
      <c r="R17" s="17" t="str">
        <f t="shared" si="8"/>
        <v>dimanche</v>
      </c>
      <c r="S17" s="54">
        <f t="shared" si="9"/>
        <v>50</v>
      </c>
      <c r="T17" s="108"/>
      <c r="U17" s="34">
        <f t="shared" si="35"/>
        <v>46036</v>
      </c>
      <c r="V17" s="17" t="str">
        <f t="shared" si="10"/>
        <v>mercredi</v>
      </c>
      <c r="W17" s="54">
        <f t="shared" si="11"/>
        <v>3</v>
      </c>
      <c r="X17" s="82" t="s">
        <v>25</v>
      </c>
      <c r="Y17" s="34">
        <f t="shared" si="36"/>
        <v>46067</v>
      </c>
      <c r="Z17" s="17" t="str">
        <f t="shared" si="12"/>
        <v>samedi</v>
      </c>
      <c r="AA17" s="54">
        <f t="shared" si="13"/>
        <v>7</v>
      </c>
      <c r="AB17" s="82"/>
      <c r="AC17" s="34">
        <f t="shared" si="37"/>
        <v>46095</v>
      </c>
      <c r="AD17" s="17" t="str">
        <f t="shared" si="14"/>
        <v>samedi</v>
      </c>
      <c r="AE17" s="54">
        <f t="shared" si="15"/>
        <v>11</v>
      </c>
      <c r="AF17" s="82"/>
      <c r="AG17" s="34">
        <f t="shared" si="38"/>
        <v>46126</v>
      </c>
      <c r="AH17" s="17" t="str">
        <f t="shared" si="16"/>
        <v>mardi</v>
      </c>
      <c r="AI17" s="54">
        <f t="shared" si="17"/>
        <v>16</v>
      </c>
      <c r="AJ17" s="81" t="s">
        <v>29</v>
      </c>
      <c r="AK17" s="34">
        <f t="shared" si="39"/>
        <v>46156</v>
      </c>
      <c r="AL17" s="17" t="str">
        <f t="shared" si="18"/>
        <v>jeudi</v>
      </c>
      <c r="AM17" s="54">
        <f t="shared" si="19"/>
        <v>20</v>
      </c>
      <c r="AN17" s="82" t="s">
        <v>20</v>
      </c>
      <c r="AO17" s="34">
        <f t="shared" si="40"/>
        <v>46187</v>
      </c>
      <c r="AP17" s="17" t="str">
        <f t="shared" si="20"/>
        <v>dimanche</v>
      </c>
      <c r="AQ17" s="54">
        <f t="shared" si="21"/>
        <v>24</v>
      </c>
      <c r="AR17" s="82"/>
      <c r="AS17" s="34">
        <f t="shared" si="41"/>
        <v>46217</v>
      </c>
      <c r="AT17" s="17" t="str">
        <f t="shared" si="22"/>
        <v>mardi</v>
      </c>
      <c r="AU17" s="54">
        <f t="shared" si="23"/>
        <v>29</v>
      </c>
      <c r="AV17" s="108" t="s">
        <v>21</v>
      </c>
      <c r="AW17" s="106">
        <f t="shared" si="42"/>
        <v>46248</v>
      </c>
      <c r="AX17" s="17" t="str">
        <f t="shared" si="24"/>
        <v>vendredi</v>
      </c>
      <c r="AY17" s="54">
        <f t="shared" si="25"/>
        <v>33</v>
      </c>
      <c r="AZ17" s="81" t="s">
        <v>29</v>
      </c>
      <c r="BA17" s="34">
        <f t="shared" si="43"/>
        <v>46279</v>
      </c>
      <c r="BB17" s="17" t="str">
        <f t="shared" si="26"/>
        <v>lundi</v>
      </c>
      <c r="BC17" s="54">
        <f t="shared" si="27"/>
        <v>38</v>
      </c>
      <c r="BD17" s="22"/>
      <c r="BE17" s="34">
        <f t="shared" si="44"/>
        <v>46309</v>
      </c>
      <c r="BF17" s="17" t="str">
        <f t="shared" si="28"/>
        <v>mercredi</v>
      </c>
      <c r="BG17" s="54">
        <f t="shared" si="29"/>
        <v>42</v>
      </c>
      <c r="BH17" s="21"/>
    </row>
    <row r="18" spans="1:60" s="2" customFormat="1" ht="37.5" customHeight="1">
      <c r="A18" s="34">
        <f t="shared" si="30"/>
        <v>45884</v>
      </c>
      <c r="B18" s="17" t="str">
        <f t="shared" si="0"/>
        <v>vendredi</v>
      </c>
      <c r="C18" s="54">
        <f t="shared" si="1"/>
        <v>33</v>
      </c>
      <c r="D18" s="21" t="s">
        <v>22</v>
      </c>
      <c r="E18" s="34">
        <f t="shared" si="31"/>
        <v>45915</v>
      </c>
      <c r="F18" s="17" t="str">
        <f t="shared" si="2"/>
        <v>lundi</v>
      </c>
      <c r="G18" s="54">
        <f t="shared" si="3"/>
        <v>38</v>
      </c>
      <c r="H18" s="82" t="s">
        <v>25</v>
      </c>
      <c r="I18" s="34">
        <f t="shared" si="32"/>
        <v>45945</v>
      </c>
      <c r="J18" s="17" t="str">
        <f t="shared" si="4"/>
        <v>mercredi</v>
      </c>
      <c r="K18" s="54">
        <f t="shared" si="5"/>
        <v>42</v>
      </c>
      <c r="L18" s="82" t="s">
        <v>25</v>
      </c>
      <c r="M18" s="34">
        <f t="shared" si="33"/>
        <v>45976</v>
      </c>
      <c r="N18" s="17" t="str">
        <f t="shared" si="6"/>
        <v>samedi</v>
      </c>
      <c r="O18" s="54">
        <f t="shared" si="7"/>
        <v>46</v>
      </c>
      <c r="P18" s="82"/>
      <c r="Q18" s="34">
        <f t="shared" si="34"/>
        <v>46006</v>
      </c>
      <c r="R18" s="17" t="str">
        <f t="shared" si="8"/>
        <v>lundi</v>
      </c>
      <c r="S18" s="54">
        <f t="shared" si="9"/>
        <v>51</v>
      </c>
      <c r="T18" s="82" t="s">
        <v>25</v>
      </c>
      <c r="U18" s="34">
        <f t="shared" si="35"/>
        <v>46037</v>
      </c>
      <c r="V18" s="17" t="str">
        <f t="shared" si="10"/>
        <v>jeudi</v>
      </c>
      <c r="W18" s="54">
        <f t="shared" si="11"/>
        <v>3</v>
      </c>
      <c r="X18" s="82" t="s">
        <v>25</v>
      </c>
      <c r="Y18" s="34">
        <f t="shared" si="36"/>
        <v>46068</v>
      </c>
      <c r="Z18" s="17" t="str">
        <f t="shared" si="12"/>
        <v>dimanche</v>
      </c>
      <c r="AA18" s="54">
        <f t="shared" si="13"/>
        <v>7</v>
      </c>
      <c r="AB18" s="82"/>
      <c r="AC18" s="34">
        <f t="shared" si="37"/>
        <v>46096</v>
      </c>
      <c r="AD18" s="17" t="str">
        <f t="shared" si="14"/>
        <v>dimanche</v>
      </c>
      <c r="AE18" s="54">
        <f t="shared" si="15"/>
        <v>11</v>
      </c>
      <c r="AF18" s="82"/>
      <c r="AG18" s="34">
        <f t="shared" si="38"/>
        <v>46127</v>
      </c>
      <c r="AH18" s="17" t="str">
        <f t="shared" si="16"/>
        <v>mercredi</v>
      </c>
      <c r="AI18" s="54">
        <f t="shared" si="17"/>
        <v>16</v>
      </c>
      <c r="AJ18" s="81" t="s">
        <v>29</v>
      </c>
      <c r="AK18" s="34">
        <f t="shared" si="39"/>
        <v>46157</v>
      </c>
      <c r="AL18" s="17" t="str">
        <f t="shared" si="18"/>
        <v>vendredi</v>
      </c>
      <c r="AM18" s="54">
        <f t="shared" si="19"/>
        <v>20</v>
      </c>
      <c r="AN18" s="81" t="s">
        <v>29</v>
      </c>
      <c r="AO18" s="34">
        <f t="shared" si="40"/>
        <v>46188</v>
      </c>
      <c r="AP18" s="17" t="str">
        <f t="shared" si="20"/>
        <v>lundi</v>
      </c>
      <c r="AQ18" s="54">
        <f t="shared" si="21"/>
        <v>25</v>
      </c>
      <c r="AR18" s="81" t="s">
        <v>29</v>
      </c>
      <c r="AS18" s="34">
        <f t="shared" si="41"/>
        <v>46218</v>
      </c>
      <c r="AT18" s="17" t="str">
        <f t="shared" si="22"/>
        <v>mercredi</v>
      </c>
      <c r="AU18" s="54">
        <f t="shared" si="23"/>
        <v>29</v>
      </c>
      <c r="AV18" s="81" t="s">
        <v>29</v>
      </c>
      <c r="AW18" s="106">
        <f t="shared" si="42"/>
        <v>46249</v>
      </c>
      <c r="AX18" s="17" t="str">
        <f t="shared" si="24"/>
        <v>samedi</v>
      </c>
      <c r="AY18" s="54">
        <f t="shared" si="25"/>
        <v>33</v>
      </c>
      <c r="AZ18" s="82" t="s">
        <v>22</v>
      </c>
      <c r="BA18" s="34">
        <f t="shared" si="43"/>
        <v>46280</v>
      </c>
      <c r="BB18" s="17" t="str">
        <f t="shared" si="26"/>
        <v>mardi</v>
      </c>
      <c r="BC18" s="54">
        <f t="shared" si="27"/>
        <v>38</v>
      </c>
      <c r="BD18" s="22"/>
      <c r="BE18" s="34">
        <f t="shared" si="44"/>
        <v>46310</v>
      </c>
      <c r="BF18" s="17" t="str">
        <f t="shared" si="28"/>
        <v>jeudi</v>
      </c>
      <c r="BG18" s="54">
        <f t="shared" si="29"/>
        <v>42</v>
      </c>
      <c r="BH18" s="21"/>
    </row>
    <row r="19" spans="1:60" s="2" customFormat="1" ht="37.5" customHeight="1">
      <c r="A19" s="34">
        <f t="shared" si="30"/>
        <v>45885</v>
      </c>
      <c r="B19" s="17" t="str">
        <f t="shared" si="0"/>
        <v>samedi</v>
      </c>
      <c r="C19" s="54">
        <f t="shared" si="1"/>
        <v>33</v>
      </c>
      <c r="D19" s="21"/>
      <c r="E19" s="34">
        <f t="shared" si="31"/>
        <v>45916</v>
      </c>
      <c r="F19" s="17" t="str">
        <f t="shared" si="2"/>
        <v>mardi</v>
      </c>
      <c r="G19" s="54">
        <f t="shared" si="3"/>
        <v>38</v>
      </c>
      <c r="H19" s="82" t="s">
        <v>25</v>
      </c>
      <c r="I19" s="34">
        <f t="shared" si="32"/>
        <v>45946</v>
      </c>
      <c r="J19" s="17" t="str">
        <f t="shared" si="4"/>
        <v>jeudi</v>
      </c>
      <c r="K19" s="54">
        <f t="shared" si="5"/>
        <v>42</v>
      </c>
      <c r="L19" s="82" t="s">
        <v>25</v>
      </c>
      <c r="M19" s="34">
        <f t="shared" si="33"/>
        <v>45977</v>
      </c>
      <c r="N19" s="17" t="str">
        <f t="shared" si="6"/>
        <v>dimanche</v>
      </c>
      <c r="O19" s="54">
        <f t="shared" si="7"/>
        <v>46</v>
      </c>
      <c r="P19" s="82"/>
      <c r="Q19" s="34">
        <f t="shared" si="34"/>
        <v>46007</v>
      </c>
      <c r="R19" s="17" t="str">
        <f t="shared" si="8"/>
        <v>mardi</v>
      </c>
      <c r="S19" s="54">
        <f t="shared" si="9"/>
        <v>51</v>
      </c>
      <c r="T19" s="82" t="s">
        <v>25</v>
      </c>
      <c r="U19" s="34">
        <f t="shared" si="35"/>
        <v>46038</v>
      </c>
      <c r="V19" s="17" t="str">
        <f t="shared" si="10"/>
        <v>vendredi</v>
      </c>
      <c r="W19" s="54">
        <f t="shared" si="11"/>
        <v>3</v>
      </c>
      <c r="X19" s="82" t="s">
        <v>25</v>
      </c>
      <c r="Y19" s="34">
        <f t="shared" si="36"/>
        <v>46069</v>
      </c>
      <c r="Z19" s="17" t="str">
        <f t="shared" si="12"/>
        <v>lundi</v>
      </c>
      <c r="AA19" s="54">
        <f t="shared" si="13"/>
        <v>8</v>
      </c>
      <c r="AB19" s="82" t="s">
        <v>25</v>
      </c>
      <c r="AC19" s="34">
        <f t="shared" si="37"/>
        <v>46097</v>
      </c>
      <c r="AD19" s="17" t="str">
        <f t="shared" si="14"/>
        <v>lundi</v>
      </c>
      <c r="AE19" s="54">
        <f t="shared" si="15"/>
        <v>12</v>
      </c>
      <c r="AF19" s="81" t="s">
        <v>29</v>
      </c>
      <c r="AG19" s="34">
        <f t="shared" si="38"/>
        <v>46128</v>
      </c>
      <c r="AH19" s="17" t="str">
        <f t="shared" si="16"/>
        <v>jeudi</v>
      </c>
      <c r="AI19" s="54">
        <f t="shared" si="17"/>
        <v>16</v>
      </c>
      <c r="AJ19" s="81" t="s">
        <v>29</v>
      </c>
      <c r="AK19" s="34">
        <f t="shared" si="39"/>
        <v>46158</v>
      </c>
      <c r="AL19" s="17" t="str">
        <f t="shared" si="18"/>
        <v>samedi</v>
      </c>
      <c r="AM19" s="54">
        <f t="shared" si="19"/>
        <v>20</v>
      </c>
      <c r="AN19" s="82"/>
      <c r="AO19" s="34">
        <f t="shared" si="40"/>
        <v>46189</v>
      </c>
      <c r="AP19" s="17" t="str">
        <f t="shared" si="20"/>
        <v>mardi</v>
      </c>
      <c r="AQ19" s="54">
        <f t="shared" si="21"/>
        <v>25</v>
      </c>
      <c r="AR19" s="81" t="s">
        <v>29</v>
      </c>
      <c r="AS19" s="34">
        <f t="shared" si="41"/>
        <v>46219</v>
      </c>
      <c r="AT19" s="17" t="str">
        <f t="shared" si="22"/>
        <v>jeudi</v>
      </c>
      <c r="AU19" s="54">
        <f t="shared" si="23"/>
        <v>29</v>
      </c>
      <c r="AV19" s="81" t="s">
        <v>29</v>
      </c>
      <c r="AW19" s="106">
        <f t="shared" si="42"/>
        <v>46250</v>
      </c>
      <c r="AX19" s="17" t="str">
        <f t="shared" si="24"/>
        <v>dimanche</v>
      </c>
      <c r="AY19" s="54">
        <f t="shared" si="25"/>
        <v>33</v>
      </c>
      <c r="AZ19" s="82"/>
      <c r="BA19" s="34">
        <f t="shared" si="43"/>
        <v>46281</v>
      </c>
      <c r="BB19" s="17" t="str">
        <f t="shared" si="26"/>
        <v>mercredi</v>
      </c>
      <c r="BC19" s="54">
        <f t="shared" si="27"/>
        <v>38</v>
      </c>
      <c r="BD19" s="22"/>
      <c r="BE19" s="34">
        <f t="shared" si="44"/>
        <v>46311</v>
      </c>
      <c r="BF19" s="17" t="str">
        <f t="shared" si="28"/>
        <v>vendredi</v>
      </c>
      <c r="BG19" s="54">
        <f t="shared" si="29"/>
        <v>42</v>
      </c>
      <c r="BH19" s="21"/>
    </row>
    <row r="20" spans="1:60" s="2" customFormat="1" ht="37.5" customHeight="1">
      <c r="A20" s="34">
        <f t="shared" si="30"/>
        <v>45886</v>
      </c>
      <c r="B20" s="17" t="str">
        <f t="shared" si="0"/>
        <v>dimanche</v>
      </c>
      <c r="C20" s="54">
        <f t="shared" si="1"/>
        <v>33</v>
      </c>
      <c r="D20" s="21"/>
      <c r="E20" s="34">
        <f t="shared" si="31"/>
        <v>45917</v>
      </c>
      <c r="F20" s="17" t="str">
        <f t="shared" si="2"/>
        <v>mercredi</v>
      </c>
      <c r="G20" s="54">
        <f t="shared" si="3"/>
        <v>38</v>
      </c>
      <c r="H20" s="82" t="s">
        <v>25</v>
      </c>
      <c r="I20" s="34">
        <f t="shared" si="32"/>
        <v>45947</v>
      </c>
      <c r="J20" s="17" t="str">
        <f t="shared" si="4"/>
        <v>vendredi</v>
      </c>
      <c r="K20" s="54">
        <f t="shared" si="5"/>
        <v>42</v>
      </c>
      <c r="L20" s="82" t="s">
        <v>25</v>
      </c>
      <c r="M20" s="34">
        <f t="shared" si="33"/>
        <v>45978</v>
      </c>
      <c r="N20" s="17" t="str">
        <f t="shared" si="6"/>
        <v>lundi</v>
      </c>
      <c r="O20" s="54">
        <f t="shared" si="7"/>
        <v>47</v>
      </c>
      <c r="P20" s="82" t="s">
        <v>26</v>
      </c>
      <c r="Q20" s="34">
        <f t="shared" si="34"/>
        <v>46008</v>
      </c>
      <c r="R20" s="17" t="str">
        <f t="shared" si="8"/>
        <v>mercredi</v>
      </c>
      <c r="S20" s="54">
        <f t="shared" si="9"/>
        <v>51</v>
      </c>
      <c r="T20" s="82" t="s">
        <v>25</v>
      </c>
      <c r="U20" s="34">
        <f t="shared" si="35"/>
        <v>46039</v>
      </c>
      <c r="V20" s="17" t="str">
        <f t="shared" si="10"/>
        <v>samedi</v>
      </c>
      <c r="W20" s="54">
        <f t="shared" si="11"/>
        <v>3</v>
      </c>
      <c r="X20" s="82"/>
      <c r="Y20" s="34">
        <f t="shared" si="36"/>
        <v>46070</v>
      </c>
      <c r="Z20" s="17" t="str">
        <f t="shared" si="12"/>
        <v>mardi</v>
      </c>
      <c r="AA20" s="54">
        <f t="shared" si="13"/>
        <v>8</v>
      </c>
      <c r="AB20" s="82" t="s">
        <v>25</v>
      </c>
      <c r="AC20" s="34">
        <f t="shared" si="37"/>
        <v>46098</v>
      </c>
      <c r="AD20" s="17" t="str">
        <f t="shared" si="14"/>
        <v>mardi</v>
      </c>
      <c r="AE20" s="54">
        <f t="shared" si="15"/>
        <v>12</v>
      </c>
      <c r="AF20" s="81" t="s">
        <v>29</v>
      </c>
      <c r="AG20" s="34">
        <f t="shared" si="38"/>
        <v>46129</v>
      </c>
      <c r="AH20" s="17" t="str">
        <f t="shared" si="16"/>
        <v>vendredi</v>
      </c>
      <c r="AI20" s="54">
        <f t="shared" si="17"/>
        <v>16</v>
      </c>
      <c r="AJ20" s="81" t="s">
        <v>29</v>
      </c>
      <c r="AK20" s="34">
        <f t="shared" si="39"/>
        <v>46159</v>
      </c>
      <c r="AL20" s="17" t="str">
        <f t="shared" si="18"/>
        <v>dimanche</v>
      </c>
      <c r="AM20" s="54">
        <f t="shared" si="19"/>
        <v>20</v>
      </c>
      <c r="AN20" s="82"/>
      <c r="AO20" s="34">
        <f t="shared" si="40"/>
        <v>46190</v>
      </c>
      <c r="AP20" s="17" t="str">
        <f t="shared" si="20"/>
        <v>mercredi</v>
      </c>
      <c r="AQ20" s="54">
        <f t="shared" si="21"/>
        <v>25</v>
      </c>
      <c r="AR20" s="81" t="s">
        <v>29</v>
      </c>
      <c r="AS20" s="34">
        <f t="shared" si="41"/>
        <v>46220</v>
      </c>
      <c r="AT20" s="17" t="str">
        <f t="shared" si="22"/>
        <v>vendredi</v>
      </c>
      <c r="AU20" s="54">
        <f t="shared" si="23"/>
        <v>29</v>
      </c>
      <c r="AV20" s="81" t="s">
        <v>29</v>
      </c>
      <c r="AW20" s="106">
        <f t="shared" si="42"/>
        <v>46251</v>
      </c>
      <c r="AX20" s="17" t="str">
        <f t="shared" si="24"/>
        <v>lundi</v>
      </c>
      <c r="AY20" s="54">
        <f t="shared" si="25"/>
        <v>34</v>
      </c>
      <c r="AZ20" s="81" t="s">
        <v>29</v>
      </c>
      <c r="BA20" s="34">
        <f t="shared" si="43"/>
        <v>46282</v>
      </c>
      <c r="BB20" s="17" t="str">
        <f t="shared" si="26"/>
        <v>jeudi</v>
      </c>
      <c r="BC20" s="54">
        <f t="shared" si="27"/>
        <v>38</v>
      </c>
      <c r="BD20" s="22"/>
      <c r="BE20" s="34">
        <f t="shared" si="44"/>
        <v>46312</v>
      </c>
      <c r="BF20" s="17" t="str">
        <f t="shared" si="28"/>
        <v>samedi</v>
      </c>
      <c r="BG20" s="54">
        <f t="shared" si="29"/>
        <v>42</v>
      </c>
      <c r="BH20" s="21"/>
    </row>
    <row r="21" spans="1:60" s="2" customFormat="1" ht="37.5" customHeight="1">
      <c r="A21" s="34">
        <f t="shared" si="30"/>
        <v>45887</v>
      </c>
      <c r="B21" s="17" t="str">
        <f t="shared" si="0"/>
        <v>lundi</v>
      </c>
      <c r="C21" s="54">
        <f t="shared" si="1"/>
        <v>34</v>
      </c>
      <c r="D21" s="21"/>
      <c r="E21" s="34">
        <f t="shared" si="31"/>
        <v>45918</v>
      </c>
      <c r="F21" s="17" t="str">
        <f t="shared" si="2"/>
        <v>jeudi</v>
      </c>
      <c r="G21" s="54">
        <f t="shared" si="3"/>
        <v>38</v>
      </c>
      <c r="H21" s="82" t="s">
        <v>25</v>
      </c>
      <c r="I21" s="34">
        <f t="shared" si="32"/>
        <v>45948</v>
      </c>
      <c r="J21" s="17" t="str">
        <f t="shared" si="4"/>
        <v>samedi</v>
      </c>
      <c r="K21" s="54">
        <f t="shared" si="5"/>
        <v>42</v>
      </c>
      <c r="L21" s="82"/>
      <c r="M21" s="34">
        <f t="shared" si="33"/>
        <v>45979</v>
      </c>
      <c r="N21" s="17" t="str">
        <f t="shared" si="6"/>
        <v>mardi</v>
      </c>
      <c r="O21" s="54">
        <f t="shared" si="7"/>
        <v>47</v>
      </c>
      <c r="P21" s="82" t="s">
        <v>26</v>
      </c>
      <c r="Q21" s="34">
        <f t="shared" si="34"/>
        <v>46009</v>
      </c>
      <c r="R21" s="17" t="str">
        <f t="shared" si="8"/>
        <v>jeudi</v>
      </c>
      <c r="S21" s="54">
        <f t="shared" si="9"/>
        <v>51</v>
      </c>
      <c r="T21" s="82" t="s">
        <v>25</v>
      </c>
      <c r="U21" s="34">
        <f t="shared" si="35"/>
        <v>46040</v>
      </c>
      <c r="V21" s="17" t="str">
        <f t="shared" si="10"/>
        <v>dimanche</v>
      </c>
      <c r="W21" s="54">
        <f t="shared" si="11"/>
        <v>3</v>
      </c>
      <c r="X21" s="82"/>
      <c r="Y21" s="34">
        <f t="shared" si="36"/>
        <v>46071</v>
      </c>
      <c r="Z21" s="17" t="str">
        <f t="shared" si="12"/>
        <v>mercredi</v>
      </c>
      <c r="AA21" s="54">
        <f t="shared" si="13"/>
        <v>8</v>
      </c>
      <c r="AB21" s="82" t="s">
        <v>25</v>
      </c>
      <c r="AC21" s="34">
        <f t="shared" si="37"/>
        <v>46099</v>
      </c>
      <c r="AD21" s="17" t="str">
        <f t="shared" si="14"/>
        <v>mercredi</v>
      </c>
      <c r="AE21" s="54">
        <f t="shared" si="15"/>
        <v>12</v>
      </c>
      <c r="AF21" s="81" t="s">
        <v>29</v>
      </c>
      <c r="AG21" s="34">
        <f t="shared" si="38"/>
        <v>46130</v>
      </c>
      <c r="AH21" s="17" t="str">
        <f t="shared" si="16"/>
        <v>samedi</v>
      </c>
      <c r="AI21" s="54">
        <f t="shared" si="17"/>
        <v>16</v>
      </c>
      <c r="AJ21" s="82"/>
      <c r="AK21" s="34">
        <f t="shared" si="39"/>
        <v>46160</v>
      </c>
      <c r="AL21" s="17" t="str">
        <f t="shared" si="18"/>
        <v>lundi</v>
      </c>
      <c r="AM21" s="54">
        <f t="shared" si="19"/>
        <v>21</v>
      </c>
      <c r="AN21" s="81" t="s">
        <v>29</v>
      </c>
      <c r="AO21" s="34">
        <f t="shared" si="40"/>
        <v>46191</v>
      </c>
      <c r="AP21" s="17" t="str">
        <f t="shared" si="20"/>
        <v>jeudi</v>
      </c>
      <c r="AQ21" s="54">
        <f t="shared" si="21"/>
        <v>25</v>
      </c>
      <c r="AR21" s="81" t="s">
        <v>29</v>
      </c>
      <c r="AS21" s="34">
        <f t="shared" si="41"/>
        <v>46221</v>
      </c>
      <c r="AT21" s="17" t="str">
        <f t="shared" si="22"/>
        <v>samedi</v>
      </c>
      <c r="AU21" s="54">
        <f t="shared" si="23"/>
        <v>29</v>
      </c>
      <c r="AV21" s="108"/>
      <c r="AW21" s="106">
        <f t="shared" si="42"/>
        <v>46252</v>
      </c>
      <c r="AX21" s="17" t="str">
        <f t="shared" si="24"/>
        <v>mardi</v>
      </c>
      <c r="AY21" s="54">
        <f t="shared" si="25"/>
        <v>34</v>
      </c>
      <c r="AZ21" s="81" t="s">
        <v>29</v>
      </c>
      <c r="BA21" s="34">
        <f t="shared" si="43"/>
        <v>46283</v>
      </c>
      <c r="BB21" s="17" t="str">
        <f t="shared" si="26"/>
        <v>vendredi</v>
      </c>
      <c r="BC21" s="54">
        <f t="shared" si="27"/>
        <v>38</v>
      </c>
      <c r="BD21" s="22"/>
      <c r="BE21" s="34">
        <f t="shared" si="44"/>
        <v>46313</v>
      </c>
      <c r="BF21" s="17" t="str">
        <f t="shared" si="28"/>
        <v>dimanche</v>
      </c>
      <c r="BG21" s="54">
        <f t="shared" si="29"/>
        <v>43</v>
      </c>
      <c r="BH21" s="21"/>
    </row>
    <row r="22" spans="1:60" s="2" customFormat="1" ht="37.5" customHeight="1">
      <c r="A22" s="34">
        <f t="shared" si="30"/>
        <v>45888</v>
      </c>
      <c r="B22" s="17" t="str">
        <f t="shared" si="0"/>
        <v>mardi</v>
      </c>
      <c r="C22" s="54">
        <f t="shared" si="1"/>
        <v>34</v>
      </c>
      <c r="D22" s="21"/>
      <c r="E22" s="34">
        <f t="shared" si="31"/>
        <v>45919</v>
      </c>
      <c r="F22" s="17" t="str">
        <f t="shared" si="2"/>
        <v>vendredi</v>
      </c>
      <c r="G22" s="54">
        <f t="shared" si="3"/>
        <v>38</v>
      </c>
      <c r="H22" s="82" t="s">
        <v>25</v>
      </c>
      <c r="I22" s="34">
        <f t="shared" si="32"/>
        <v>45949</v>
      </c>
      <c r="J22" s="17" t="str">
        <f t="shared" si="4"/>
        <v>dimanche</v>
      </c>
      <c r="K22" s="54">
        <f t="shared" si="5"/>
        <v>42</v>
      </c>
      <c r="L22" s="82"/>
      <c r="M22" s="34">
        <f t="shared" si="33"/>
        <v>45980</v>
      </c>
      <c r="N22" s="17" t="str">
        <f t="shared" si="6"/>
        <v>mercredi</v>
      </c>
      <c r="O22" s="54">
        <f t="shared" si="7"/>
        <v>47</v>
      </c>
      <c r="P22" s="82" t="s">
        <v>26</v>
      </c>
      <c r="Q22" s="34">
        <f t="shared" si="34"/>
        <v>46010</v>
      </c>
      <c r="R22" s="17" t="str">
        <f t="shared" si="8"/>
        <v>vendredi</v>
      </c>
      <c r="S22" s="54">
        <f t="shared" si="9"/>
        <v>51</v>
      </c>
      <c r="T22" s="82" t="s">
        <v>25</v>
      </c>
      <c r="U22" s="34">
        <f t="shared" si="35"/>
        <v>46041</v>
      </c>
      <c r="V22" s="17" t="str">
        <f t="shared" si="10"/>
        <v>lundi</v>
      </c>
      <c r="W22" s="54">
        <f t="shared" si="11"/>
        <v>4</v>
      </c>
      <c r="X22" s="82" t="s">
        <v>25</v>
      </c>
      <c r="Y22" s="34">
        <f t="shared" si="36"/>
        <v>46072</v>
      </c>
      <c r="Z22" s="17" t="str">
        <f t="shared" si="12"/>
        <v>jeudi</v>
      </c>
      <c r="AA22" s="54">
        <f t="shared" si="13"/>
        <v>8</v>
      </c>
      <c r="AB22" s="82" t="s">
        <v>25</v>
      </c>
      <c r="AC22" s="34">
        <f t="shared" si="37"/>
        <v>46100</v>
      </c>
      <c r="AD22" s="17" t="str">
        <f t="shared" si="14"/>
        <v>jeudi</v>
      </c>
      <c r="AE22" s="54">
        <f t="shared" si="15"/>
        <v>12</v>
      </c>
      <c r="AF22" s="81" t="s">
        <v>29</v>
      </c>
      <c r="AG22" s="34">
        <f t="shared" si="38"/>
        <v>46131</v>
      </c>
      <c r="AH22" s="17" t="str">
        <f t="shared" si="16"/>
        <v>dimanche</v>
      </c>
      <c r="AI22" s="54">
        <f t="shared" si="17"/>
        <v>16</v>
      </c>
      <c r="AJ22" s="82"/>
      <c r="AK22" s="34">
        <f t="shared" si="39"/>
        <v>46161</v>
      </c>
      <c r="AL22" s="17" t="str">
        <f t="shared" si="18"/>
        <v>mardi</v>
      </c>
      <c r="AM22" s="54">
        <f t="shared" si="19"/>
        <v>21</v>
      </c>
      <c r="AN22" s="81" t="s">
        <v>29</v>
      </c>
      <c r="AO22" s="34">
        <f t="shared" si="40"/>
        <v>46192</v>
      </c>
      <c r="AP22" s="17" t="str">
        <f t="shared" si="20"/>
        <v>vendredi</v>
      </c>
      <c r="AQ22" s="54">
        <f t="shared" si="21"/>
        <v>25</v>
      </c>
      <c r="AR22" s="81" t="s">
        <v>29</v>
      </c>
      <c r="AS22" s="34">
        <f t="shared" si="41"/>
        <v>46222</v>
      </c>
      <c r="AT22" s="17" t="str">
        <f t="shared" si="22"/>
        <v>dimanche</v>
      </c>
      <c r="AU22" s="54">
        <f t="shared" si="23"/>
        <v>29</v>
      </c>
      <c r="AV22" s="108"/>
      <c r="AW22" s="106">
        <f t="shared" si="42"/>
        <v>46253</v>
      </c>
      <c r="AX22" s="17" t="str">
        <f t="shared" si="24"/>
        <v>mercredi</v>
      </c>
      <c r="AY22" s="54">
        <f t="shared" si="25"/>
        <v>34</v>
      </c>
      <c r="AZ22" s="81" t="s">
        <v>29</v>
      </c>
      <c r="BA22" s="34">
        <f t="shared" si="43"/>
        <v>46284</v>
      </c>
      <c r="BB22" s="17" t="str">
        <f t="shared" si="26"/>
        <v>samedi</v>
      </c>
      <c r="BC22" s="54">
        <f t="shared" si="27"/>
        <v>38</v>
      </c>
      <c r="BD22" s="21"/>
      <c r="BE22" s="34">
        <f t="shared" si="44"/>
        <v>46314</v>
      </c>
      <c r="BF22" s="17" t="str">
        <f t="shared" si="28"/>
        <v>lundi</v>
      </c>
      <c r="BG22" s="54">
        <f t="shared" si="29"/>
        <v>43</v>
      </c>
      <c r="BH22" s="21"/>
    </row>
    <row r="23" spans="1:60" s="2" customFormat="1" ht="37.5" customHeight="1">
      <c r="A23" s="34">
        <f t="shared" si="30"/>
        <v>45889</v>
      </c>
      <c r="B23" s="17" t="str">
        <f t="shared" si="0"/>
        <v>mercredi</v>
      </c>
      <c r="C23" s="54">
        <f t="shared" si="1"/>
        <v>34</v>
      </c>
      <c r="D23" s="21"/>
      <c r="E23" s="34">
        <f t="shared" si="31"/>
        <v>45920</v>
      </c>
      <c r="F23" s="17" t="str">
        <f t="shared" si="2"/>
        <v>samedi</v>
      </c>
      <c r="G23" s="54">
        <f t="shared" si="3"/>
        <v>38</v>
      </c>
      <c r="H23" s="82"/>
      <c r="I23" s="34">
        <f t="shared" si="32"/>
        <v>45950</v>
      </c>
      <c r="J23" s="17" t="str">
        <f t="shared" si="4"/>
        <v>lundi</v>
      </c>
      <c r="K23" s="54">
        <f t="shared" si="5"/>
        <v>43</v>
      </c>
      <c r="L23" s="21" t="s">
        <v>28</v>
      </c>
      <c r="M23" s="34">
        <f t="shared" si="33"/>
        <v>45981</v>
      </c>
      <c r="N23" s="17" t="str">
        <f t="shared" si="6"/>
        <v>jeudi</v>
      </c>
      <c r="O23" s="54">
        <f t="shared" si="7"/>
        <v>47</v>
      </c>
      <c r="P23" s="82" t="s">
        <v>26</v>
      </c>
      <c r="Q23" s="34">
        <f t="shared" si="34"/>
        <v>46011</v>
      </c>
      <c r="R23" s="17" t="str">
        <f t="shared" si="8"/>
        <v>samedi</v>
      </c>
      <c r="S23" s="54">
        <f t="shared" si="9"/>
        <v>51</v>
      </c>
      <c r="T23" s="108"/>
      <c r="U23" s="34">
        <f t="shared" si="35"/>
        <v>46042</v>
      </c>
      <c r="V23" s="17" t="str">
        <f t="shared" si="10"/>
        <v>mardi</v>
      </c>
      <c r="W23" s="54">
        <f t="shared" si="11"/>
        <v>4</v>
      </c>
      <c r="X23" s="82" t="s">
        <v>25</v>
      </c>
      <c r="Y23" s="34">
        <f t="shared" si="36"/>
        <v>46073</v>
      </c>
      <c r="Z23" s="17" t="str">
        <f t="shared" si="12"/>
        <v>vendredi</v>
      </c>
      <c r="AA23" s="54">
        <f t="shared" si="13"/>
        <v>8</v>
      </c>
      <c r="AB23" s="82" t="s">
        <v>25</v>
      </c>
      <c r="AC23" s="34">
        <f t="shared" si="37"/>
        <v>46101</v>
      </c>
      <c r="AD23" s="17" t="str">
        <f t="shared" si="14"/>
        <v>vendredi</v>
      </c>
      <c r="AE23" s="54">
        <f t="shared" si="15"/>
        <v>12</v>
      </c>
      <c r="AF23" s="81" t="s">
        <v>29</v>
      </c>
      <c r="AG23" s="34">
        <f t="shared" si="38"/>
        <v>46132</v>
      </c>
      <c r="AH23" s="17" t="str">
        <f t="shared" si="16"/>
        <v>lundi</v>
      </c>
      <c r="AI23" s="54">
        <f t="shared" si="17"/>
        <v>17</v>
      </c>
      <c r="AJ23" s="81" t="s">
        <v>29</v>
      </c>
      <c r="AK23" s="34">
        <f t="shared" si="39"/>
        <v>46162</v>
      </c>
      <c r="AL23" s="17" t="str">
        <f t="shared" si="18"/>
        <v>mercredi</v>
      </c>
      <c r="AM23" s="54">
        <f t="shared" si="19"/>
        <v>21</v>
      </c>
      <c r="AN23" s="81" t="s">
        <v>29</v>
      </c>
      <c r="AO23" s="34">
        <f t="shared" si="40"/>
        <v>46193</v>
      </c>
      <c r="AP23" s="17" t="str">
        <f t="shared" si="20"/>
        <v>samedi</v>
      </c>
      <c r="AQ23" s="54">
        <f t="shared" si="21"/>
        <v>25</v>
      </c>
      <c r="AR23" s="82"/>
      <c r="AS23" s="34">
        <f t="shared" si="41"/>
        <v>46223</v>
      </c>
      <c r="AT23" s="17" t="str">
        <f t="shared" si="22"/>
        <v>lundi</v>
      </c>
      <c r="AU23" s="54">
        <f t="shared" si="23"/>
        <v>30</v>
      </c>
      <c r="AV23" s="81" t="s">
        <v>29</v>
      </c>
      <c r="AW23" s="106">
        <f t="shared" si="42"/>
        <v>46254</v>
      </c>
      <c r="AX23" s="17" t="str">
        <f t="shared" si="24"/>
        <v>jeudi</v>
      </c>
      <c r="AY23" s="54">
        <f t="shared" si="25"/>
        <v>34</v>
      </c>
      <c r="AZ23" s="81" t="s">
        <v>29</v>
      </c>
      <c r="BA23" s="34">
        <f t="shared" si="43"/>
        <v>46285</v>
      </c>
      <c r="BB23" s="17" t="str">
        <f t="shared" si="26"/>
        <v>dimanche</v>
      </c>
      <c r="BC23" s="54">
        <f t="shared" si="27"/>
        <v>39</v>
      </c>
      <c r="BD23" s="21"/>
      <c r="BE23" s="34">
        <f t="shared" si="44"/>
        <v>46315</v>
      </c>
      <c r="BF23" s="17" t="str">
        <f t="shared" si="28"/>
        <v>mardi</v>
      </c>
      <c r="BG23" s="54">
        <f t="shared" si="29"/>
        <v>43</v>
      </c>
      <c r="BH23" s="21"/>
    </row>
    <row r="24" spans="1:60" s="2" customFormat="1" ht="37.5" customHeight="1">
      <c r="A24" s="34">
        <f t="shared" si="30"/>
        <v>45890</v>
      </c>
      <c r="B24" s="17" t="str">
        <f t="shared" si="0"/>
        <v>jeudi</v>
      </c>
      <c r="C24" s="54">
        <f t="shared" si="1"/>
        <v>34</v>
      </c>
      <c r="D24" s="21"/>
      <c r="E24" s="34">
        <f t="shared" si="31"/>
        <v>45921</v>
      </c>
      <c r="F24" s="17" t="str">
        <f t="shared" si="2"/>
        <v>dimanche</v>
      </c>
      <c r="G24" s="54">
        <f t="shared" si="3"/>
        <v>38</v>
      </c>
      <c r="H24" s="82"/>
      <c r="I24" s="34">
        <f t="shared" si="32"/>
        <v>45951</v>
      </c>
      <c r="J24" s="17" t="str">
        <f t="shared" si="4"/>
        <v>mardi</v>
      </c>
      <c r="K24" s="54">
        <f t="shared" si="5"/>
        <v>43</v>
      </c>
      <c r="L24" s="21" t="s">
        <v>28</v>
      </c>
      <c r="M24" s="34">
        <f t="shared" si="33"/>
        <v>45982</v>
      </c>
      <c r="N24" s="17" t="str">
        <f t="shared" si="6"/>
        <v>vendredi</v>
      </c>
      <c r="O24" s="54">
        <f t="shared" si="7"/>
        <v>47</v>
      </c>
      <c r="P24" s="82" t="s">
        <v>26</v>
      </c>
      <c r="Q24" s="34">
        <f t="shared" si="34"/>
        <v>46012</v>
      </c>
      <c r="R24" s="17" t="str">
        <f t="shared" si="8"/>
        <v>dimanche</v>
      </c>
      <c r="S24" s="54">
        <f t="shared" si="9"/>
        <v>51</v>
      </c>
      <c r="T24" s="108"/>
      <c r="U24" s="34">
        <f t="shared" si="35"/>
        <v>46043</v>
      </c>
      <c r="V24" s="17" t="str">
        <f t="shared" si="10"/>
        <v>mercredi</v>
      </c>
      <c r="W24" s="54">
        <f t="shared" si="11"/>
        <v>4</v>
      </c>
      <c r="X24" s="82" t="s">
        <v>25</v>
      </c>
      <c r="Y24" s="34">
        <f t="shared" si="36"/>
        <v>46074</v>
      </c>
      <c r="Z24" s="17" t="str">
        <f t="shared" si="12"/>
        <v>samedi</v>
      </c>
      <c r="AA24" s="54">
        <f t="shared" si="13"/>
        <v>8</v>
      </c>
      <c r="AB24" s="82"/>
      <c r="AC24" s="34">
        <f t="shared" si="37"/>
        <v>46102</v>
      </c>
      <c r="AD24" s="17" t="str">
        <f t="shared" si="14"/>
        <v>samedi</v>
      </c>
      <c r="AE24" s="54">
        <f t="shared" si="15"/>
        <v>12</v>
      </c>
      <c r="AF24" s="82"/>
      <c r="AG24" s="34">
        <f t="shared" si="38"/>
        <v>46133</v>
      </c>
      <c r="AH24" s="17" t="str">
        <f t="shared" si="16"/>
        <v>mardi</v>
      </c>
      <c r="AI24" s="54">
        <f t="shared" si="17"/>
        <v>17</v>
      </c>
      <c r="AJ24" s="81" t="s">
        <v>29</v>
      </c>
      <c r="AK24" s="34">
        <f t="shared" si="39"/>
        <v>46163</v>
      </c>
      <c r="AL24" s="17" t="str">
        <f t="shared" si="18"/>
        <v>jeudi</v>
      </c>
      <c r="AM24" s="54">
        <f t="shared" si="19"/>
        <v>21</v>
      </c>
      <c r="AN24" s="81" t="s">
        <v>29</v>
      </c>
      <c r="AO24" s="34">
        <f t="shared" si="40"/>
        <v>46194</v>
      </c>
      <c r="AP24" s="17" t="str">
        <f t="shared" si="20"/>
        <v>dimanche</v>
      </c>
      <c r="AQ24" s="54">
        <f t="shared" si="21"/>
        <v>25</v>
      </c>
      <c r="AR24" s="82"/>
      <c r="AS24" s="34">
        <f t="shared" si="41"/>
        <v>46224</v>
      </c>
      <c r="AT24" s="17" t="str">
        <f t="shared" si="22"/>
        <v>mardi</v>
      </c>
      <c r="AU24" s="54">
        <f t="shared" si="23"/>
        <v>30</v>
      </c>
      <c r="AV24" s="81" t="s">
        <v>29</v>
      </c>
      <c r="AW24" s="106">
        <f t="shared" si="42"/>
        <v>46255</v>
      </c>
      <c r="AX24" s="17" t="str">
        <f t="shared" si="24"/>
        <v>vendredi</v>
      </c>
      <c r="AY24" s="54">
        <f t="shared" si="25"/>
        <v>34</v>
      </c>
      <c r="AZ24" s="81" t="s">
        <v>29</v>
      </c>
      <c r="BA24" s="34">
        <f t="shared" si="43"/>
        <v>46286</v>
      </c>
      <c r="BB24" s="17" t="str">
        <f t="shared" si="26"/>
        <v>lundi</v>
      </c>
      <c r="BC24" s="54">
        <f t="shared" si="27"/>
        <v>39</v>
      </c>
      <c r="BD24" s="22"/>
      <c r="BE24" s="34">
        <f t="shared" si="44"/>
        <v>46316</v>
      </c>
      <c r="BF24" s="17" t="str">
        <f t="shared" si="28"/>
        <v>mercredi</v>
      </c>
      <c r="BG24" s="54">
        <f t="shared" si="29"/>
        <v>43</v>
      </c>
      <c r="BH24" s="21"/>
    </row>
    <row r="25" spans="1:60" s="2" customFormat="1" ht="37.5" customHeight="1">
      <c r="A25" s="34">
        <f t="shared" si="30"/>
        <v>45891</v>
      </c>
      <c r="B25" s="17" t="str">
        <f t="shared" si="0"/>
        <v>vendredi</v>
      </c>
      <c r="C25" s="54">
        <f t="shared" si="1"/>
        <v>34</v>
      </c>
      <c r="D25" s="21"/>
      <c r="E25" s="34">
        <f t="shared" si="31"/>
        <v>45922</v>
      </c>
      <c r="F25" s="17" t="str">
        <f t="shared" si="2"/>
        <v>lundi</v>
      </c>
      <c r="G25" s="54">
        <f t="shared" si="3"/>
        <v>39</v>
      </c>
      <c r="H25" s="82" t="s">
        <v>25</v>
      </c>
      <c r="I25" s="34">
        <f t="shared" si="32"/>
        <v>45952</v>
      </c>
      <c r="J25" s="17" t="str">
        <f t="shared" si="4"/>
        <v>mercredi</v>
      </c>
      <c r="K25" s="54">
        <f t="shared" si="5"/>
        <v>43</v>
      </c>
      <c r="L25" s="21" t="s">
        <v>28</v>
      </c>
      <c r="M25" s="34">
        <f t="shared" si="33"/>
        <v>45983</v>
      </c>
      <c r="N25" s="17" t="str">
        <f t="shared" si="6"/>
        <v>samedi</v>
      </c>
      <c r="O25" s="54">
        <f t="shared" si="7"/>
        <v>47</v>
      </c>
      <c r="P25" s="82"/>
      <c r="Q25" s="34">
        <f t="shared" si="34"/>
        <v>46013</v>
      </c>
      <c r="R25" s="17" t="str">
        <f t="shared" si="8"/>
        <v>lundi</v>
      </c>
      <c r="S25" s="54">
        <f t="shared" si="9"/>
        <v>52</v>
      </c>
      <c r="T25" s="21" t="s">
        <v>28</v>
      </c>
      <c r="U25" s="34">
        <f t="shared" si="35"/>
        <v>46044</v>
      </c>
      <c r="V25" s="17" t="str">
        <f t="shared" si="10"/>
        <v>jeudi</v>
      </c>
      <c r="W25" s="54">
        <f t="shared" si="11"/>
        <v>4</v>
      </c>
      <c r="X25" s="82" t="s">
        <v>25</v>
      </c>
      <c r="Y25" s="34">
        <f t="shared" si="36"/>
        <v>46075</v>
      </c>
      <c r="Z25" s="17" t="str">
        <f t="shared" si="12"/>
        <v>dimanche</v>
      </c>
      <c r="AA25" s="54">
        <f t="shared" si="13"/>
        <v>8</v>
      </c>
      <c r="AB25" s="82"/>
      <c r="AC25" s="34">
        <f t="shared" si="37"/>
        <v>46103</v>
      </c>
      <c r="AD25" s="17" t="str">
        <f t="shared" si="14"/>
        <v>dimanche</v>
      </c>
      <c r="AE25" s="54">
        <f t="shared" si="15"/>
        <v>12</v>
      </c>
      <c r="AF25" s="82"/>
      <c r="AG25" s="34">
        <f t="shared" si="38"/>
        <v>46134</v>
      </c>
      <c r="AH25" s="17" t="str">
        <f t="shared" si="16"/>
        <v>mercredi</v>
      </c>
      <c r="AI25" s="54">
        <f t="shared" si="17"/>
        <v>17</v>
      </c>
      <c r="AJ25" s="81" t="s">
        <v>29</v>
      </c>
      <c r="AK25" s="34">
        <f t="shared" si="39"/>
        <v>46164</v>
      </c>
      <c r="AL25" s="17" t="str">
        <f t="shared" si="18"/>
        <v>vendredi</v>
      </c>
      <c r="AM25" s="54">
        <f t="shared" si="19"/>
        <v>21</v>
      </c>
      <c r="AN25" s="81" t="s">
        <v>29</v>
      </c>
      <c r="AO25" s="34">
        <f t="shared" si="40"/>
        <v>46195</v>
      </c>
      <c r="AP25" s="17" t="str">
        <f t="shared" si="20"/>
        <v>lundi</v>
      </c>
      <c r="AQ25" s="54">
        <f t="shared" si="21"/>
        <v>26</v>
      </c>
      <c r="AR25" s="81" t="s">
        <v>161</v>
      </c>
      <c r="AS25" s="34">
        <f t="shared" si="41"/>
        <v>46225</v>
      </c>
      <c r="AT25" s="17" t="str">
        <f t="shared" si="22"/>
        <v>mercredi</v>
      </c>
      <c r="AU25" s="54">
        <f t="shared" si="23"/>
        <v>30</v>
      </c>
      <c r="AV25" s="81" t="s">
        <v>29</v>
      </c>
      <c r="AW25" s="106">
        <f t="shared" si="42"/>
        <v>46256</v>
      </c>
      <c r="AX25" s="17" t="str">
        <f t="shared" si="24"/>
        <v>samedi</v>
      </c>
      <c r="AY25" s="54">
        <f t="shared" si="25"/>
        <v>34</v>
      </c>
      <c r="AZ25" s="82"/>
      <c r="BA25" s="34">
        <f t="shared" si="43"/>
        <v>46287</v>
      </c>
      <c r="BB25" s="17" t="str">
        <f t="shared" si="26"/>
        <v>mardi</v>
      </c>
      <c r="BC25" s="54">
        <f t="shared" si="27"/>
        <v>39</v>
      </c>
      <c r="BD25" s="22"/>
      <c r="BE25" s="34">
        <f t="shared" si="44"/>
        <v>46317</v>
      </c>
      <c r="BF25" s="17" t="str">
        <f t="shared" si="28"/>
        <v>jeudi</v>
      </c>
      <c r="BG25" s="54">
        <f t="shared" si="29"/>
        <v>43</v>
      </c>
      <c r="BH25" s="21"/>
    </row>
    <row r="26" spans="1:60" s="2" customFormat="1" ht="37.5" customHeight="1">
      <c r="A26" s="34">
        <f t="shared" si="30"/>
        <v>45892</v>
      </c>
      <c r="B26" s="17" t="str">
        <f t="shared" si="0"/>
        <v>samedi</v>
      </c>
      <c r="C26" s="54">
        <f t="shared" si="1"/>
        <v>34</v>
      </c>
      <c r="D26" s="21"/>
      <c r="E26" s="34">
        <f t="shared" si="31"/>
        <v>45923</v>
      </c>
      <c r="F26" s="17" t="str">
        <f t="shared" si="2"/>
        <v>mardi</v>
      </c>
      <c r="G26" s="54">
        <f t="shared" si="3"/>
        <v>39</v>
      </c>
      <c r="H26" s="82" t="s">
        <v>25</v>
      </c>
      <c r="I26" s="34">
        <f t="shared" si="32"/>
        <v>45953</v>
      </c>
      <c r="J26" s="17" t="str">
        <f t="shared" si="4"/>
        <v>jeudi</v>
      </c>
      <c r="K26" s="54">
        <f t="shared" si="5"/>
        <v>43</v>
      </c>
      <c r="L26" s="21" t="s">
        <v>28</v>
      </c>
      <c r="M26" s="34">
        <f t="shared" si="33"/>
        <v>45984</v>
      </c>
      <c r="N26" s="17" t="str">
        <f t="shared" si="6"/>
        <v>dimanche</v>
      </c>
      <c r="O26" s="54">
        <f t="shared" si="7"/>
        <v>47</v>
      </c>
      <c r="P26" s="82"/>
      <c r="Q26" s="34">
        <f t="shared" si="34"/>
        <v>46014</v>
      </c>
      <c r="R26" s="17" t="str">
        <f t="shared" si="8"/>
        <v>mardi</v>
      </c>
      <c r="S26" s="54">
        <f t="shared" si="9"/>
        <v>52</v>
      </c>
      <c r="T26" s="21" t="s">
        <v>28</v>
      </c>
      <c r="U26" s="34">
        <f t="shared" si="35"/>
        <v>46045</v>
      </c>
      <c r="V26" s="17" t="str">
        <f t="shared" si="10"/>
        <v>vendredi</v>
      </c>
      <c r="W26" s="54">
        <f t="shared" si="11"/>
        <v>4</v>
      </c>
      <c r="X26" s="82" t="s">
        <v>87</v>
      </c>
      <c r="Y26" s="34">
        <f t="shared" si="36"/>
        <v>46076</v>
      </c>
      <c r="Z26" s="17" t="str">
        <f t="shared" si="12"/>
        <v>lundi</v>
      </c>
      <c r="AA26" s="54">
        <f t="shared" si="13"/>
        <v>9</v>
      </c>
      <c r="AB26" s="82" t="s">
        <v>26</v>
      </c>
      <c r="AC26" s="34">
        <f t="shared" si="37"/>
        <v>46104</v>
      </c>
      <c r="AD26" s="17" t="str">
        <f t="shared" si="14"/>
        <v>lundi</v>
      </c>
      <c r="AE26" s="54">
        <f t="shared" si="15"/>
        <v>13</v>
      </c>
      <c r="AF26" s="81" t="s">
        <v>29</v>
      </c>
      <c r="AG26" s="34">
        <f t="shared" si="38"/>
        <v>46135</v>
      </c>
      <c r="AH26" s="17" t="str">
        <f t="shared" si="16"/>
        <v>jeudi</v>
      </c>
      <c r="AI26" s="54">
        <f t="shared" si="17"/>
        <v>17</v>
      </c>
      <c r="AJ26" s="81" t="s">
        <v>29</v>
      </c>
      <c r="AK26" s="34">
        <f t="shared" si="39"/>
        <v>46165</v>
      </c>
      <c r="AL26" s="17" t="str">
        <f t="shared" si="18"/>
        <v>samedi</v>
      </c>
      <c r="AM26" s="54">
        <f t="shared" si="19"/>
        <v>21</v>
      </c>
      <c r="AN26" s="82"/>
      <c r="AO26" s="34">
        <f t="shared" si="40"/>
        <v>46196</v>
      </c>
      <c r="AP26" s="17" t="str">
        <f t="shared" si="20"/>
        <v>mardi</v>
      </c>
      <c r="AQ26" s="54">
        <f t="shared" si="21"/>
        <v>26</v>
      </c>
      <c r="AR26" s="81" t="s">
        <v>161</v>
      </c>
      <c r="AS26" s="34">
        <f t="shared" si="41"/>
        <v>46226</v>
      </c>
      <c r="AT26" s="17" t="str">
        <f t="shared" si="22"/>
        <v>jeudi</v>
      </c>
      <c r="AU26" s="54">
        <f t="shared" si="23"/>
        <v>30</v>
      </c>
      <c r="AV26" s="81" t="s">
        <v>29</v>
      </c>
      <c r="AW26" s="106">
        <f t="shared" si="42"/>
        <v>46257</v>
      </c>
      <c r="AX26" s="17" t="str">
        <f t="shared" si="24"/>
        <v>dimanche</v>
      </c>
      <c r="AY26" s="54">
        <f t="shared" si="25"/>
        <v>34</v>
      </c>
      <c r="AZ26" s="82"/>
      <c r="BA26" s="34">
        <f t="shared" si="43"/>
        <v>46288</v>
      </c>
      <c r="BB26" s="17" t="str">
        <f t="shared" si="26"/>
        <v>mercredi</v>
      </c>
      <c r="BC26" s="54">
        <f t="shared" si="27"/>
        <v>39</v>
      </c>
      <c r="BD26" s="22"/>
      <c r="BE26" s="34">
        <f t="shared" si="44"/>
        <v>46318</v>
      </c>
      <c r="BF26" s="17" t="str">
        <f t="shared" si="28"/>
        <v>vendredi</v>
      </c>
      <c r="BG26" s="54">
        <f t="shared" si="29"/>
        <v>43</v>
      </c>
      <c r="BH26" s="21"/>
    </row>
    <row r="27" spans="1:60" s="2" customFormat="1" ht="37.5" customHeight="1">
      <c r="A27" s="34">
        <f t="shared" si="30"/>
        <v>45893</v>
      </c>
      <c r="B27" s="17" t="str">
        <f t="shared" si="0"/>
        <v>dimanche</v>
      </c>
      <c r="C27" s="54">
        <f t="shared" si="1"/>
        <v>34</v>
      </c>
      <c r="D27" s="21"/>
      <c r="E27" s="34">
        <f t="shared" si="31"/>
        <v>45924</v>
      </c>
      <c r="F27" s="17" t="str">
        <f t="shared" si="2"/>
        <v>mercredi</v>
      </c>
      <c r="G27" s="54">
        <f t="shared" si="3"/>
        <v>39</v>
      </c>
      <c r="H27" s="82" t="s">
        <v>25</v>
      </c>
      <c r="I27" s="34">
        <f t="shared" si="32"/>
        <v>45954</v>
      </c>
      <c r="J27" s="17" t="str">
        <f t="shared" si="4"/>
        <v>vendredi</v>
      </c>
      <c r="K27" s="54">
        <f t="shared" si="5"/>
        <v>43</v>
      </c>
      <c r="L27" s="21" t="s">
        <v>28</v>
      </c>
      <c r="M27" s="34">
        <f t="shared" si="33"/>
        <v>45985</v>
      </c>
      <c r="N27" s="17" t="str">
        <f t="shared" si="6"/>
        <v>lundi</v>
      </c>
      <c r="O27" s="54">
        <f t="shared" si="7"/>
        <v>48</v>
      </c>
      <c r="P27" s="82" t="s">
        <v>112</v>
      </c>
      <c r="Q27" s="34">
        <f t="shared" si="34"/>
        <v>46015</v>
      </c>
      <c r="R27" s="17" t="str">
        <f t="shared" si="8"/>
        <v>mercredi</v>
      </c>
      <c r="S27" s="54">
        <f t="shared" si="9"/>
        <v>52</v>
      </c>
      <c r="T27" s="21" t="s">
        <v>28</v>
      </c>
      <c r="U27" s="34">
        <f t="shared" si="35"/>
        <v>46046</v>
      </c>
      <c r="V27" s="17" t="str">
        <f t="shared" si="10"/>
        <v>samedi</v>
      </c>
      <c r="W27" s="54">
        <f t="shared" si="11"/>
        <v>4</v>
      </c>
      <c r="X27" s="82"/>
      <c r="Y27" s="34">
        <f t="shared" si="36"/>
        <v>46077</v>
      </c>
      <c r="Z27" s="17" t="str">
        <f t="shared" si="12"/>
        <v>mardi</v>
      </c>
      <c r="AA27" s="54">
        <f t="shared" si="13"/>
        <v>9</v>
      </c>
      <c r="AB27" s="82" t="s">
        <v>114</v>
      </c>
      <c r="AC27" s="34">
        <f t="shared" si="37"/>
        <v>46105</v>
      </c>
      <c r="AD27" s="17" t="str">
        <f t="shared" si="14"/>
        <v>mardi</v>
      </c>
      <c r="AE27" s="54">
        <f t="shared" si="15"/>
        <v>13</v>
      </c>
      <c r="AF27" s="81" t="s">
        <v>29</v>
      </c>
      <c r="AG27" s="34">
        <f t="shared" si="38"/>
        <v>46136</v>
      </c>
      <c r="AH27" s="17" t="str">
        <f t="shared" si="16"/>
        <v>vendredi</v>
      </c>
      <c r="AI27" s="54">
        <f t="shared" si="17"/>
        <v>17</v>
      </c>
      <c r="AJ27" s="81" t="s">
        <v>29</v>
      </c>
      <c r="AK27" s="34">
        <f t="shared" si="39"/>
        <v>46166</v>
      </c>
      <c r="AL27" s="17" t="str">
        <f t="shared" si="18"/>
        <v>dimanche</v>
      </c>
      <c r="AM27" s="54">
        <f t="shared" si="19"/>
        <v>21</v>
      </c>
      <c r="AN27" s="82"/>
      <c r="AO27" s="34">
        <f t="shared" si="40"/>
        <v>46197</v>
      </c>
      <c r="AP27" s="17" t="str">
        <f t="shared" si="20"/>
        <v>mercredi</v>
      </c>
      <c r="AQ27" s="54">
        <f t="shared" si="21"/>
        <v>26</v>
      </c>
      <c r="AR27" s="81" t="s">
        <v>161</v>
      </c>
      <c r="AS27" s="34">
        <f t="shared" si="41"/>
        <v>46227</v>
      </c>
      <c r="AT27" s="17" t="str">
        <f t="shared" si="22"/>
        <v>vendredi</v>
      </c>
      <c r="AU27" s="54">
        <f t="shared" si="23"/>
        <v>30</v>
      </c>
      <c r="AV27" s="81" t="s">
        <v>29</v>
      </c>
      <c r="AW27" s="106">
        <f t="shared" si="42"/>
        <v>46258</v>
      </c>
      <c r="AX27" s="17" t="str">
        <f t="shared" si="24"/>
        <v>lundi</v>
      </c>
      <c r="AY27" s="54">
        <f t="shared" si="25"/>
        <v>35</v>
      </c>
      <c r="AZ27" s="81" t="s">
        <v>29</v>
      </c>
      <c r="BA27" s="34">
        <f t="shared" si="43"/>
        <v>46289</v>
      </c>
      <c r="BB27" s="17" t="str">
        <f t="shared" si="26"/>
        <v>jeudi</v>
      </c>
      <c r="BC27" s="54">
        <f t="shared" si="27"/>
        <v>39</v>
      </c>
      <c r="BD27" s="22"/>
      <c r="BE27" s="34">
        <f t="shared" si="44"/>
        <v>46319</v>
      </c>
      <c r="BF27" s="17" t="str">
        <f t="shared" si="28"/>
        <v>samedi</v>
      </c>
      <c r="BG27" s="54">
        <f t="shared" si="29"/>
        <v>43</v>
      </c>
      <c r="BH27" s="21"/>
    </row>
    <row r="28" spans="1:60" s="2" customFormat="1" ht="37.5" customHeight="1">
      <c r="A28" s="34">
        <f t="shared" si="30"/>
        <v>45894</v>
      </c>
      <c r="B28" s="17" t="str">
        <f t="shared" si="0"/>
        <v>lundi</v>
      </c>
      <c r="C28" s="54">
        <f t="shared" si="1"/>
        <v>35</v>
      </c>
      <c r="D28" s="108"/>
      <c r="E28" s="34">
        <f t="shared" si="31"/>
        <v>45925</v>
      </c>
      <c r="F28" s="17" t="str">
        <f t="shared" si="2"/>
        <v>jeudi</v>
      </c>
      <c r="G28" s="54">
        <f t="shared" si="3"/>
        <v>39</v>
      </c>
      <c r="H28" s="82" t="s">
        <v>25</v>
      </c>
      <c r="I28" s="34">
        <f t="shared" si="32"/>
        <v>45955</v>
      </c>
      <c r="J28" s="17" t="str">
        <f t="shared" si="4"/>
        <v>samedi</v>
      </c>
      <c r="K28" s="54">
        <f t="shared" si="5"/>
        <v>43</v>
      </c>
      <c r="L28" s="82"/>
      <c r="M28" s="34">
        <f t="shared" si="33"/>
        <v>45986</v>
      </c>
      <c r="N28" s="17" t="str">
        <f t="shared" si="6"/>
        <v>mardi</v>
      </c>
      <c r="O28" s="54">
        <f t="shared" si="7"/>
        <v>48</v>
      </c>
      <c r="P28" s="82" t="s">
        <v>112</v>
      </c>
      <c r="Q28" s="34">
        <f t="shared" si="34"/>
        <v>46016</v>
      </c>
      <c r="R28" s="17" t="str">
        <f t="shared" si="8"/>
        <v>jeudi</v>
      </c>
      <c r="S28" s="54">
        <f t="shared" si="9"/>
        <v>52</v>
      </c>
      <c r="T28" s="108" t="s">
        <v>23</v>
      </c>
      <c r="U28" s="34">
        <f t="shared" si="35"/>
        <v>46047</v>
      </c>
      <c r="V28" s="17" t="str">
        <f t="shared" si="10"/>
        <v>dimanche</v>
      </c>
      <c r="W28" s="54">
        <f t="shared" si="11"/>
        <v>4</v>
      </c>
      <c r="X28" s="82"/>
      <c r="Y28" s="34">
        <f t="shared" si="36"/>
        <v>46078</v>
      </c>
      <c r="Z28" s="17" t="str">
        <f t="shared" si="12"/>
        <v>mercredi</v>
      </c>
      <c r="AA28" s="54">
        <f t="shared" si="13"/>
        <v>9</v>
      </c>
      <c r="AB28" s="82" t="s">
        <v>114</v>
      </c>
      <c r="AC28" s="34">
        <f t="shared" si="37"/>
        <v>46106</v>
      </c>
      <c r="AD28" s="17" t="str">
        <f t="shared" si="14"/>
        <v>mercredi</v>
      </c>
      <c r="AE28" s="54">
        <f t="shared" si="15"/>
        <v>13</v>
      </c>
      <c r="AF28" s="81" t="s">
        <v>29</v>
      </c>
      <c r="AG28" s="34">
        <f t="shared" si="38"/>
        <v>46137</v>
      </c>
      <c r="AH28" s="17" t="str">
        <f t="shared" si="16"/>
        <v>samedi</v>
      </c>
      <c r="AI28" s="54">
        <f t="shared" si="17"/>
        <v>17</v>
      </c>
      <c r="AJ28" s="82"/>
      <c r="AK28" s="34">
        <f t="shared" si="39"/>
        <v>46167</v>
      </c>
      <c r="AL28" s="17" t="str">
        <f t="shared" si="18"/>
        <v>lundi</v>
      </c>
      <c r="AM28" s="54">
        <f t="shared" si="19"/>
        <v>22</v>
      </c>
      <c r="AN28" s="82" t="s">
        <v>24</v>
      </c>
      <c r="AO28" s="34">
        <f t="shared" si="40"/>
        <v>46198</v>
      </c>
      <c r="AP28" s="17" t="str">
        <f t="shared" si="20"/>
        <v>jeudi</v>
      </c>
      <c r="AQ28" s="54">
        <f t="shared" si="21"/>
        <v>26</v>
      </c>
      <c r="AR28" s="81" t="s">
        <v>161</v>
      </c>
      <c r="AS28" s="34">
        <f t="shared" si="41"/>
        <v>46228</v>
      </c>
      <c r="AT28" s="17" t="str">
        <f t="shared" si="22"/>
        <v>samedi</v>
      </c>
      <c r="AU28" s="54">
        <f t="shared" si="23"/>
        <v>30</v>
      </c>
      <c r="AV28" s="108"/>
      <c r="AW28" s="106">
        <f t="shared" si="42"/>
        <v>46259</v>
      </c>
      <c r="AX28" s="17" t="str">
        <f t="shared" si="24"/>
        <v>mardi</v>
      </c>
      <c r="AY28" s="54">
        <f t="shared" si="25"/>
        <v>35</v>
      </c>
      <c r="AZ28" s="81" t="s">
        <v>29</v>
      </c>
      <c r="BA28" s="34">
        <f t="shared" si="43"/>
        <v>46290</v>
      </c>
      <c r="BB28" s="17" t="str">
        <f t="shared" si="26"/>
        <v>vendredi</v>
      </c>
      <c r="BC28" s="54">
        <f t="shared" si="27"/>
        <v>39</v>
      </c>
      <c r="BD28" s="22"/>
      <c r="BE28" s="34">
        <f t="shared" si="44"/>
        <v>46320</v>
      </c>
      <c r="BF28" s="17" t="str">
        <f t="shared" si="28"/>
        <v>dimanche</v>
      </c>
      <c r="BG28" s="54">
        <f t="shared" si="29"/>
        <v>44</v>
      </c>
      <c r="BH28" s="21"/>
    </row>
    <row r="29" spans="1:60" s="2" customFormat="1" ht="37.5" customHeight="1">
      <c r="A29" s="34">
        <f t="shared" si="30"/>
        <v>45895</v>
      </c>
      <c r="B29" s="17" t="str">
        <f t="shared" si="0"/>
        <v>mardi</v>
      </c>
      <c r="C29" s="54">
        <f t="shared" si="1"/>
        <v>35</v>
      </c>
      <c r="D29" s="108"/>
      <c r="E29" s="34">
        <f t="shared" si="31"/>
        <v>45926</v>
      </c>
      <c r="F29" s="17" t="str">
        <f t="shared" si="2"/>
        <v>vendredi</v>
      </c>
      <c r="G29" s="54">
        <f t="shared" si="3"/>
        <v>39</v>
      </c>
      <c r="H29" s="82" t="s">
        <v>25</v>
      </c>
      <c r="I29" s="34">
        <f t="shared" si="32"/>
        <v>45956</v>
      </c>
      <c r="J29" s="17" t="str">
        <f t="shared" si="4"/>
        <v>dimanche</v>
      </c>
      <c r="K29" s="54">
        <f t="shared" si="5"/>
        <v>43</v>
      </c>
      <c r="L29" s="82"/>
      <c r="M29" s="34">
        <f t="shared" si="33"/>
        <v>45987</v>
      </c>
      <c r="N29" s="17" t="str">
        <f t="shared" si="6"/>
        <v>mercredi</v>
      </c>
      <c r="O29" s="54">
        <f t="shared" si="7"/>
        <v>48</v>
      </c>
      <c r="P29" s="82" t="s">
        <v>112</v>
      </c>
      <c r="Q29" s="34">
        <f t="shared" si="34"/>
        <v>46017</v>
      </c>
      <c r="R29" s="17" t="str">
        <f t="shared" si="8"/>
        <v>vendredi</v>
      </c>
      <c r="S29" s="54">
        <f t="shared" si="9"/>
        <v>52</v>
      </c>
      <c r="T29" s="21" t="s">
        <v>28</v>
      </c>
      <c r="U29" s="34">
        <f t="shared" si="35"/>
        <v>46048</v>
      </c>
      <c r="V29" s="17" t="str">
        <f t="shared" si="10"/>
        <v>lundi</v>
      </c>
      <c r="W29" s="54">
        <f t="shared" si="11"/>
        <v>5</v>
      </c>
      <c r="X29" s="82" t="s">
        <v>25</v>
      </c>
      <c r="Y29" s="34">
        <f t="shared" si="36"/>
        <v>46079</v>
      </c>
      <c r="Z29" s="17" t="str">
        <f t="shared" si="12"/>
        <v>jeudi</v>
      </c>
      <c r="AA29" s="54">
        <f t="shared" si="13"/>
        <v>9</v>
      </c>
      <c r="AB29" s="82" t="s">
        <v>114</v>
      </c>
      <c r="AC29" s="34">
        <f t="shared" si="37"/>
        <v>46107</v>
      </c>
      <c r="AD29" s="17" t="str">
        <f t="shared" si="14"/>
        <v>jeudi</v>
      </c>
      <c r="AE29" s="54">
        <f t="shared" si="15"/>
        <v>13</v>
      </c>
      <c r="AF29" s="81" t="s">
        <v>29</v>
      </c>
      <c r="AG29" s="34">
        <f t="shared" si="38"/>
        <v>46138</v>
      </c>
      <c r="AH29" s="17" t="str">
        <f t="shared" si="16"/>
        <v>dimanche</v>
      </c>
      <c r="AI29" s="54">
        <f t="shared" si="17"/>
        <v>17</v>
      </c>
      <c r="AJ29" s="82"/>
      <c r="AK29" s="34">
        <f t="shared" si="39"/>
        <v>46168</v>
      </c>
      <c r="AL29" s="17" t="str">
        <f t="shared" si="18"/>
        <v>mardi</v>
      </c>
      <c r="AM29" s="54">
        <f t="shared" si="19"/>
        <v>22</v>
      </c>
      <c r="AN29" s="81" t="s">
        <v>29</v>
      </c>
      <c r="AO29" s="34">
        <f t="shared" si="40"/>
        <v>46199</v>
      </c>
      <c r="AP29" s="17" t="str">
        <f t="shared" si="20"/>
        <v>vendredi</v>
      </c>
      <c r="AQ29" s="54">
        <f t="shared" si="21"/>
        <v>26</v>
      </c>
      <c r="AR29" s="81" t="s">
        <v>161</v>
      </c>
      <c r="AS29" s="34">
        <f t="shared" si="41"/>
        <v>46229</v>
      </c>
      <c r="AT29" s="17" t="str">
        <f t="shared" si="22"/>
        <v>dimanche</v>
      </c>
      <c r="AU29" s="54">
        <f t="shared" si="23"/>
        <v>30</v>
      </c>
      <c r="AV29" s="108"/>
      <c r="AW29" s="106">
        <f t="shared" si="42"/>
        <v>46260</v>
      </c>
      <c r="AX29" s="17" t="str">
        <f t="shared" si="24"/>
        <v>mercredi</v>
      </c>
      <c r="AY29" s="54">
        <f t="shared" si="25"/>
        <v>35</v>
      </c>
      <c r="AZ29" s="81" t="s">
        <v>29</v>
      </c>
      <c r="BA29" s="34">
        <f t="shared" si="43"/>
        <v>46291</v>
      </c>
      <c r="BB29" s="17" t="str">
        <f t="shared" si="26"/>
        <v>samedi</v>
      </c>
      <c r="BC29" s="54">
        <f t="shared" si="27"/>
        <v>39</v>
      </c>
      <c r="BD29" s="21"/>
      <c r="BE29" s="34">
        <f t="shared" si="44"/>
        <v>46321</v>
      </c>
      <c r="BF29" s="17" t="str">
        <f t="shared" si="28"/>
        <v>lundi</v>
      </c>
      <c r="BG29" s="54">
        <f t="shared" si="29"/>
        <v>44</v>
      </c>
      <c r="BH29" s="21"/>
    </row>
    <row r="30" spans="1:60" s="2" customFormat="1" ht="37.5" customHeight="1">
      <c r="A30" s="34">
        <f t="shared" si="30"/>
        <v>45896</v>
      </c>
      <c r="B30" s="17" t="str">
        <f t="shared" si="0"/>
        <v>mercredi</v>
      </c>
      <c r="C30" s="54">
        <f t="shared" si="1"/>
        <v>35</v>
      </c>
      <c r="D30" s="108"/>
      <c r="E30" s="34">
        <f t="shared" si="31"/>
        <v>45927</v>
      </c>
      <c r="F30" s="17" t="str">
        <f t="shared" si="2"/>
        <v>samedi</v>
      </c>
      <c r="G30" s="54">
        <f t="shared" si="3"/>
        <v>39</v>
      </c>
      <c r="H30" s="82"/>
      <c r="I30" s="34">
        <f t="shared" si="32"/>
        <v>45957</v>
      </c>
      <c r="J30" s="17" t="str">
        <f t="shared" si="4"/>
        <v>lundi</v>
      </c>
      <c r="K30" s="54">
        <f t="shared" si="5"/>
        <v>44</v>
      </c>
      <c r="L30" s="82" t="s">
        <v>25</v>
      </c>
      <c r="M30" s="34">
        <f t="shared" si="33"/>
        <v>45988</v>
      </c>
      <c r="N30" s="17" t="str">
        <f t="shared" si="6"/>
        <v>jeudi</v>
      </c>
      <c r="O30" s="54">
        <f t="shared" si="7"/>
        <v>48</v>
      </c>
      <c r="P30" s="82" t="s">
        <v>112</v>
      </c>
      <c r="Q30" s="34">
        <f t="shared" si="34"/>
        <v>46018</v>
      </c>
      <c r="R30" s="17" t="str">
        <f t="shared" si="8"/>
        <v>samedi</v>
      </c>
      <c r="S30" s="54">
        <f t="shared" si="9"/>
        <v>52</v>
      </c>
      <c r="T30" s="108"/>
      <c r="U30" s="34">
        <f t="shared" si="35"/>
        <v>46049</v>
      </c>
      <c r="V30" s="17" t="str">
        <f t="shared" si="10"/>
        <v>mardi</v>
      </c>
      <c r="W30" s="54">
        <f t="shared" si="11"/>
        <v>5</v>
      </c>
      <c r="X30" s="82" t="s">
        <v>25</v>
      </c>
      <c r="Y30" s="34">
        <f t="shared" si="36"/>
        <v>46080</v>
      </c>
      <c r="Z30" s="17" t="str">
        <f t="shared" si="12"/>
        <v>vendredi</v>
      </c>
      <c r="AA30" s="54">
        <f t="shared" si="13"/>
        <v>9</v>
      </c>
      <c r="AB30" s="82" t="s">
        <v>114</v>
      </c>
      <c r="AC30" s="34">
        <f t="shared" si="37"/>
        <v>46108</v>
      </c>
      <c r="AD30" s="17" t="str">
        <f t="shared" si="14"/>
        <v>vendredi</v>
      </c>
      <c r="AE30" s="54">
        <f t="shared" si="15"/>
        <v>13</v>
      </c>
      <c r="AF30" s="81" t="s">
        <v>29</v>
      </c>
      <c r="AG30" s="34">
        <f t="shared" si="38"/>
        <v>46139</v>
      </c>
      <c r="AH30" s="17" t="str">
        <f t="shared" si="16"/>
        <v>lundi</v>
      </c>
      <c r="AI30" s="54">
        <f t="shared" si="17"/>
        <v>18</v>
      </c>
      <c r="AJ30" s="81" t="s">
        <v>29</v>
      </c>
      <c r="AK30" s="34">
        <f t="shared" si="39"/>
        <v>46169</v>
      </c>
      <c r="AL30" s="17" t="str">
        <f t="shared" si="18"/>
        <v>mercredi</v>
      </c>
      <c r="AM30" s="54">
        <f t="shared" si="19"/>
        <v>22</v>
      </c>
      <c r="AN30" s="81" t="s">
        <v>29</v>
      </c>
      <c r="AO30" s="34">
        <f t="shared" si="40"/>
        <v>46200</v>
      </c>
      <c r="AP30" s="17" t="str">
        <f t="shared" si="20"/>
        <v>samedi</v>
      </c>
      <c r="AQ30" s="54">
        <f t="shared" si="21"/>
        <v>26</v>
      </c>
      <c r="AR30" s="82"/>
      <c r="AS30" s="34">
        <f t="shared" si="41"/>
        <v>46230</v>
      </c>
      <c r="AT30" s="17" t="str">
        <f t="shared" si="22"/>
        <v>lundi</v>
      </c>
      <c r="AU30" s="54">
        <f t="shared" si="23"/>
        <v>31</v>
      </c>
      <c r="AV30" s="81" t="s">
        <v>29</v>
      </c>
      <c r="AW30" s="106">
        <f t="shared" si="42"/>
        <v>46261</v>
      </c>
      <c r="AX30" s="17" t="str">
        <f t="shared" si="24"/>
        <v>jeudi</v>
      </c>
      <c r="AY30" s="54">
        <f t="shared" si="25"/>
        <v>35</v>
      </c>
      <c r="AZ30" s="81" t="s">
        <v>29</v>
      </c>
      <c r="BA30" s="34">
        <f t="shared" si="43"/>
        <v>46292</v>
      </c>
      <c r="BB30" s="17" t="str">
        <f t="shared" si="26"/>
        <v>dimanche</v>
      </c>
      <c r="BC30" s="54">
        <f t="shared" si="27"/>
        <v>40</v>
      </c>
      <c r="BD30" s="21"/>
      <c r="BE30" s="34">
        <f t="shared" si="44"/>
        <v>46322</v>
      </c>
      <c r="BF30" s="17" t="str">
        <f t="shared" si="28"/>
        <v>mardi</v>
      </c>
      <c r="BG30" s="54">
        <f t="shared" si="29"/>
        <v>44</v>
      </c>
      <c r="BH30" s="21"/>
    </row>
    <row r="31" spans="1:60" s="2" customFormat="1" ht="37.5" customHeight="1">
      <c r="A31" s="34">
        <f t="shared" si="30"/>
        <v>45897</v>
      </c>
      <c r="B31" s="17" t="str">
        <f t="shared" si="0"/>
        <v>jeudi</v>
      </c>
      <c r="C31" s="54">
        <f t="shared" si="1"/>
        <v>35</v>
      </c>
      <c r="D31" s="108"/>
      <c r="E31" s="34">
        <f t="shared" si="31"/>
        <v>45928</v>
      </c>
      <c r="F31" s="17" t="str">
        <f t="shared" si="2"/>
        <v>dimanche</v>
      </c>
      <c r="G31" s="54">
        <f t="shared" si="3"/>
        <v>39</v>
      </c>
      <c r="H31" s="82"/>
      <c r="I31" s="34">
        <f t="shared" si="32"/>
        <v>45958</v>
      </c>
      <c r="J31" s="17" t="str">
        <f t="shared" si="4"/>
        <v>mardi</v>
      </c>
      <c r="K31" s="54">
        <f t="shared" si="5"/>
        <v>44</v>
      </c>
      <c r="L31" s="82" t="s">
        <v>25</v>
      </c>
      <c r="M31" s="34">
        <f t="shared" si="33"/>
        <v>45989</v>
      </c>
      <c r="N31" s="17" t="str">
        <f t="shared" si="6"/>
        <v>vendredi</v>
      </c>
      <c r="O31" s="54">
        <f t="shared" si="7"/>
        <v>48</v>
      </c>
      <c r="P31" s="82" t="s">
        <v>112</v>
      </c>
      <c r="Q31" s="34">
        <f t="shared" si="34"/>
        <v>46019</v>
      </c>
      <c r="R31" s="17" t="str">
        <f t="shared" si="8"/>
        <v>dimanche</v>
      </c>
      <c r="S31" s="54">
        <f t="shared" si="9"/>
        <v>52</v>
      </c>
      <c r="T31" s="108"/>
      <c r="U31" s="34">
        <f t="shared" si="35"/>
        <v>46050</v>
      </c>
      <c r="V31" s="17" t="str">
        <f t="shared" si="10"/>
        <v>mercredi</v>
      </c>
      <c r="W31" s="54">
        <f t="shared" si="11"/>
        <v>5</v>
      </c>
      <c r="X31" s="82" t="s">
        <v>25</v>
      </c>
      <c r="Y31" s="34">
        <f t="shared" si="36"/>
        <v>46081</v>
      </c>
      <c r="Z31" s="17" t="str">
        <f t="shared" si="12"/>
        <v>samedi</v>
      </c>
      <c r="AA31" s="54">
        <f t="shared" si="13"/>
        <v>9</v>
      </c>
      <c r="AB31" s="82"/>
      <c r="AC31" s="34">
        <f t="shared" si="37"/>
        <v>46109</v>
      </c>
      <c r="AD31" s="17" t="str">
        <f t="shared" si="14"/>
        <v>samedi</v>
      </c>
      <c r="AE31" s="54">
        <f t="shared" si="15"/>
        <v>13</v>
      </c>
      <c r="AF31" s="82"/>
      <c r="AG31" s="34">
        <f t="shared" si="38"/>
        <v>46140</v>
      </c>
      <c r="AH31" s="17" t="str">
        <f t="shared" si="16"/>
        <v>mardi</v>
      </c>
      <c r="AI31" s="54">
        <f t="shared" si="17"/>
        <v>18</v>
      </c>
      <c r="AJ31" s="81" t="s">
        <v>29</v>
      </c>
      <c r="AK31" s="34">
        <f t="shared" si="39"/>
        <v>46170</v>
      </c>
      <c r="AL31" s="17" t="str">
        <f t="shared" si="18"/>
        <v>jeudi</v>
      </c>
      <c r="AM31" s="54">
        <f t="shared" si="19"/>
        <v>22</v>
      </c>
      <c r="AN31" s="81" t="s">
        <v>29</v>
      </c>
      <c r="AO31" s="34">
        <f t="shared" si="40"/>
        <v>46201</v>
      </c>
      <c r="AP31" s="17" t="str">
        <f t="shared" si="20"/>
        <v>dimanche</v>
      </c>
      <c r="AQ31" s="54">
        <f t="shared" si="21"/>
        <v>26</v>
      </c>
      <c r="AR31" s="82"/>
      <c r="AS31" s="34">
        <f t="shared" si="41"/>
        <v>46231</v>
      </c>
      <c r="AT31" s="17" t="str">
        <f t="shared" si="22"/>
        <v>mardi</v>
      </c>
      <c r="AU31" s="54">
        <f t="shared" si="23"/>
        <v>31</v>
      </c>
      <c r="AV31" s="81" t="s">
        <v>29</v>
      </c>
      <c r="AW31" s="106">
        <f t="shared" si="42"/>
        <v>46262</v>
      </c>
      <c r="AX31" s="17" t="str">
        <f t="shared" si="24"/>
        <v>vendredi</v>
      </c>
      <c r="AY31" s="54">
        <f t="shared" si="25"/>
        <v>35</v>
      </c>
      <c r="AZ31" s="81" t="s">
        <v>29</v>
      </c>
      <c r="BA31" s="34">
        <f t="shared" si="43"/>
        <v>46293</v>
      </c>
      <c r="BB31" s="17" t="str">
        <f t="shared" si="26"/>
        <v>lundi</v>
      </c>
      <c r="BC31" s="54">
        <f t="shared" si="27"/>
        <v>40</v>
      </c>
      <c r="BD31" s="21"/>
      <c r="BE31" s="34">
        <f t="shared" si="44"/>
        <v>46323</v>
      </c>
      <c r="BF31" s="17" t="str">
        <f t="shared" si="28"/>
        <v>mercredi</v>
      </c>
      <c r="BG31" s="54">
        <f t="shared" si="29"/>
        <v>44</v>
      </c>
      <c r="BH31" s="21"/>
    </row>
    <row r="32" spans="1:60" s="2" customFormat="1" ht="37.5" customHeight="1">
      <c r="A32" s="34">
        <f t="shared" si="30"/>
        <v>45898</v>
      </c>
      <c r="B32" s="17" t="str">
        <f t="shared" si="0"/>
        <v>vendredi</v>
      </c>
      <c r="C32" s="54">
        <f t="shared" si="1"/>
        <v>35</v>
      </c>
      <c r="D32" s="108"/>
      <c r="E32" s="34">
        <f t="shared" si="31"/>
        <v>45929</v>
      </c>
      <c r="F32" s="17" t="str">
        <f t="shared" si="2"/>
        <v>lundi</v>
      </c>
      <c r="G32" s="54">
        <f t="shared" si="3"/>
        <v>40</v>
      </c>
      <c r="H32" s="82" t="s">
        <v>25</v>
      </c>
      <c r="I32" s="34">
        <f t="shared" si="32"/>
        <v>45959</v>
      </c>
      <c r="J32" s="17" t="str">
        <f t="shared" si="4"/>
        <v>mercredi</v>
      </c>
      <c r="K32" s="54">
        <f t="shared" si="5"/>
        <v>44</v>
      </c>
      <c r="L32" s="82" t="s">
        <v>25</v>
      </c>
      <c r="M32" s="34">
        <f t="shared" si="33"/>
        <v>45990</v>
      </c>
      <c r="N32" s="17" t="str">
        <f t="shared" si="6"/>
        <v>samedi</v>
      </c>
      <c r="O32" s="54">
        <f t="shared" si="7"/>
        <v>48</v>
      </c>
      <c r="P32" s="82"/>
      <c r="Q32" s="34">
        <f t="shared" si="34"/>
        <v>46020</v>
      </c>
      <c r="R32" s="17" t="str">
        <f t="shared" si="8"/>
        <v>lundi</v>
      </c>
      <c r="S32" s="54">
        <f t="shared" si="9"/>
        <v>1</v>
      </c>
      <c r="T32" s="21" t="s">
        <v>28</v>
      </c>
      <c r="U32" s="34">
        <f t="shared" si="35"/>
        <v>46051</v>
      </c>
      <c r="V32" s="17" t="str">
        <f t="shared" si="10"/>
        <v>jeudi</v>
      </c>
      <c r="W32" s="54">
        <f t="shared" si="11"/>
        <v>5</v>
      </c>
      <c r="X32" s="82" t="s">
        <v>25</v>
      </c>
      <c r="Y32" s="34"/>
      <c r="Z32" s="17"/>
      <c r="AA32" s="54"/>
      <c r="AB32" s="82"/>
      <c r="AC32" s="34">
        <f t="shared" si="37"/>
        <v>46110</v>
      </c>
      <c r="AD32" s="17" t="str">
        <f t="shared" si="14"/>
        <v>dimanche</v>
      </c>
      <c r="AE32" s="54">
        <f t="shared" si="15"/>
        <v>13</v>
      </c>
      <c r="AF32" s="82"/>
      <c r="AG32" s="34">
        <f t="shared" si="38"/>
        <v>46141</v>
      </c>
      <c r="AH32" s="17" t="str">
        <f t="shared" si="16"/>
        <v>mercredi</v>
      </c>
      <c r="AI32" s="54">
        <f t="shared" si="17"/>
        <v>18</v>
      </c>
      <c r="AJ32" s="81" t="s">
        <v>29</v>
      </c>
      <c r="AK32" s="34">
        <f t="shared" si="39"/>
        <v>46171</v>
      </c>
      <c r="AL32" s="17" t="str">
        <f t="shared" si="18"/>
        <v>vendredi</v>
      </c>
      <c r="AM32" s="54">
        <f t="shared" si="19"/>
        <v>22</v>
      </c>
      <c r="AN32" s="81" t="s">
        <v>29</v>
      </c>
      <c r="AO32" s="34">
        <f t="shared" si="40"/>
        <v>46202</v>
      </c>
      <c r="AP32" s="17" t="str">
        <f t="shared" si="20"/>
        <v>lundi</v>
      </c>
      <c r="AQ32" s="54">
        <f t="shared" si="21"/>
        <v>27</v>
      </c>
      <c r="AR32" s="81" t="s">
        <v>29</v>
      </c>
      <c r="AS32" s="34">
        <f t="shared" si="41"/>
        <v>46232</v>
      </c>
      <c r="AT32" s="17" t="str">
        <f t="shared" si="22"/>
        <v>mercredi</v>
      </c>
      <c r="AU32" s="54">
        <f t="shared" si="23"/>
        <v>31</v>
      </c>
      <c r="AV32" s="81" t="s">
        <v>29</v>
      </c>
      <c r="AW32" s="106">
        <f t="shared" si="42"/>
        <v>46263</v>
      </c>
      <c r="AX32" s="17" t="str">
        <f t="shared" si="24"/>
        <v>samedi</v>
      </c>
      <c r="AY32" s="54">
        <f t="shared" si="25"/>
        <v>35</v>
      </c>
      <c r="AZ32" s="82"/>
      <c r="BA32" s="34">
        <f t="shared" si="43"/>
        <v>46294</v>
      </c>
      <c r="BB32" s="17" t="str">
        <f t="shared" si="26"/>
        <v>mardi</v>
      </c>
      <c r="BC32" s="54">
        <f t="shared" si="27"/>
        <v>40</v>
      </c>
      <c r="BD32" s="21"/>
      <c r="BE32" s="34">
        <f t="shared" si="44"/>
        <v>46324</v>
      </c>
      <c r="BF32" s="17" t="str">
        <f t="shared" si="28"/>
        <v>jeudi</v>
      </c>
      <c r="BG32" s="54">
        <f t="shared" si="29"/>
        <v>44</v>
      </c>
      <c r="BH32" s="22"/>
    </row>
    <row r="33" spans="1:60" s="2" customFormat="1" ht="37.5" customHeight="1">
      <c r="A33" s="34">
        <f t="shared" si="30"/>
        <v>45899</v>
      </c>
      <c r="B33" s="17" t="str">
        <f t="shared" si="0"/>
        <v>samedi</v>
      </c>
      <c r="C33" s="54">
        <f t="shared" si="1"/>
        <v>35</v>
      </c>
      <c r="D33" s="21"/>
      <c r="E33" s="34">
        <f t="shared" si="31"/>
        <v>45930</v>
      </c>
      <c r="F33" s="17" t="str">
        <f t="shared" si="2"/>
        <v>mardi</v>
      </c>
      <c r="G33" s="54">
        <f t="shared" si="3"/>
        <v>40</v>
      </c>
      <c r="H33" s="82" t="s">
        <v>25</v>
      </c>
      <c r="I33" s="34">
        <f t="shared" si="32"/>
        <v>45960</v>
      </c>
      <c r="J33" s="17" t="str">
        <f t="shared" si="4"/>
        <v>jeudi</v>
      </c>
      <c r="K33" s="54">
        <f t="shared" si="5"/>
        <v>44</v>
      </c>
      <c r="L33" s="82" t="s">
        <v>25</v>
      </c>
      <c r="M33" s="34">
        <f t="shared" si="33"/>
        <v>45991</v>
      </c>
      <c r="N33" s="17" t="str">
        <f t="shared" si="6"/>
        <v>dimanche</v>
      </c>
      <c r="O33" s="54">
        <f t="shared" si="7"/>
        <v>48</v>
      </c>
      <c r="P33" s="82"/>
      <c r="Q33" s="34">
        <f t="shared" si="34"/>
        <v>46021</v>
      </c>
      <c r="R33" s="17" t="str">
        <f t="shared" si="8"/>
        <v>mardi</v>
      </c>
      <c r="S33" s="54">
        <f t="shared" si="9"/>
        <v>1</v>
      </c>
      <c r="T33" s="21" t="s">
        <v>28</v>
      </c>
      <c r="U33" s="34">
        <f t="shared" si="35"/>
        <v>46052</v>
      </c>
      <c r="V33" s="17" t="str">
        <f t="shared" si="10"/>
        <v>vendredi</v>
      </c>
      <c r="W33" s="54">
        <f t="shared" si="11"/>
        <v>5</v>
      </c>
      <c r="X33" s="82" t="s">
        <v>25</v>
      </c>
      <c r="Y33" s="34"/>
      <c r="Z33" s="18"/>
      <c r="AA33" s="30"/>
      <c r="AB33" s="82"/>
      <c r="AC33" s="34">
        <f t="shared" si="37"/>
        <v>46111</v>
      </c>
      <c r="AD33" s="17" t="str">
        <f t="shared" si="14"/>
        <v>lundi</v>
      </c>
      <c r="AE33" s="54">
        <f t="shared" si="15"/>
        <v>14</v>
      </c>
      <c r="AF33" s="81" t="s">
        <v>29</v>
      </c>
      <c r="AG33" s="34">
        <f t="shared" si="38"/>
        <v>46142</v>
      </c>
      <c r="AH33" s="17" t="str">
        <f t="shared" si="16"/>
        <v>jeudi</v>
      </c>
      <c r="AI33" s="54">
        <f t="shared" si="17"/>
        <v>18</v>
      </c>
      <c r="AJ33" s="81" t="s">
        <v>29</v>
      </c>
      <c r="AK33" s="34">
        <f t="shared" si="39"/>
        <v>46172</v>
      </c>
      <c r="AL33" s="17" t="str">
        <f t="shared" si="18"/>
        <v>samedi</v>
      </c>
      <c r="AM33" s="54">
        <f t="shared" si="19"/>
        <v>22</v>
      </c>
      <c r="AN33" s="82"/>
      <c r="AO33" s="34">
        <f t="shared" si="40"/>
        <v>46203</v>
      </c>
      <c r="AP33" s="17" t="str">
        <f t="shared" si="20"/>
        <v>mardi</v>
      </c>
      <c r="AQ33" s="54">
        <f t="shared" si="21"/>
        <v>27</v>
      </c>
      <c r="AR33" s="81" t="s">
        <v>29</v>
      </c>
      <c r="AS33" s="34">
        <f t="shared" si="41"/>
        <v>46233</v>
      </c>
      <c r="AT33" s="17" t="str">
        <f t="shared" si="22"/>
        <v>jeudi</v>
      </c>
      <c r="AU33" s="54">
        <f t="shared" si="23"/>
        <v>31</v>
      </c>
      <c r="AV33" s="81" t="s">
        <v>29</v>
      </c>
      <c r="AW33" s="106">
        <f t="shared" si="42"/>
        <v>46264</v>
      </c>
      <c r="AX33" s="17" t="str">
        <f t="shared" si="24"/>
        <v>dimanche</v>
      </c>
      <c r="AY33" s="54">
        <f t="shared" si="25"/>
        <v>35</v>
      </c>
      <c r="AZ33" s="82"/>
      <c r="BA33" s="34">
        <f t="shared" si="43"/>
        <v>46295</v>
      </c>
      <c r="BB33" s="17" t="str">
        <f t="shared" si="26"/>
        <v>mercredi</v>
      </c>
      <c r="BC33" s="54">
        <f t="shared" si="27"/>
        <v>40</v>
      </c>
      <c r="BD33" s="21"/>
      <c r="BE33" s="34">
        <f t="shared" si="44"/>
        <v>46325</v>
      </c>
      <c r="BF33" s="17" t="str">
        <f t="shared" si="28"/>
        <v>vendredi</v>
      </c>
      <c r="BG33" s="54">
        <f t="shared" si="29"/>
        <v>44</v>
      </c>
      <c r="BH33" s="21"/>
    </row>
    <row r="34" spans="1:60" s="2" customFormat="1" ht="37.5" customHeight="1">
      <c r="A34" s="34">
        <f t="shared" si="30"/>
        <v>45900</v>
      </c>
      <c r="B34" s="17" t="str">
        <f t="shared" si="0"/>
        <v>dimanche</v>
      </c>
      <c r="C34" s="54">
        <f t="shared" si="1"/>
        <v>35</v>
      </c>
      <c r="D34" s="21"/>
      <c r="E34" s="34"/>
      <c r="F34" s="18"/>
      <c r="G34" s="54"/>
      <c r="H34" s="21"/>
      <c r="I34" s="34">
        <f t="shared" si="32"/>
        <v>45961</v>
      </c>
      <c r="J34" s="17" t="str">
        <f t="shared" si="4"/>
        <v>vendredi</v>
      </c>
      <c r="K34" s="54">
        <f t="shared" si="5"/>
        <v>44</v>
      </c>
      <c r="L34" s="82" t="s">
        <v>25</v>
      </c>
      <c r="M34" s="34"/>
      <c r="N34" s="18"/>
      <c r="O34" s="54"/>
      <c r="P34" s="21"/>
      <c r="Q34" s="34">
        <f t="shared" si="34"/>
        <v>46022</v>
      </c>
      <c r="R34" s="17" t="str">
        <f t="shared" si="8"/>
        <v>mercredi</v>
      </c>
      <c r="S34" s="54">
        <f t="shared" si="9"/>
        <v>1</v>
      </c>
      <c r="T34" s="21" t="s">
        <v>28</v>
      </c>
      <c r="U34" s="34">
        <f t="shared" si="35"/>
        <v>46053</v>
      </c>
      <c r="V34" s="17" t="str">
        <f t="shared" si="10"/>
        <v>samedi</v>
      </c>
      <c r="W34" s="54">
        <f t="shared" si="11"/>
        <v>5</v>
      </c>
      <c r="X34" s="82"/>
      <c r="Y34" s="34"/>
      <c r="Z34" s="18"/>
      <c r="AA34" s="30"/>
      <c r="AB34" s="82"/>
      <c r="AC34" s="34">
        <f t="shared" si="37"/>
        <v>46112</v>
      </c>
      <c r="AD34" s="17" t="str">
        <f t="shared" si="14"/>
        <v>mardi</v>
      </c>
      <c r="AE34" s="54">
        <f t="shared" si="15"/>
        <v>14</v>
      </c>
      <c r="AF34" s="81" t="s">
        <v>29</v>
      </c>
      <c r="AG34" s="34"/>
      <c r="AH34" s="17"/>
      <c r="AI34" s="30"/>
      <c r="AJ34" s="21"/>
      <c r="AK34" s="34">
        <f t="shared" si="39"/>
        <v>46173</v>
      </c>
      <c r="AL34" s="17" t="str">
        <f t="shared" si="18"/>
        <v>dimanche</v>
      </c>
      <c r="AM34" s="54">
        <f t="shared" si="19"/>
        <v>22</v>
      </c>
      <c r="AN34" s="82"/>
      <c r="AO34" s="34"/>
      <c r="AP34" s="18"/>
      <c r="AQ34" s="30"/>
      <c r="AR34" s="21"/>
      <c r="AS34" s="34">
        <f t="shared" si="41"/>
        <v>46234</v>
      </c>
      <c r="AT34" s="17" t="str">
        <f t="shared" si="22"/>
        <v>vendredi</v>
      </c>
      <c r="AU34" s="54">
        <f t="shared" si="23"/>
        <v>31</v>
      </c>
      <c r="AV34" s="81" t="s">
        <v>29</v>
      </c>
      <c r="AW34" s="106">
        <f t="shared" si="42"/>
        <v>46265</v>
      </c>
      <c r="AX34" s="17" t="str">
        <f t="shared" si="24"/>
        <v>lundi</v>
      </c>
      <c r="AY34" s="54">
        <f t="shared" si="25"/>
        <v>36</v>
      </c>
      <c r="AZ34" s="144" t="s">
        <v>29</v>
      </c>
      <c r="BA34" s="34"/>
      <c r="BB34" s="17"/>
      <c r="BC34" s="51"/>
      <c r="BD34" s="21"/>
      <c r="BE34" s="34">
        <f t="shared" si="44"/>
        <v>46326</v>
      </c>
      <c r="BF34" s="17" t="str">
        <f t="shared" si="28"/>
        <v>samedi</v>
      </c>
      <c r="BG34" s="54">
        <f t="shared" si="29"/>
        <v>44</v>
      </c>
      <c r="BH34" s="21"/>
    </row>
    <row r="35" spans="1:60" s="2" customFormat="1" ht="37.5" hidden="1" customHeight="1">
      <c r="A35" s="34"/>
      <c r="B35" s="17"/>
      <c r="C35" s="54"/>
      <c r="D35" s="21"/>
      <c r="E35" s="34"/>
      <c r="F35" s="18"/>
      <c r="G35" s="54"/>
      <c r="H35" s="21"/>
      <c r="I35" s="34"/>
      <c r="J35" s="17"/>
      <c r="K35" s="54"/>
      <c r="L35" s="21"/>
      <c r="M35" s="34"/>
      <c r="N35" s="18"/>
      <c r="O35" s="54"/>
      <c r="P35" s="21"/>
      <c r="Q35" s="34"/>
      <c r="R35" s="17"/>
      <c r="S35" s="54">
        <f t="shared" si="9"/>
        <v>52</v>
      </c>
      <c r="T35" s="21"/>
      <c r="U35" s="34"/>
      <c r="V35" s="17"/>
      <c r="W35" s="54">
        <f t="shared" si="11"/>
        <v>52</v>
      </c>
      <c r="X35" s="21"/>
      <c r="Y35" s="34"/>
      <c r="Z35" s="18"/>
      <c r="AA35" s="30"/>
      <c r="AB35" s="21"/>
      <c r="AC35" s="34"/>
      <c r="AD35" s="17"/>
      <c r="AE35" s="54"/>
      <c r="AF35" s="21"/>
      <c r="AG35" s="34"/>
      <c r="AH35" s="17"/>
      <c r="AI35" s="30"/>
      <c r="AJ35" s="21"/>
      <c r="AK35" s="34"/>
      <c r="AL35" s="17"/>
      <c r="AM35" s="54">
        <f t="shared" si="19"/>
        <v>52</v>
      </c>
      <c r="AN35" s="21"/>
      <c r="AO35" s="34"/>
      <c r="AP35" s="18"/>
      <c r="AQ35" s="30"/>
      <c r="AR35" s="21"/>
      <c r="AS35" s="34"/>
      <c r="AT35" s="17"/>
      <c r="AU35" s="28"/>
      <c r="AV35" s="21"/>
      <c r="AW35" s="34"/>
      <c r="AX35" s="17"/>
      <c r="AY35" s="54">
        <f t="shared" si="25"/>
        <v>52</v>
      </c>
      <c r="AZ35" s="21"/>
      <c r="BA35" s="34"/>
      <c r="BB35" s="17"/>
      <c r="BC35" s="28"/>
      <c r="BD35" s="21"/>
      <c r="BE35" s="34"/>
      <c r="BF35" s="17"/>
      <c r="BG35" s="28"/>
      <c r="BH35" s="21"/>
    </row>
    <row r="36" spans="1:60" ht="20.25" customHeight="1">
      <c r="A36" s="32"/>
      <c r="B36" s="12"/>
      <c r="C36" s="24"/>
      <c r="D36" s="12"/>
      <c r="E36" s="52"/>
      <c r="F36" s="52"/>
      <c r="G36" s="127" t="s">
        <v>25</v>
      </c>
      <c r="H36" s="127"/>
      <c r="I36" s="48"/>
      <c r="J36" s="48"/>
      <c r="K36" s="132" t="s">
        <v>26</v>
      </c>
      <c r="L36" s="132"/>
      <c r="M36" s="47"/>
      <c r="N36" s="47"/>
      <c r="O36" s="125" t="s">
        <v>27</v>
      </c>
      <c r="P36" s="125"/>
      <c r="Q36" s="46"/>
      <c r="R36" s="46"/>
      <c r="S36" s="133" t="s">
        <v>28</v>
      </c>
      <c r="T36" s="133"/>
      <c r="U36" s="45"/>
      <c r="V36" s="45"/>
      <c r="W36" s="134" t="s">
        <v>29</v>
      </c>
      <c r="X36" s="134"/>
      <c r="Y36" s="44"/>
      <c r="Z36" s="44"/>
      <c r="AA36" s="135" t="s">
        <v>30</v>
      </c>
      <c r="AB36" s="136"/>
      <c r="AC36" s="42" t="s">
        <v>31</v>
      </c>
      <c r="AD36" s="43"/>
      <c r="AE36" s="124" t="s">
        <v>32</v>
      </c>
      <c r="AF36" s="125"/>
      <c r="AG36" s="125"/>
      <c r="AH36" s="125"/>
      <c r="AI36" s="125"/>
      <c r="AJ36" s="126"/>
      <c r="AK36" s="49" t="s">
        <v>33</v>
      </c>
      <c r="AL36" s="50"/>
      <c r="AM36" s="128" t="s">
        <v>34</v>
      </c>
      <c r="AN36" s="128"/>
      <c r="AO36" s="128"/>
      <c r="AP36" s="128"/>
      <c r="AQ36" s="128"/>
      <c r="AR36" s="128"/>
      <c r="AS36" s="12"/>
      <c r="AT36" s="12"/>
      <c r="AU36" s="12"/>
      <c r="AV36" s="13"/>
      <c r="AW36" s="12"/>
      <c r="AX36" s="12"/>
      <c r="AY36" s="12"/>
      <c r="AZ36" s="13"/>
      <c r="BA36" s="12"/>
      <c r="BB36" s="12"/>
      <c r="BC36" s="12"/>
      <c r="BD36" s="13"/>
      <c r="BE36" s="12"/>
      <c r="BF36" s="12"/>
      <c r="BG36" s="12"/>
      <c r="BH36" s="13"/>
    </row>
    <row r="37" spans="1:60" ht="16.5">
      <c r="A37" s="32"/>
      <c r="B37" s="14"/>
      <c r="C37" s="24"/>
      <c r="D37" s="8"/>
      <c r="E37" s="36"/>
      <c r="F37" s="14"/>
      <c r="G37" s="24"/>
      <c r="H37" s="8"/>
      <c r="I37" s="32"/>
      <c r="J37" s="14"/>
      <c r="K37" s="24"/>
      <c r="L37" s="8"/>
      <c r="M37" s="32"/>
      <c r="N37" s="14"/>
      <c r="O37" s="23"/>
      <c r="P37" s="15"/>
      <c r="Q37" s="32"/>
      <c r="R37" s="14"/>
      <c r="S37" s="25"/>
      <c r="T37" s="8"/>
      <c r="U37" s="32"/>
      <c r="V37" s="14"/>
      <c r="W37" s="24"/>
      <c r="X37" s="8"/>
      <c r="Y37" s="32"/>
      <c r="Z37" s="14"/>
      <c r="AA37" s="24"/>
      <c r="AB37" s="8"/>
      <c r="AC37" s="32"/>
      <c r="AD37" s="14"/>
      <c r="AE37" s="24"/>
      <c r="AF37" s="8"/>
      <c r="AG37" s="32"/>
      <c r="AH37" s="14"/>
      <c r="AI37" s="24"/>
      <c r="AJ37" s="16"/>
      <c r="AK37" s="39"/>
      <c r="AL37" s="14"/>
      <c r="AM37" s="29"/>
      <c r="AN37" s="8"/>
      <c r="AO37" s="32"/>
      <c r="AP37" s="14"/>
      <c r="AQ37" s="29"/>
      <c r="AR37" s="8"/>
      <c r="AS37" s="32"/>
      <c r="AT37" s="14"/>
      <c r="AU37" s="29"/>
      <c r="AV37" s="8"/>
      <c r="AW37" s="32"/>
      <c r="AX37" s="14"/>
      <c r="AY37" s="29"/>
      <c r="AZ37" s="8"/>
      <c r="BA37" s="32"/>
      <c r="BB37" s="14"/>
      <c r="BC37" s="29"/>
      <c r="BD37" s="8"/>
      <c r="BE37" s="32"/>
      <c r="BF37" s="14"/>
      <c r="BG37" s="29"/>
      <c r="BH37" s="8"/>
    </row>
    <row r="38" spans="1:60" ht="64.5" customHeight="1"/>
    <row r="39" spans="1:60" ht="15.75" customHeight="1"/>
  </sheetData>
  <mergeCells count="26">
    <mergeCell ref="S1:AO1"/>
    <mergeCell ref="AC2:AJ2"/>
    <mergeCell ref="E3:H3"/>
    <mergeCell ref="I3:L3"/>
    <mergeCell ref="M3:P3"/>
    <mergeCell ref="Q3:T3"/>
    <mergeCell ref="U3:X3"/>
    <mergeCell ref="Y3:AB3"/>
    <mergeCell ref="O2:AA2"/>
    <mergeCell ref="BE3:BH3"/>
    <mergeCell ref="AC3:AF3"/>
    <mergeCell ref="AG3:AJ3"/>
    <mergeCell ref="AK3:AN3"/>
    <mergeCell ref="AO3:AR3"/>
    <mergeCell ref="AS3:AV3"/>
    <mergeCell ref="AW3:AZ3"/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</mergeCells>
  <conditionalFormatting sqref="A5:A34">
    <cfRule type="expression" dxfId="20173" priority="59361">
      <formula>B5="Dimanche"</formula>
    </cfRule>
    <cfRule type="expression" dxfId="20172" priority="59362">
      <formula>B5="Samedi"</formula>
    </cfRule>
  </conditionalFormatting>
  <conditionalFormatting sqref="E4:E34">
    <cfRule type="expression" dxfId="20171" priority="59349">
      <formula>F4="Dimanche"</formula>
    </cfRule>
    <cfRule type="expression" dxfId="20170" priority="59350">
      <formula>F4="Samedi"</formula>
    </cfRule>
  </conditionalFormatting>
  <conditionalFormatting sqref="I4:I34">
    <cfRule type="expression" dxfId="20169" priority="59347">
      <formula>J4="Dimanche"</formula>
    </cfRule>
    <cfRule type="expression" dxfId="20168" priority="59348">
      <formula>J4="Samedi"</formula>
    </cfRule>
  </conditionalFormatting>
  <conditionalFormatting sqref="M4:M34">
    <cfRule type="expression" dxfId="20167" priority="59345">
      <formula>N4="Dimanche"</formula>
    </cfRule>
    <cfRule type="expression" dxfId="20166" priority="59346">
      <formula>N4="Samedi"</formula>
    </cfRule>
  </conditionalFormatting>
  <conditionalFormatting sqref="Q4:Q34">
    <cfRule type="expression" dxfId="20165" priority="59343">
      <formula>R4="Dimanche"</formula>
    </cfRule>
    <cfRule type="expression" dxfId="20164" priority="59344">
      <formula>R4="Samedi"</formula>
    </cfRule>
  </conditionalFormatting>
  <conditionalFormatting sqref="U4:U34">
    <cfRule type="expression" dxfId="20163" priority="59341">
      <formula>V4="Dimanche"</formula>
    </cfRule>
    <cfRule type="expression" dxfId="20162" priority="59342">
      <formula>V4="Samedi"</formula>
    </cfRule>
  </conditionalFormatting>
  <conditionalFormatting sqref="Y4:Y34">
    <cfRule type="expression" dxfId="20161" priority="59339">
      <formula>Z4="Dimanche"</formula>
    </cfRule>
    <cfRule type="expression" dxfId="20160" priority="59340">
      <formula>Z4="Samedi"</formula>
    </cfRule>
  </conditionalFormatting>
  <conditionalFormatting sqref="AC4:AC35">
    <cfRule type="expression" dxfId="20159" priority="59337">
      <formula>AD4="Dimanche"</formula>
    </cfRule>
    <cfRule type="expression" dxfId="20158" priority="59338">
      <formula>AD4="Samedi"</formula>
    </cfRule>
  </conditionalFormatting>
  <conditionalFormatting sqref="AG4:AG34">
    <cfRule type="expression" dxfId="20157" priority="59335">
      <formula>AH4="Dimanche"</formula>
    </cfRule>
    <cfRule type="expression" dxfId="20156" priority="59336">
      <formula>AH4="Samedi"</formula>
    </cfRule>
  </conditionalFormatting>
  <conditionalFormatting sqref="AK4:AK34">
    <cfRule type="expression" dxfId="20155" priority="59333">
      <formula>AL4="Dimanche"</formula>
    </cfRule>
    <cfRule type="expression" dxfId="20154" priority="59334">
      <formula>AL4="Samedi"</formula>
    </cfRule>
  </conditionalFormatting>
  <conditionalFormatting sqref="AO4:AO34">
    <cfRule type="expression" dxfId="20153" priority="59331">
      <formula>AP4="Dimanche"</formula>
    </cfRule>
    <cfRule type="expression" dxfId="20152" priority="59332">
      <formula>AP4="Samedi"</formula>
    </cfRule>
  </conditionalFormatting>
  <conditionalFormatting sqref="AS4:AS34">
    <cfRule type="expression" dxfId="20151" priority="59329">
      <formula>AT4="Dimanche"</formula>
    </cfRule>
    <cfRule type="expression" dxfId="20150" priority="59330">
      <formula>AT4="Samedi"</formula>
    </cfRule>
  </conditionalFormatting>
  <conditionalFormatting sqref="AW4:AW34">
    <cfRule type="expression" dxfId="20149" priority="59327">
      <formula>AX4="Dimanche"</formula>
    </cfRule>
    <cfRule type="expression" dxfId="20148" priority="59328">
      <formula>AX4="Samedi"</formula>
    </cfRule>
  </conditionalFormatting>
  <conditionalFormatting sqref="BA4:BA34">
    <cfRule type="expression" dxfId="20147" priority="59325">
      <formula>BB4="Dimanche"</formula>
    </cfRule>
    <cfRule type="expression" dxfId="20146" priority="59326">
      <formula>BB4="Samedi"</formula>
    </cfRule>
  </conditionalFormatting>
  <conditionalFormatting sqref="BE4:BE34">
    <cfRule type="expression" dxfId="20145" priority="59323">
      <formula>BF4="Dimanche"</formula>
    </cfRule>
    <cfRule type="expression" dxfId="20144" priority="59324">
      <formula>BF4="Samedi"</formula>
    </cfRule>
  </conditionalFormatting>
  <conditionalFormatting sqref="H34">
    <cfRule type="cellIs" dxfId="20143" priority="56037" operator="equal">
      <formula>"EXAMENS J"</formula>
    </cfRule>
    <cfRule type="cellIs" dxfId="20142" priority="56038" operator="equal">
      <formula>"Lundi Pentecôte"</formula>
    </cfRule>
    <cfRule type="cellIs" dxfId="20141" priority="56039" operator="equal">
      <formula>"ppp"</formula>
    </cfRule>
    <cfRule type="cellIs" dxfId="20140" priority="56040" operator="equal">
      <formula>"Soutenance"</formula>
    </cfRule>
    <cfRule type="cellIs" dxfId="20139" priority="56041" operator="equal">
      <formula>"Révisions R"</formula>
    </cfRule>
    <cfRule type="cellIs" dxfId="20138" priority="56042" operator="equal">
      <formula>"Entreprise"</formula>
    </cfRule>
    <cfRule type="cellIs" dxfId="20137" priority="56043" operator="equal">
      <formula>"Exam nationaux pas de date"</formula>
    </cfRule>
    <cfRule type="cellIs" dxfId="20136" priority="56044" operator="equal">
      <formula>"Exam nationaux"</formula>
    </cfRule>
    <cfRule type="cellIs" dxfId="20135" priority="56045" operator="equal">
      <formula>"Révision interne"</formula>
    </cfRule>
    <cfRule type="cellIs" dxfId="20134" priority="56051" operator="equal">
      <formula>"Délibération S2"</formula>
    </cfRule>
    <cfRule type="cellIs" dxfId="20133" priority="56052" operator="equal">
      <formula>"Délibération S1"</formula>
    </cfRule>
    <cfRule type="cellIs" dxfId="20132" priority="56053" operator="equal">
      <formula>"regroupement"</formula>
    </cfRule>
    <cfRule type="cellIs" dxfId="20131" priority="56054" operator="equal">
      <formula>"Cours matin"</formula>
    </cfRule>
    <cfRule type="cellIs" dxfId="20130" priority="56068" operator="equal">
      <formula>"cours v"</formula>
    </cfRule>
    <cfRule type="cellIs" dxfId="20129" priority="56069" operator="equal">
      <formula>"Examens S1 Ses2"</formula>
    </cfRule>
    <cfRule type="cellIs" dxfId="20128" priority="56070" operator="equal">
      <formula>"Examens S1 Ses1"</formula>
    </cfRule>
    <cfRule type="cellIs" dxfId="20127" priority="56071" operator="equal">
      <formula>"Fête du travail"</formula>
    </cfRule>
    <cfRule type="cellIs" dxfId="20126" priority="56072" operator="equal">
      <formula>"Fête nationale"</formula>
    </cfRule>
    <cfRule type="cellIs" dxfId="20125" priority="56073" operator="equal">
      <formula>"jour de l'an"</formula>
    </cfRule>
    <cfRule type="cellIs" dxfId="20124" priority="56074" operator="equal">
      <formula>"Lundi de pâques"</formula>
    </cfRule>
    <cfRule type="cellIs" dxfId="20123" priority="56075" operator="equal">
      <formula>"Noël"</formula>
    </cfRule>
    <cfRule type="cellIs" dxfId="20122" priority="56076" operator="equal">
      <formula>"Pâques"</formula>
    </cfRule>
    <cfRule type="cellIs" dxfId="20121" priority="56079" operator="equal">
      <formula>"Révisions S2 Ses1"</formula>
    </cfRule>
    <cfRule type="cellIs" dxfId="20120" priority="56080" operator="equal">
      <formula>"stage v"</formula>
    </cfRule>
    <cfRule type="cellIs" dxfId="20119" priority="56082" operator="equal">
      <formula>"Toussaint"</formula>
    </cfRule>
    <cfRule type="cellIs" dxfId="20118" priority="56083" operator="equal">
      <formula>"Stage en entreprise"</formula>
    </cfRule>
    <cfRule type="cellIs" dxfId="20117" priority="56084" operator="equal">
      <formula>"entreprise B"</formula>
    </cfRule>
  </conditionalFormatting>
  <conditionalFormatting sqref="AK36">
    <cfRule type="cellIs" dxfId="20116" priority="53853" operator="equal">
      <formula>"EXAMENS J"</formula>
    </cfRule>
    <cfRule type="cellIs" dxfId="20115" priority="53854" operator="equal">
      <formula>"Lundi Pentecôte"</formula>
    </cfRule>
    <cfRule type="cellIs" dxfId="20114" priority="53855" operator="equal">
      <formula>"ppp"</formula>
    </cfRule>
    <cfRule type="cellIs" dxfId="20113" priority="53856" operator="equal">
      <formula>"Soutenance"</formula>
    </cfRule>
    <cfRule type="cellIs" dxfId="20112" priority="53857" operator="equal">
      <formula>"Révisions R"</formula>
    </cfRule>
    <cfRule type="cellIs" dxfId="20111" priority="53858" operator="equal">
      <formula>"Entreprise"</formula>
    </cfRule>
    <cfRule type="cellIs" dxfId="20110" priority="53859" operator="equal">
      <formula>"Exam nationaux pas de date"</formula>
    </cfRule>
    <cfRule type="cellIs" dxfId="20109" priority="53860" operator="equal">
      <formula>"Exam nationaux"</formula>
    </cfRule>
    <cfRule type="cellIs" dxfId="20108" priority="53861" operator="equal">
      <formula>"Révision interne"</formula>
    </cfRule>
    <cfRule type="cellIs" dxfId="20107" priority="53867" operator="equal">
      <formula>"Délibération S2"</formula>
    </cfRule>
    <cfRule type="cellIs" dxfId="20106" priority="53868" operator="equal">
      <formula>"Délibération S1"</formula>
    </cfRule>
    <cfRule type="cellIs" dxfId="20105" priority="53869" operator="equal">
      <formula>"regroupement"</formula>
    </cfRule>
    <cfRule type="cellIs" dxfId="20104" priority="53870" operator="equal">
      <formula>"Cours matin"</formula>
    </cfRule>
    <cfRule type="cellIs" dxfId="20103" priority="53884" operator="equal">
      <formula>"cours v"</formula>
    </cfRule>
    <cfRule type="cellIs" dxfId="20102" priority="53885" operator="equal">
      <formula>"Examens S1 Ses2"</formula>
    </cfRule>
    <cfRule type="cellIs" dxfId="20101" priority="53886" operator="equal">
      <formula>"Examens S1 Ses1"</formula>
    </cfRule>
    <cfRule type="cellIs" dxfId="20100" priority="53887" operator="equal">
      <formula>"Fête du travail"</formula>
    </cfRule>
    <cfRule type="cellIs" dxfId="20099" priority="53888" operator="equal">
      <formula>"Fête nationale"</formula>
    </cfRule>
    <cfRule type="cellIs" dxfId="20098" priority="53889" operator="equal">
      <formula>"jour de l'an"</formula>
    </cfRule>
    <cfRule type="cellIs" dxfId="20097" priority="53890" operator="equal">
      <formula>"Lundi de pâques"</formula>
    </cfRule>
    <cfRule type="cellIs" dxfId="20096" priority="53891" operator="equal">
      <formula>"Noël"</formula>
    </cfRule>
    <cfRule type="cellIs" dxfId="20095" priority="53892" operator="equal">
      <formula>"Pâques"</formula>
    </cfRule>
    <cfRule type="cellIs" dxfId="20094" priority="53895" operator="equal">
      <formula>"Révisions S2 Ses1"</formula>
    </cfRule>
    <cfRule type="cellIs" dxfId="20093" priority="53896" operator="equal">
      <formula>"stage v"</formula>
    </cfRule>
    <cfRule type="cellIs" dxfId="20092" priority="53898" operator="equal">
      <formula>"Toussaint"</formula>
    </cfRule>
    <cfRule type="cellIs" dxfId="20091" priority="53899" operator="equal">
      <formula>"Stage en entreprise"</formula>
    </cfRule>
    <cfRule type="cellIs" dxfId="20090" priority="53900" operator="equal">
      <formula>"entreprise B"</formula>
    </cfRule>
  </conditionalFormatting>
  <conditionalFormatting sqref="D12:D13 D19:D20 D26:D27 D33:D34">
    <cfRule type="expression" dxfId="20089" priority="56177">
      <formula>B12="Dimanche"</formula>
    </cfRule>
    <cfRule type="expression" dxfId="20088" priority="56178">
      <formula>B12="Samedi"</formula>
    </cfRule>
    <cfRule type="containsText" dxfId="20087" priority="56179" operator="containsText" text="Soutenance">
      <formula>NOT(ISERROR(SEARCH("Soutenance",D12)))</formula>
    </cfRule>
    <cfRule type="containsText" dxfId="20086" priority="56180" operator="containsText" text="Salon Et">
      <formula>NOT(ISERROR(SEARCH("Salon Et",D12)))</formula>
    </cfRule>
    <cfRule type="containsText" dxfId="20085" priority="56181" operator="containsText" text="Remise">
      <formula>NOT(ISERROR(SEARCH("Remise",D12)))</formula>
    </cfRule>
    <cfRule type="containsText" dxfId="20084" priority="56182" operator="containsText" text="Recrutem">
      <formula>NOT(ISERROR(SEARCH("Recrutem",D12)))</formula>
    </cfRule>
    <cfRule type="containsText" dxfId="20083" priority="56183" operator="containsText" text="Note">
      <formula>NOT(ISERROR(SEARCH("Note",D12)))</formula>
    </cfRule>
    <cfRule type="containsText" dxfId="20082" priority="56184" operator="containsText" text="JPO">
      <formula>NOT(ISERROR(SEARCH("JPO",D12)))</formula>
    </cfRule>
    <cfRule type="containsText" dxfId="20081" priority="56185" operator="containsText" text="Etranger">
      <formula>NOT(ISERROR(SEARCH("Etranger",D12)))</formula>
    </cfRule>
    <cfRule type="containsText" dxfId="20080" priority="56186" operator="containsText" text="Début TD">
      <formula>NOT(ISERROR(SEARCH("Début TD",D12)))</formula>
    </cfRule>
    <cfRule type="containsText" dxfId="20079" priority="56187" operator="containsText" text="Début CM">
      <formula>NOT(ISERROR(SEARCH("Début CM",D12)))</formula>
    </cfRule>
    <cfRule type="containsText" dxfId="20078" priority="56188" operator="containsText" text="Projet">
      <formula>NOT(ISERROR(SEARCH("Projet",D12)))</formula>
    </cfRule>
    <cfRule type="containsText" dxfId="20077" priority="56189" operator="containsText" text="Pré">
      <formula>NOT(ISERROR(SEARCH("Pré",D12)))</formula>
    </cfRule>
    <cfRule type="containsText" dxfId="20076" priority="56190" operator="containsText" text="Délib">
      <formula>NOT(ISERROR(SEARCH("Délib",D12)))</formula>
    </cfRule>
    <cfRule type="cellIs" dxfId="20075" priority="56191" operator="equal">
      <formula>"Cours IAE"</formula>
    </cfRule>
    <cfRule type="cellIs" dxfId="20074" priority="56192" operator="equal">
      <formula>"Cours ISEM"</formula>
    </cfRule>
    <cfRule type="cellIs" dxfId="20073" priority="56202" operator="equal">
      <formula>"Remise note CC"</formula>
    </cfRule>
    <cfRule type="cellIs" dxfId="20072" priority="56203" operator="equal">
      <formula>"Oraux examens nationaux"</formula>
    </cfRule>
    <cfRule type="cellIs" dxfId="20071" priority="56204" operator="equal">
      <formula>"Note mémoire"</formula>
    </cfRule>
    <cfRule type="cellIs" dxfId="20070" priority="56205" operator="equal">
      <formula>"Mise à niveau"</formula>
    </cfRule>
    <cfRule type="cellIs" dxfId="20069" priority="56206" operator="equal">
      <formula>"Ecrits examens nationaux"</formula>
    </cfRule>
    <cfRule type="cellIs" dxfId="20068" priority="56211" operator="equal">
      <formula>"Entr MA cours AM"</formula>
    </cfRule>
    <cfRule type="cellIs" dxfId="20067" priority="56212" operator="equal">
      <formula>"Cours Matin Entr AM"</formula>
    </cfRule>
    <cfRule type="cellIs" dxfId="20066" priority="56213" operator="equal">
      <formula>"Révisions S1 Ses2"</formula>
    </cfRule>
    <cfRule type="cellIs" dxfId="20065" priority="56214" operator="equal">
      <formula>"Révisions S1 ses1"</formula>
    </cfRule>
    <cfRule type="cellIs" dxfId="20064" priority="56215" operator="equal">
      <formula>"Examens S2 Ses2"</formula>
    </cfRule>
    <cfRule type="cellIs" dxfId="20063" priority="56216" operator="equal">
      <formula>"Examens S2 ses1"</formula>
    </cfRule>
    <cfRule type="cellIs" dxfId="20062" priority="56217" operator="equal">
      <formula>"Fermeture"</formula>
    </cfRule>
    <cfRule type="cellIs" dxfId="20061" priority="56218" operator="equal">
      <formula>"Remise rapport"</formula>
    </cfRule>
    <cfRule type="cellIs" dxfId="20060" priority="56219" operator="equal">
      <formula>"notes rapport"</formula>
    </cfRule>
    <cfRule type="cellIs" dxfId="20059" priority="56220" operator="equal">
      <formula>"jour appui"</formula>
    </cfRule>
    <cfRule type="cellIs" dxfId="20058" priority="56221" operator="equal">
      <formula>"Assomption"</formula>
    </cfRule>
    <cfRule type="cellIs" dxfId="20057" priority="56222" operator="equal">
      <formula>"Ascension"</formula>
    </cfRule>
    <cfRule type="cellIs" dxfId="20056" priority="56223" operator="equal">
      <formula>"Armistice"</formula>
    </cfRule>
    <cfRule type="cellIs" dxfId="20055" priority="56233" operator="equal">
      <formula>"Pentecôte"</formula>
    </cfRule>
    <cfRule type="cellIs" dxfId="20054" priority="56234" operator="equal">
      <formula>"Révisions S2 ses2"</formula>
    </cfRule>
    <cfRule type="cellIs" dxfId="20053" priority="56237" operator="equal">
      <formula>"Victoire 1945"</formula>
    </cfRule>
    <cfRule type="cellIs" dxfId="20052" priority="56241" stopIfTrue="1" operator="equal">
      <formula>"Retour copies"</formula>
    </cfRule>
    <cfRule type="cellIs" dxfId="20051" priority="56242" stopIfTrue="1" operator="equal">
      <formula>"Evaluation"</formula>
    </cfRule>
    <cfRule type="cellIs" dxfId="20050" priority="56243" stopIfTrue="1" operator="equal">
      <formula>"Rentrée"</formula>
    </cfRule>
    <cfRule type="cellIs" dxfId="20049" priority="56244" stopIfTrue="1" operator="equal">
      <formula>"Stage"</formula>
    </cfRule>
    <cfRule type="cellIs" dxfId="20048" priority="56245" stopIfTrue="1" operator="equal">
      <formula>"Session 2"</formula>
    </cfRule>
    <cfRule type="cellIs" dxfId="20047" priority="56246" stopIfTrue="1" operator="equal">
      <formula>"Session 1"</formula>
    </cfRule>
    <cfRule type="cellIs" dxfId="20046" priority="56247" stopIfTrue="1" operator="equal">
      <formula>"Révisions"</formula>
    </cfRule>
    <cfRule type="cellIs" dxfId="20045" priority="56248" stopIfTrue="1" operator="equal">
      <formula>"Vacances"</formula>
    </cfRule>
    <cfRule type="cellIs" dxfId="20044" priority="56249" stopIfTrue="1" operator="equal">
      <formula>"Cours"</formula>
    </cfRule>
    <cfRule type="cellIs" dxfId="20043" priority="56250" stopIfTrue="1" operator="equal">
      <formula>"Examens S1"</formula>
    </cfRule>
    <cfRule type="cellIs" dxfId="20042" priority="56251" stopIfTrue="1" operator="equal">
      <formula>"Examens"</formula>
    </cfRule>
    <cfRule type="cellIs" dxfId="20041" priority="56252" stopIfTrue="1" operator="equal">
      <formula>"Examens S2"</formula>
    </cfRule>
    <cfRule type="cellIs" dxfId="20040" priority="56253" stopIfTrue="1" operator="equal">
      <formula>"Du anglais"</formula>
    </cfRule>
    <cfRule type="cellIs" dxfId="20039" priority="56254" stopIfTrue="1" operator="equal">
      <formula>"Délibérations"</formula>
    </cfRule>
  </conditionalFormatting>
  <conditionalFormatting sqref="D12:D13 D19:D20 D26:D27 D33:D34">
    <cfRule type="cellIs" dxfId="20038" priority="56193" operator="equal">
      <formula>"EXAMENS J"</formula>
    </cfRule>
    <cfRule type="cellIs" dxfId="20037" priority="56194" operator="equal">
      <formula>"Lundi Pentecôte"</formula>
    </cfRule>
    <cfRule type="cellIs" dxfId="20036" priority="56195" operator="equal">
      <formula>"ppp"</formula>
    </cfRule>
    <cfRule type="cellIs" dxfId="20035" priority="56196" operator="equal">
      <formula>"Soutenance"</formula>
    </cfRule>
    <cfRule type="cellIs" dxfId="20034" priority="56197" operator="equal">
      <formula>"Révisions R"</formula>
    </cfRule>
    <cfRule type="cellIs" dxfId="20033" priority="56198" operator="equal">
      <formula>"Entreprise"</formula>
    </cfRule>
    <cfRule type="cellIs" dxfId="20032" priority="56199" operator="equal">
      <formula>"Exam nationaux pas de date"</formula>
    </cfRule>
    <cfRule type="cellIs" dxfId="20031" priority="56200" operator="equal">
      <formula>"Exam nationaux"</formula>
    </cfRule>
    <cfRule type="cellIs" dxfId="20030" priority="56201" operator="equal">
      <formula>"Révision interne"</formula>
    </cfRule>
    <cfRule type="cellIs" dxfId="20029" priority="56207" operator="equal">
      <formula>"Délibération S2"</formula>
    </cfRule>
    <cfRule type="cellIs" dxfId="20028" priority="56208" operator="equal">
      <formula>"Délibération S1"</formula>
    </cfRule>
    <cfRule type="cellIs" dxfId="20027" priority="56209" operator="equal">
      <formula>"regroupement"</formula>
    </cfRule>
    <cfRule type="cellIs" dxfId="20026" priority="56210" operator="equal">
      <formula>"Cours matin"</formula>
    </cfRule>
    <cfRule type="cellIs" dxfId="20025" priority="56224" operator="equal">
      <formula>"cours v"</formula>
    </cfRule>
    <cfRule type="cellIs" dxfId="20024" priority="56225" operator="equal">
      <formula>"Examens S1 Ses2"</formula>
    </cfRule>
    <cfRule type="cellIs" dxfId="20023" priority="56226" operator="equal">
      <formula>"Examens S1 Ses1"</formula>
    </cfRule>
    <cfRule type="cellIs" dxfId="20022" priority="56227" operator="equal">
      <formula>"Fête du travail"</formula>
    </cfRule>
    <cfRule type="cellIs" dxfId="20021" priority="56228" operator="equal">
      <formula>"Fête nationale"</formula>
    </cfRule>
    <cfRule type="cellIs" dxfId="20020" priority="56229" operator="equal">
      <formula>"jour de l'an"</formula>
    </cfRule>
    <cfRule type="cellIs" dxfId="20019" priority="56230" operator="equal">
      <formula>"Lundi de pâques"</formula>
    </cfRule>
    <cfRule type="cellIs" dxfId="20018" priority="56231" operator="equal">
      <formula>"Noël"</formula>
    </cfRule>
    <cfRule type="cellIs" dxfId="20017" priority="56232" operator="equal">
      <formula>"Pâques"</formula>
    </cfRule>
    <cfRule type="cellIs" dxfId="20016" priority="56235" operator="equal">
      <formula>"Révisions S2 Ses1"</formula>
    </cfRule>
    <cfRule type="cellIs" dxfId="20015" priority="56236" operator="equal">
      <formula>"stage v"</formula>
    </cfRule>
    <cfRule type="cellIs" dxfId="20014" priority="56238" operator="equal">
      <formula>"Toussaint"</formula>
    </cfRule>
    <cfRule type="cellIs" dxfId="20013" priority="56239" operator="equal">
      <formula>"Stage en entreprise"</formula>
    </cfRule>
    <cfRule type="cellIs" dxfId="20012" priority="56240" operator="equal">
      <formula>"entreprise B"</formula>
    </cfRule>
  </conditionalFormatting>
  <conditionalFormatting sqref="H34">
    <cfRule type="expression" dxfId="20011" priority="56021">
      <formula>F34="Dimanche"</formula>
    </cfRule>
    <cfRule type="expression" dxfId="20010" priority="56022">
      <formula>F34="Samedi"</formula>
    </cfRule>
    <cfRule type="containsText" dxfId="20009" priority="56023" operator="containsText" text="Soutenance">
      <formula>NOT(ISERROR(SEARCH("Soutenance",H34)))</formula>
    </cfRule>
    <cfRule type="containsText" dxfId="20008" priority="56024" operator="containsText" text="Salon Et">
      <formula>NOT(ISERROR(SEARCH("Salon Et",H34)))</formula>
    </cfRule>
    <cfRule type="containsText" dxfId="20007" priority="56025" operator="containsText" text="Remise">
      <formula>NOT(ISERROR(SEARCH("Remise",H34)))</formula>
    </cfRule>
    <cfRule type="containsText" dxfId="20006" priority="56026" operator="containsText" text="Recrutem">
      <formula>NOT(ISERROR(SEARCH("Recrutem",H34)))</formula>
    </cfRule>
    <cfRule type="containsText" dxfId="20005" priority="56027" operator="containsText" text="Note">
      <formula>NOT(ISERROR(SEARCH("Note",H34)))</formula>
    </cfRule>
    <cfRule type="containsText" dxfId="20004" priority="56028" operator="containsText" text="JPO">
      <formula>NOT(ISERROR(SEARCH("JPO",H34)))</formula>
    </cfRule>
    <cfRule type="containsText" dxfId="20003" priority="56029" operator="containsText" text="Etranger">
      <formula>NOT(ISERROR(SEARCH("Etranger",H34)))</formula>
    </cfRule>
    <cfRule type="containsText" dxfId="20002" priority="56030" operator="containsText" text="Début TD">
      <formula>NOT(ISERROR(SEARCH("Début TD",H34)))</formula>
    </cfRule>
    <cfRule type="containsText" dxfId="20001" priority="56031" operator="containsText" text="Début CM">
      <formula>NOT(ISERROR(SEARCH("Début CM",H34)))</formula>
    </cfRule>
    <cfRule type="containsText" dxfId="20000" priority="56032" operator="containsText" text="Projet">
      <formula>NOT(ISERROR(SEARCH("Projet",H34)))</formula>
    </cfRule>
    <cfRule type="containsText" dxfId="19999" priority="56033" operator="containsText" text="Pré">
      <formula>NOT(ISERROR(SEARCH("Pré",H34)))</formula>
    </cfRule>
    <cfRule type="containsText" dxfId="19998" priority="56034" operator="containsText" text="Délib">
      <formula>NOT(ISERROR(SEARCH("Délib",H34)))</formula>
    </cfRule>
    <cfRule type="cellIs" dxfId="19997" priority="56035" operator="equal">
      <formula>"Cours IAE"</formula>
    </cfRule>
    <cfRule type="cellIs" dxfId="19996" priority="56036" operator="equal">
      <formula>"Cours ISEM"</formula>
    </cfRule>
    <cfRule type="cellIs" dxfId="19995" priority="56046" operator="equal">
      <formula>"Remise note CC"</formula>
    </cfRule>
    <cfRule type="cellIs" dxfId="19994" priority="56047" operator="equal">
      <formula>"Oraux examens nationaux"</formula>
    </cfRule>
    <cfRule type="cellIs" dxfId="19993" priority="56048" operator="equal">
      <formula>"Note mémoire"</formula>
    </cfRule>
    <cfRule type="cellIs" dxfId="19992" priority="56049" operator="equal">
      <formula>"Mise à niveau"</formula>
    </cfRule>
    <cfRule type="cellIs" dxfId="19991" priority="56050" operator="equal">
      <formula>"Ecrits examens nationaux"</formula>
    </cfRule>
    <cfRule type="cellIs" dxfId="19990" priority="56055" operator="equal">
      <formula>"Entr MA cours AM"</formula>
    </cfRule>
    <cfRule type="cellIs" dxfId="19989" priority="56056" operator="equal">
      <formula>"Cours Matin Entr AM"</formula>
    </cfRule>
    <cfRule type="cellIs" dxfId="19988" priority="56057" operator="equal">
      <formula>"Révisions S1 Ses2"</formula>
    </cfRule>
    <cfRule type="cellIs" dxfId="19987" priority="56058" operator="equal">
      <formula>"Révisions S1 ses1"</formula>
    </cfRule>
    <cfRule type="cellIs" dxfId="19986" priority="56059" operator="equal">
      <formula>"Examens S2 Ses2"</formula>
    </cfRule>
    <cfRule type="cellIs" dxfId="19985" priority="56060" operator="equal">
      <formula>"Examens S2 ses1"</formula>
    </cfRule>
    <cfRule type="cellIs" dxfId="19984" priority="56061" operator="equal">
      <formula>"Fermeture"</formula>
    </cfRule>
    <cfRule type="cellIs" dxfId="19983" priority="56062" operator="equal">
      <formula>"Remise rapport"</formula>
    </cfRule>
    <cfRule type="cellIs" dxfId="19982" priority="56063" operator="equal">
      <formula>"notes rapport"</formula>
    </cfRule>
    <cfRule type="cellIs" dxfId="19981" priority="56064" operator="equal">
      <formula>"jour appui"</formula>
    </cfRule>
    <cfRule type="cellIs" dxfId="19980" priority="56065" operator="equal">
      <formula>"Assomption"</formula>
    </cfRule>
    <cfRule type="cellIs" dxfId="19979" priority="56066" operator="equal">
      <formula>"Ascension"</formula>
    </cfRule>
    <cfRule type="cellIs" dxfId="19978" priority="56067" operator="equal">
      <formula>"Armistice"</formula>
    </cfRule>
    <cfRule type="cellIs" dxfId="19977" priority="56077" operator="equal">
      <formula>"Pentecôte"</formula>
    </cfRule>
    <cfRule type="cellIs" dxfId="19976" priority="56078" operator="equal">
      <formula>"Révisions S2 ses2"</formula>
    </cfRule>
    <cfRule type="cellIs" dxfId="19975" priority="56081" operator="equal">
      <formula>"Victoire 1945"</formula>
    </cfRule>
    <cfRule type="cellIs" dxfId="19974" priority="56085" stopIfTrue="1" operator="equal">
      <formula>"Retour copies"</formula>
    </cfRule>
    <cfRule type="cellIs" dxfId="19973" priority="56086" stopIfTrue="1" operator="equal">
      <formula>"Evaluation"</formula>
    </cfRule>
    <cfRule type="cellIs" dxfId="19972" priority="56087" stopIfTrue="1" operator="equal">
      <formula>"Rentrée"</formula>
    </cfRule>
    <cfRule type="cellIs" dxfId="19971" priority="56088" stopIfTrue="1" operator="equal">
      <formula>"Stage"</formula>
    </cfRule>
    <cfRule type="cellIs" dxfId="19970" priority="56089" stopIfTrue="1" operator="equal">
      <formula>"Session 2"</formula>
    </cfRule>
    <cfRule type="cellIs" dxfId="19969" priority="56090" stopIfTrue="1" operator="equal">
      <formula>"Session 1"</formula>
    </cfRule>
    <cfRule type="cellIs" dxfId="19968" priority="56091" stopIfTrue="1" operator="equal">
      <formula>"Révisions"</formula>
    </cfRule>
    <cfRule type="cellIs" dxfId="19967" priority="56092" stopIfTrue="1" operator="equal">
      <formula>"Vacances"</formula>
    </cfRule>
    <cfRule type="cellIs" dxfId="19966" priority="56093" stopIfTrue="1" operator="equal">
      <formula>"Cours"</formula>
    </cfRule>
    <cfRule type="cellIs" dxfId="19965" priority="56094" stopIfTrue="1" operator="equal">
      <formula>"Examens S1"</formula>
    </cfRule>
    <cfRule type="cellIs" dxfId="19964" priority="56095" stopIfTrue="1" operator="equal">
      <formula>"Examens"</formula>
    </cfRule>
    <cfRule type="cellIs" dxfId="19963" priority="56096" stopIfTrue="1" operator="equal">
      <formula>"Examens S2"</formula>
    </cfRule>
    <cfRule type="cellIs" dxfId="19962" priority="56097" stopIfTrue="1" operator="equal">
      <formula>"Du anglais"</formula>
    </cfRule>
    <cfRule type="cellIs" dxfId="19961" priority="56098" stopIfTrue="1" operator="equal">
      <formula>"Délibérations"</formula>
    </cfRule>
  </conditionalFormatting>
  <conditionalFormatting sqref="P4">
    <cfRule type="expression" dxfId="19960" priority="55787">
      <formula>N4="Dimanche"</formula>
    </cfRule>
    <cfRule type="expression" dxfId="19959" priority="55788">
      <formula>N4="Samedi"</formula>
    </cfRule>
    <cfRule type="containsText" dxfId="19958" priority="55789" operator="containsText" text="Soutenance">
      <formula>NOT(ISERROR(SEARCH("Soutenance",P4)))</formula>
    </cfRule>
    <cfRule type="containsText" dxfId="19957" priority="55790" operator="containsText" text="Salon Et">
      <formula>NOT(ISERROR(SEARCH("Salon Et",P4)))</formula>
    </cfRule>
    <cfRule type="containsText" dxfId="19956" priority="55791" operator="containsText" text="Remise">
      <formula>NOT(ISERROR(SEARCH("Remise",P4)))</formula>
    </cfRule>
    <cfRule type="containsText" dxfId="19955" priority="55792" operator="containsText" text="Recrutem">
      <formula>NOT(ISERROR(SEARCH("Recrutem",P4)))</formula>
    </cfRule>
    <cfRule type="containsText" dxfId="19954" priority="55793" operator="containsText" text="Note">
      <formula>NOT(ISERROR(SEARCH("Note",P4)))</formula>
    </cfRule>
    <cfRule type="containsText" dxfId="19953" priority="55794" operator="containsText" text="JPO">
      <formula>NOT(ISERROR(SEARCH("JPO",P4)))</formula>
    </cfRule>
    <cfRule type="containsText" dxfId="19952" priority="55795" operator="containsText" text="Etranger">
      <formula>NOT(ISERROR(SEARCH("Etranger",P4)))</formula>
    </cfRule>
    <cfRule type="containsText" dxfId="19951" priority="55796" operator="containsText" text="Début TD">
      <formula>NOT(ISERROR(SEARCH("Début TD",P4)))</formula>
    </cfRule>
    <cfRule type="containsText" dxfId="19950" priority="55797" operator="containsText" text="Début CM">
      <formula>NOT(ISERROR(SEARCH("Début CM",P4)))</formula>
    </cfRule>
    <cfRule type="containsText" dxfId="19949" priority="55798" operator="containsText" text="Projet">
      <formula>NOT(ISERROR(SEARCH("Projet",P4)))</formula>
    </cfRule>
    <cfRule type="containsText" dxfId="19948" priority="55799" operator="containsText" text="Pré">
      <formula>NOT(ISERROR(SEARCH("Pré",P4)))</formula>
    </cfRule>
    <cfRule type="containsText" dxfId="19947" priority="55800" operator="containsText" text="Délib">
      <formula>NOT(ISERROR(SEARCH("Délib",P4)))</formula>
    </cfRule>
    <cfRule type="cellIs" dxfId="19946" priority="55801" operator="equal">
      <formula>"Cours IAE"</formula>
    </cfRule>
    <cfRule type="cellIs" dxfId="19945" priority="55802" operator="equal">
      <formula>"Cours ISEM"</formula>
    </cfRule>
    <cfRule type="cellIs" dxfId="19944" priority="55812" operator="equal">
      <formula>"Remise note CC"</formula>
    </cfRule>
    <cfRule type="cellIs" dxfId="19943" priority="55813" operator="equal">
      <formula>"Oraux examens nationaux"</formula>
    </cfRule>
    <cfRule type="cellIs" dxfId="19942" priority="55814" operator="equal">
      <formula>"Note mémoire"</formula>
    </cfRule>
    <cfRule type="cellIs" dxfId="19941" priority="55815" operator="equal">
      <formula>"Mise à niveau"</formula>
    </cfRule>
    <cfRule type="cellIs" dxfId="19940" priority="55816" operator="equal">
      <formula>"Ecrits examens nationaux"</formula>
    </cfRule>
    <cfRule type="cellIs" dxfId="19939" priority="55821" operator="equal">
      <formula>"Entr MA cours AM"</formula>
    </cfRule>
    <cfRule type="cellIs" dxfId="19938" priority="55822" operator="equal">
      <formula>"Cours Matin Entr AM"</formula>
    </cfRule>
    <cfRule type="cellIs" dxfId="19937" priority="55823" operator="equal">
      <formula>"Révisions S1 Ses2"</formula>
    </cfRule>
    <cfRule type="cellIs" dxfId="19936" priority="55824" operator="equal">
      <formula>"Révisions S1 ses1"</formula>
    </cfRule>
    <cfRule type="cellIs" dxfId="19935" priority="55825" operator="equal">
      <formula>"Examens S2 Ses2"</formula>
    </cfRule>
    <cfRule type="cellIs" dxfId="19934" priority="55826" operator="equal">
      <formula>"Examens S2 ses1"</formula>
    </cfRule>
    <cfRule type="cellIs" dxfId="19933" priority="55827" operator="equal">
      <formula>"Fermeture"</formula>
    </cfRule>
    <cfRule type="cellIs" dxfId="19932" priority="55828" operator="equal">
      <formula>"Remise rapport"</formula>
    </cfRule>
    <cfRule type="cellIs" dxfId="19931" priority="55829" operator="equal">
      <formula>"notes rapport"</formula>
    </cfRule>
    <cfRule type="cellIs" dxfId="19930" priority="55830" operator="equal">
      <formula>"jour appui"</formula>
    </cfRule>
    <cfRule type="cellIs" dxfId="19929" priority="55831" operator="equal">
      <formula>"Assomption"</formula>
    </cfRule>
    <cfRule type="cellIs" dxfId="19928" priority="55832" operator="equal">
      <formula>"Ascension"</formula>
    </cfRule>
    <cfRule type="cellIs" dxfId="19927" priority="55833" operator="equal">
      <formula>"Armistice"</formula>
    </cfRule>
    <cfRule type="cellIs" dxfId="19926" priority="55843" operator="equal">
      <formula>"Pentecôte"</formula>
    </cfRule>
    <cfRule type="cellIs" dxfId="19925" priority="55844" operator="equal">
      <formula>"Révisions S2 ses2"</formula>
    </cfRule>
    <cfRule type="cellIs" dxfId="19924" priority="55847" operator="equal">
      <formula>"Victoire 1945"</formula>
    </cfRule>
    <cfRule type="cellIs" dxfId="19923" priority="55851" stopIfTrue="1" operator="equal">
      <formula>"Retour copies"</formula>
    </cfRule>
    <cfRule type="cellIs" dxfId="19922" priority="55852" stopIfTrue="1" operator="equal">
      <formula>"Evaluation"</formula>
    </cfRule>
    <cfRule type="cellIs" dxfId="19921" priority="55853" stopIfTrue="1" operator="equal">
      <formula>"Rentrée"</formula>
    </cfRule>
    <cfRule type="cellIs" dxfId="19920" priority="55854" stopIfTrue="1" operator="equal">
      <formula>"Stage"</formula>
    </cfRule>
    <cfRule type="cellIs" dxfId="19919" priority="55855" stopIfTrue="1" operator="equal">
      <formula>"Session 2"</formula>
    </cfRule>
    <cfRule type="cellIs" dxfId="19918" priority="55856" stopIfTrue="1" operator="equal">
      <formula>"Session 1"</formula>
    </cfRule>
    <cfRule type="cellIs" dxfId="19917" priority="55857" stopIfTrue="1" operator="equal">
      <formula>"Révisions"</formula>
    </cfRule>
    <cfRule type="cellIs" dxfId="19916" priority="55858" stopIfTrue="1" operator="equal">
      <formula>"Vacances"</formula>
    </cfRule>
    <cfRule type="cellIs" dxfId="19915" priority="55859" stopIfTrue="1" operator="equal">
      <formula>"Cours"</formula>
    </cfRule>
    <cfRule type="cellIs" dxfId="19914" priority="55860" stopIfTrue="1" operator="equal">
      <formula>"Examens S1"</formula>
    </cfRule>
    <cfRule type="cellIs" dxfId="19913" priority="55861" stopIfTrue="1" operator="equal">
      <formula>"Examens"</formula>
    </cfRule>
    <cfRule type="cellIs" dxfId="19912" priority="55862" stopIfTrue="1" operator="equal">
      <formula>"Examens S2"</formula>
    </cfRule>
    <cfRule type="cellIs" dxfId="19911" priority="55863" stopIfTrue="1" operator="equal">
      <formula>"Du anglais"</formula>
    </cfRule>
    <cfRule type="cellIs" dxfId="19910" priority="55864" stopIfTrue="1" operator="equal">
      <formula>"Délibérations"</formula>
    </cfRule>
  </conditionalFormatting>
  <conditionalFormatting sqref="P4">
    <cfRule type="cellIs" dxfId="19909" priority="55803" operator="equal">
      <formula>"EXAMENS J"</formula>
    </cfRule>
    <cfRule type="cellIs" dxfId="19908" priority="55804" operator="equal">
      <formula>"Lundi Pentecôte"</formula>
    </cfRule>
    <cfRule type="cellIs" dxfId="19907" priority="55805" operator="equal">
      <formula>"ppp"</formula>
    </cfRule>
    <cfRule type="cellIs" dxfId="19906" priority="55806" operator="equal">
      <formula>"Soutenance"</formula>
    </cfRule>
    <cfRule type="cellIs" dxfId="19905" priority="55807" operator="equal">
      <formula>"Révisions R"</formula>
    </cfRule>
    <cfRule type="cellIs" dxfId="19904" priority="55808" operator="equal">
      <formula>"Entreprise"</formula>
    </cfRule>
    <cfRule type="cellIs" dxfId="19903" priority="55809" operator="equal">
      <formula>"Exam nationaux pas de date"</formula>
    </cfRule>
    <cfRule type="cellIs" dxfId="19902" priority="55810" operator="equal">
      <formula>"Exam nationaux"</formula>
    </cfRule>
    <cfRule type="cellIs" dxfId="19901" priority="55811" operator="equal">
      <formula>"Révision interne"</formula>
    </cfRule>
    <cfRule type="cellIs" dxfId="19900" priority="55817" operator="equal">
      <formula>"Délibération S2"</formula>
    </cfRule>
    <cfRule type="cellIs" dxfId="19899" priority="55818" operator="equal">
      <formula>"Délibération S1"</formula>
    </cfRule>
    <cfRule type="cellIs" dxfId="19898" priority="55819" operator="equal">
      <formula>"regroupement"</formula>
    </cfRule>
    <cfRule type="cellIs" dxfId="19897" priority="55820" operator="equal">
      <formula>"Cours matin"</formula>
    </cfRule>
    <cfRule type="cellIs" dxfId="19896" priority="55834" operator="equal">
      <formula>"cours v"</formula>
    </cfRule>
    <cfRule type="cellIs" dxfId="19895" priority="55835" operator="equal">
      <formula>"Examens S1 Ses2"</formula>
    </cfRule>
    <cfRule type="cellIs" dxfId="19894" priority="55836" operator="equal">
      <formula>"Examens S1 Ses1"</formula>
    </cfRule>
    <cfRule type="cellIs" dxfId="19893" priority="55837" operator="equal">
      <formula>"Fête du travail"</formula>
    </cfRule>
    <cfRule type="cellIs" dxfId="19892" priority="55838" operator="equal">
      <formula>"Fête nationale"</formula>
    </cfRule>
    <cfRule type="cellIs" dxfId="19891" priority="55839" operator="equal">
      <formula>"jour de l'an"</formula>
    </cfRule>
    <cfRule type="cellIs" dxfId="19890" priority="55840" operator="equal">
      <formula>"Lundi de pâques"</formula>
    </cfRule>
    <cfRule type="cellIs" dxfId="19889" priority="55841" operator="equal">
      <formula>"Noël"</formula>
    </cfRule>
    <cfRule type="cellIs" dxfId="19888" priority="55842" operator="equal">
      <formula>"Pâques"</formula>
    </cfRule>
    <cfRule type="cellIs" dxfId="19887" priority="55845" operator="equal">
      <formula>"Révisions S2 Ses1"</formula>
    </cfRule>
    <cfRule type="cellIs" dxfId="19886" priority="55846" operator="equal">
      <formula>"stage v"</formula>
    </cfRule>
    <cfRule type="cellIs" dxfId="19885" priority="55848" operator="equal">
      <formula>"Toussaint"</formula>
    </cfRule>
    <cfRule type="cellIs" dxfId="19884" priority="55849" operator="equal">
      <formula>"Stage en entreprise"</formula>
    </cfRule>
    <cfRule type="cellIs" dxfId="19883" priority="55850" operator="equal">
      <formula>"entreprise B"</formula>
    </cfRule>
  </conditionalFormatting>
  <conditionalFormatting sqref="P14 P34">
    <cfRule type="expression" dxfId="19882" priority="55709">
      <formula>N14="Dimanche"</formula>
    </cfRule>
    <cfRule type="expression" dxfId="19881" priority="55710">
      <formula>N14="Samedi"</formula>
    </cfRule>
    <cfRule type="containsText" dxfId="19880" priority="55711" operator="containsText" text="Soutenance">
      <formula>NOT(ISERROR(SEARCH("Soutenance",P14)))</formula>
    </cfRule>
    <cfRule type="containsText" dxfId="19879" priority="55712" operator="containsText" text="Salon Et">
      <formula>NOT(ISERROR(SEARCH("Salon Et",P14)))</formula>
    </cfRule>
    <cfRule type="containsText" dxfId="19878" priority="55713" operator="containsText" text="Remise">
      <formula>NOT(ISERROR(SEARCH("Remise",P14)))</formula>
    </cfRule>
    <cfRule type="containsText" dxfId="19877" priority="55714" operator="containsText" text="Recrutem">
      <formula>NOT(ISERROR(SEARCH("Recrutem",P14)))</formula>
    </cfRule>
    <cfRule type="containsText" dxfId="19876" priority="55715" operator="containsText" text="Note">
      <formula>NOT(ISERROR(SEARCH("Note",P14)))</formula>
    </cfRule>
    <cfRule type="containsText" dxfId="19875" priority="55716" operator="containsText" text="JPO">
      <formula>NOT(ISERROR(SEARCH("JPO",P14)))</formula>
    </cfRule>
    <cfRule type="containsText" dxfId="19874" priority="55717" operator="containsText" text="Etranger">
      <formula>NOT(ISERROR(SEARCH("Etranger",P14)))</formula>
    </cfRule>
    <cfRule type="containsText" dxfId="19873" priority="55718" operator="containsText" text="Début TD">
      <formula>NOT(ISERROR(SEARCH("Début TD",P14)))</formula>
    </cfRule>
    <cfRule type="containsText" dxfId="19872" priority="55719" operator="containsText" text="Début CM">
      <formula>NOT(ISERROR(SEARCH("Début CM",P14)))</formula>
    </cfRule>
    <cfRule type="containsText" dxfId="19871" priority="55720" operator="containsText" text="Projet">
      <formula>NOT(ISERROR(SEARCH("Projet",P14)))</formula>
    </cfRule>
    <cfRule type="containsText" dxfId="19870" priority="55721" operator="containsText" text="Pré">
      <formula>NOT(ISERROR(SEARCH("Pré",P14)))</formula>
    </cfRule>
    <cfRule type="containsText" dxfId="19869" priority="55722" operator="containsText" text="Délib">
      <formula>NOT(ISERROR(SEARCH("Délib",P14)))</formula>
    </cfRule>
    <cfRule type="cellIs" dxfId="19868" priority="55723" operator="equal">
      <formula>"Cours IAE"</formula>
    </cfRule>
    <cfRule type="cellIs" dxfId="19867" priority="55724" operator="equal">
      <formula>"Cours ISEM"</formula>
    </cfRule>
    <cfRule type="cellIs" dxfId="19866" priority="55734" operator="equal">
      <formula>"Remise note CC"</formula>
    </cfRule>
    <cfRule type="cellIs" dxfId="19865" priority="55735" operator="equal">
      <formula>"Oraux examens nationaux"</formula>
    </cfRule>
    <cfRule type="cellIs" dxfId="19864" priority="55736" operator="equal">
      <formula>"Note mémoire"</formula>
    </cfRule>
    <cfRule type="cellIs" dxfId="19863" priority="55737" operator="equal">
      <formula>"Mise à niveau"</formula>
    </cfRule>
    <cfRule type="cellIs" dxfId="19862" priority="55738" operator="equal">
      <formula>"Ecrits examens nationaux"</formula>
    </cfRule>
    <cfRule type="cellIs" dxfId="19861" priority="55743" operator="equal">
      <formula>"Entr MA cours AM"</formula>
    </cfRule>
    <cfRule type="cellIs" dxfId="19860" priority="55744" operator="equal">
      <formula>"Cours Matin Entr AM"</formula>
    </cfRule>
    <cfRule type="cellIs" dxfId="19859" priority="55745" operator="equal">
      <formula>"Révisions S1 Ses2"</formula>
    </cfRule>
    <cfRule type="cellIs" dxfId="19858" priority="55746" operator="equal">
      <formula>"Révisions S1 ses1"</formula>
    </cfRule>
    <cfRule type="cellIs" dxfId="19857" priority="55747" operator="equal">
      <formula>"Examens S2 Ses2"</formula>
    </cfRule>
    <cfRule type="cellIs" dxfId="19856" priority="55748" operator="equal">
      <formula>"Examens S2 ses1"</formula>
    </cfRule>
    <cfRule type="cellIs" dxfId="19855" priority="55749" operator="equal">
      <formula>"Fermeture"</formula>
    </cfRule>
    <cfRule type="cellIs" dxfId="19854" priority="55750" operator="equal">
      <formula>"Remise rapport"</formula>
    </cfRule>
    <cfRule type="cellIs" dxfId="19853" priority="55751" operator="equal">
      <formula>"notes rapport"</formula>
    </cfRule>
    <cfRule type="cellIs" dxfId="19852" priority="55752" operator="equal">
      <formula>"jour appui"</formula>
    </cfRule>
    <cfRule type="cellIs" dxfId="19851" priority="55753" operator="equal">
      <formula>"Assomption"</formula>
    </cfRule>
    <cfRule type="cellIs" dxfId="19850" priority="55754" operator="equal">
      <formula>"Ascension"</formula>
    </cfRule>
    <cfRule type="cellIs" dxfId="19849" priority="55755" operator="equal">
      <formula>"Armistice"</formula>
    </cfRule>
    <cfRule type="cellIs" dxfId="19848" priority="55765" operator="equal">
      <formula>"Pentecôte"</formula>
    </cfRule>
    <cfRule type="cellIs" dxfId="19847" priority="55766" operator="equal">
      <formula>"Révisions S2 ses2"</formula>
    </cfRule>
    <cfRule type="cellIs" dxfId="19846" priority="55769" operator="equal">
      <formula>"Victoire 1945"</formula>
    </cfRule>
    <cfRule type="cellIs" dxfId="19845" priority="55773" stopIfTrue="1" operator="equal">
      <formula>"Retour copies"</formula>
    </cfRule>
    <cfRule type="cellIs" dxfId="19844" priority="55774" stopIfTrue="1" operator="equal">
      <formula>"Evaluation"</formula>
    </cfRule>
    <cfRule type="cellIs" dxfId="19843" priority="55775" stopIfTrue="1" operator="equal">
      <formula>"Rentrée"</formula>
    </cfRule>
    <cfRule type="cellIs" dxfId="19842" priority="55776" stopIfTrue="1" operator="equal">
      <formula>"Stage"</formula>
    </cfRule>
    <cfRule type="cellIs" dxfId="19841" priority="55777" stopIfTrue="1" operator="equal">
      <formula>"Session 2"</formula>
    </cfRule>
    <cfRule type="cellIs" dxfId="19840" priority="55778" stopIfTrue="1" operator="equal">
      <formula>"Session 1"</formula>
    </cfRule>
    <cfRule type="cellIs" dxfId="19839" priority="55779" stopIfTrue="1" operator="equal">
      <formula>"Révisions"</formula>
    </cfRule>
    <cfRule type="cellIs" dxfId="19838" priority="55780" stopIfTrue="1" operator="equal">
      <formula>"Vacances"</formula>
    </cfRule>
    <cfRule type="cellIs" dxfId="19837" priority="55781" stopIfTrue="1" operator="equal">
      <formula>"Cours"</formula>
    </cfRule>
    <cfRule type="cellIs" dxfId="19836" priority="55782" stopIfTrue="1" operator="equal">
      <formula>"Examens S1"</formula>
    </cfRule>
    <cfRule type="cellIs" dxfId="19835" priority="55783" stopIfTrue="1" operator="equal">
      <formula>"Examens"</formula>
    </cfRule>
    <cfRule type="cellIs" dxfId="19834" priority="55784" stopIfTrue="1" operator="equal">
      <formula>"Examens S2"</formula>
    </cfRule>
    <cfRule type="cellIs" dxfId="19833" priority="55785" stopIfTrue="1" operator="equal">
      <formula>"Du anglais"</formula>
    </cfRule>
    <cfRule type="cellIs" dxfId="19832" priority="55786" stopIfTrue="1" operator="equal">
      <formula>"Délibérations"</formula>
    </cfRule>
  </conditionalFormatting>
  <conditionalFormatting sqref="P14 P34">
    <cfRule type="cellIs" dxfId="19831" priority="55725" operator="equal">
      <formula>"EXAMENS J"</formula>
    </cfRule>
    <cfRule type="cellIs" dxfId="19830" priority="55726" operator="equal">
      <formula>"Lundi Pentecôte"</formula>
    </cfRule>
    <cfRule type="cellIs" dxfId="19829" priority="55727" operator="equal">
      <formula>"ppp"</formula>
    </cfRule>
    <cfRule type="cellIs" dxfId="19828" priority="55728" operator="equal">
      <formula>"Soutenance"</formula>
    </cfRule>
    <cfRule type="cellIs" dxfId="19827" priority="55729" operator="equal">
      <formula>"Révisions R"</formula>
    </cfRule>
    <cfRule type="cellIs" dxfId="19826" priority="55730" operator="equal">
      <formula>"Entreprise"</formula>
    </cfRule>
    <cfRule type="cellIs" dxfId="19825" priority="55731" operator="equal">
      <formula>"Exam nationaux pas de date"</formula>
    </cfRule>
    <cfRule type="cellIs" dxfId="19824" priority="55732" operator="equal">
      <formula>"Exam nationaux"</formula>
    </cfRule>
    <cfRule type="cellIs" dxfId="19823" priority="55733" operator="equal">
      <formula>"Révision interne"</formula>
    </cfRule>
    <cfRule type="cellIs" dxfId="19822" priority="55739" operator="equal">
      <formula>"Délibération S2"</formula>
    </cfRule>
    <cfRule type="cellIs" dxfId="19821" priority="55740" operator="equal">
      <formula>"Délibération S1"</formula>
    </cfRule>
    <cfRule type="cellIs" dxfId="19820" priority="55741" operator="equal">
      <formula>"regroupement"</formula>
    </cfRule>
    <cfRule type="cellIs" dxfId="19819" priority="55742" operator="equal">
      <formula>"Cours matin"</formula>
    </cfRule>
    <cfRule type="cellIs" dxfId="19818" priority="55756" operator="equal">
      <formula>"cours v"</formula>
    </cfRule>
    <cfRule type="cellIs" dxfId="19817" priority="55757" operator="equal">
      <formula>"Examens S1 Ses2"</formula>
    </cfRule>
    <cfRule type="cellIs" dxfId="19816" priority="55758" operator="equal">
      <formula>"Examens S1 Ses1"</formula>
    </cfRule>
    <cfRule type="cellIs" dxfId="19815" priority="55759" operator="equal">
      <formula>"Fête du travail"</formula>
    </cfRule>
    <cfRule type="cellIs" dxfId="19814" priority="55760" operator="equal">
      <formula>"Fête nationale"</formula>
    </cfRule>
    <cfRule type="cellIs" dxfId="19813" priority="55761" operator="equal">
      <formula>"jour de l'an"</formula>
    </cfRule>
    <cfRule type="cellIs" dxfId="19812" priority="55762" operator="equal">
      <formula>"Lundi de pâques"</formula>
    </cfRule>
    <cfRule type="cellIs" dxfId="19811" priority="55763" operator="equal">
      <formula>"Noël"</formula>
    </cfRule>
    <cfRule type="cellIs" dxfId="19810" priority="55764" operator="equal">
      <formula>"Pâques"</formula>
    </cfRule>
    <cfRule type="cellIs" dxfId="19809" priority="55767" operator="equal">
      <formula>"Révisions S2 Ses1"</formula>
    </cfRule>
    <cfRule type="cellIs" dxfId="19808" priority="55768" operator="equal">
      <formula>"stage v"</formula>
    </cfRule>
    <cfRule type="cellIs" dxfId="19807" priority="55770" operator="equal">
      <formula>"Toussaint"</formula>
    </cfRule>
    <cfRule type="cellIs" dxfId="19806" priority="55771" operator="equal">
      <formula>"Stage en entreprise"</formula>
    </cfRule>
    <cfRule type="cellIs" dxfId="19805" priority="55772" operator="equal">
      <formula>"entreprise B"</formula>
    </cfRule>
  </conditionalFormatting>
  <conditionalFormatting sqref="AB33:AB34">
    <cfRule type="expression" dxfId="19804" priority="55241">
      <formula>Z33="Dimanche"</formula>
    </cfRule>
    <cfRule type="expression" dxfId="19803" priority="55242">
      <formula>Z33="Samedi"</formula>
    </cfRule>
    <cfRule type="containsText" dxfId="19802" priority="55243" operator="containsText" text="Soutenance">
      <formula>NOT(ISERROR(SEARCH("Soutenance",AB33)))</formula>
    </cfRule>
    <cfRule type="containsText" dxfId="19801" priority="55244" operator="containsText" text="Salon Et">
      <formula>NOT(ISERROR(SEARCH("Salon Et",AB33)))</formula>
    </cfRule>
    <cfRule type="containsText" dxfId="19800" priority="55245" operator="containsText" text="Remise">
      <formula>NOT(ISERROR(SEARCH("Remise",AB33)))</formula>
    </cfRule>
    <cfRule type="containsText" dxfId="19799" priority="55246" operator="containsText" text="Recrutem">
      <formula>NOT(ISERROR(SEARCH("Recrutem",AB33)))</formula>
    </cfRule>
    <cfRule type="containsText" dxfId="19798" priority="55247" operator="containsText" text="Note">
      <formula>NOT(ISERROR(SEARCH("Note",AB33)))</formula>
    </cfRule>
    <cfRule type="containsText" dxfId="19797" priority="55248" operator="containsText" text="JPO">
      <formula>NOT(ISERROR(SEARCH("JPO",AB33)))</formula>
    </cfRule>
    <cfRule type="containsText" dxfId="19796" priority="55249" operator="containsText" text="Etranger">
      <formula>NOT(ISERROR(SEARCH("Etranger",AB33)))</formula>
    </cfRule>
    <cfRule type="containsText" dxfId="19795" priority="55250" operator="containsText" text="Début TD">
      <formula>NOT(ISERROR(SEARCH("Début TD",AB33)))</formula>
    </cfRule>
    <cfRule type="containsText" dxfId="19794" priority="55251" operator="containsText" text="Début CM">
      <formula>NOT(ISERROR(SEARCH("Début CM",AB33)))</formula>
    </cfRule>
    <cfRule type="containsText" dxfId="19793" priority="55252" operator="containsText" text="Projet">
      <formula>NOT(ISERROR(SEARCH("Projet",AB33)))</formula>
    </cfRule>
    <cfRule type="containsText" dxfId="19792" priority="55253" operator="containsText" text="Pré">
      <formula>NOT(ISERROR(SEARCH("Pré",AB33)))</formula>
    </cfRule>
    <cfRule type="containsText" dxfId="19791" priority="55254" operator="containsText" text="Délib">
      <formula>NOT(ISERROR(SEARCH("Délib",AB33)))</formula>
    </cfRule>
    <cfRule type="cellIs" dxfId="19790" priority="55255" operator="equal">
      <formula>"Cours IAE"</formula>
    </cfRule>
    <cfRule type="cellIs" dxfId="19789" priority="55256" operator="equal">
      <formula>"Cours ISEM"</formula>
    </cfRule>
    <cfRule type="cellIs" dxfId="19788" priority="55266" operator="equal">
      <formula>"Remise note CC"</formula>
    </cfRule>
    <cfRule type="cellIs" dxfId="19787" priority="55267" operator="equal">
      <formula>"Oraux examens nationaux"</formula>
    </cfRule>
    <cfRule type="cellIs" dxfId="19786" priority="55268" operator="equal">
      <formula>"Note mémoire"</formula>
    </cfRule>
    <cfRule type="cellIs" dxfId="19785" priority="55269" operator="equal">
      <formula>"Mise à niveau"</formula>
    </cfRule>
    <cfRule type="cellIs" dxfId="19784" priority="55270" operator="equal">
      <formula>"Ecrits examens nationaux"</formula>
    </cfRule>
    <cfRule type="cellIs" dxfId="19783" priority="55275" operator="equal">
      <formula>"Entr MA cours AM"</formula>
    </cfRule>
    <cfRule type="cellIs" dxfId="19782" priority="55276" operator="equal">
      <formula>"Cours Matin Entr AM"</formula>
    </cfRule>
    <cfRule type="cellIs" dxfId="19781" priority="55277" operator="equal">
      <formula>"Révisions S1 Ses2"</formula>
    </cfRule>
    <cfRule type="cellIs" dxfId="19780" priority="55278" operator="equal">
      <formula>"Révisions S1 ses1"</formula>
    </cfRule>
    <cfRule type="cellIs" dxfId="19779" priority="55279" operator="equal">
      <formula>"Examens S2 Ses2"</formula>
    </cfRule>
    <cfRule type="cellIs" dxfId="19778" priority="55280" operator="equal">
      <formula>"Examens S2 ses1"</formula>
    </cfRule>
    <cfRule type="cellIs" dxfId="19777" priority="55281" operator="equal">
      <formula>"Fermeture"</formula>
    </cfRule>
    <cfRule type="cellIs" dxfId="19776" priority="55282" operator="equal">
      <formula>"Remise rapport"</formula>
    </cfRule>
    <cfRule type="cellIs" dxfId="19775" priority="55283" operator="equal">
      <formula>"notes rapport"</formula>
    </cfRule>
    <cfRule type="cellIs" dxfId="19774" priority="55284" operator="equal">
      <formula>"jour appui"</formula>
    </cfRule>
    <cfRule type="cellIs" dxfId="19773" priority="55285" operator="equal">
      <formula>"Assomption"</formula>
    </cfRule>
    <cfRule type="cellIs" dxfId="19772" priority="55286" operator="equal">
      <formula>"Ascension"</formula>
    </cfRule>
    <cfRule type="cellIs" dxfId="19771" priority="55287" operator="equal">
      <formula>"Armistice"</formula>
    </cfRule>
    <cfRule type="cellIs" dxfId="19770" priority="55297" operator="equal">
      <formula>"Pentecôte"</formula>
    </cfRule>
    <cfRule type="cellIs" dxfId="19769" priority="55298" operator="equal">
      <formula>"Révisions S2 ses2"</formula>
    </cfRule>
    <cfRule type="cellIs" dxfId="19768" priority="55301" operator="equal">
      <formula>"Victoire 1945"</formula>
    </cfRule>
    <cfRule type="cellIs" dxfId="19767" priority="55305" stopIfTrue="1" operator="equal">
      <formula>"Retour copies"</formula>
    </cfRule>
    <cfRule type="cellIs" dxfId="19766" priority="55306" stopIfTrue="1" operator="equal">
      <formula>"Evaluation"</formula>
    </cfRule>
    <cfRule type="cellIs" dxfId="19765" priority="55307" stopIfTrue="1" operator="equal">
      <formula>"Rentrée"</formula>
    </cfRule>
    <cfRule type="cellIs" dxfId="19764" priority="55308" stopIfTrue="1" operator="equal">
      <formula>"Stage"</formula>
    </cfRule>
    <cfRule type="cellIs" dxfId="19763" priority="55309" stopIfTrue="1" operator="equal">
      <formula>"Session 2"</formula>
    </cfRule>
    <cfRule type="cellIs" dxfId="19762" priority="55310" stopIfTrue="1" operator="equal">
      <formula>"Session 1"</formula>
    </cfRule>
    <cfRule type="cellIs" dxfId="19761" priority="55311" stopIfTrue="1" operator="equal">
      <formula>"Révisions"</formula>
    </cfRule>
    <cfRule type="cellIs" dxfId="19760" priority="55312" stopIfTrue="1" operator="equal">
      <formula>"Vacances"</formula>
    </cfRule>
    <cfRule type="cellIs" dxfId="19759" priority="55313" stopIfTrue="1" operator="equal">
      <formula>"Cours"</formula>
    </cfRule>
    <cfRule type="cellIs" dxfId="19758" priority="55314" stopIfTrue="1" operator="equal">
      <formula>"Examens S1"</formula>
    </cfRule>
    <cfRule type="cellIs" dxfId="19757" priority="55315" stopIfTrue="1" operator="equal">
      <formula>"Examens"</formula>
    </cfRule>
    <cfRule type="cellIs" dxfId="19756" priority="55316" stopIfTrue="1" operator="equal">
      <formula>"Examens S2"</formula>
    </cfRule>
    <cfRule type="cellIs" dxfId="19755" priority="55317" stopIfTrue="1" operator="equal">
      <formula>"Du anglais"</formula>
    </cfRule>
    <cfRule type="cellIs" dxfId="19754" priority="55318" stopIfTrue="1" operator="equal">
      <formula>"Délibérations"</formula>
    </cfRule>
  </conditionalFormatting>
  <conditionalFormatting sqref="AB33:AB34">
    <cfRule type="cellIs" dxfId="19753" priority="55257" operator="equal">
      <formula>"EXAMENS J"</formula>
    </cfRule>
    <cfRule type="cellIs" dxfId="19752" priority="55258" operator="equal">
      <formula>"Lundi Pentecôte"</formula>
    </cfRule>
    <cfRule type="cellIs" dxfId="19751" priority="55259" operator="equal">
      <formula>"ppp"</formula>
    </cfRule>
    <cfRule type="cellIs" dxfId="19750" priority="55260" operator="equal">
      <formula>"Soutenance"</formula>
    </cfRule>
    <cfRule type="cellIs" dxfId="19749" priority="55261" operator="equal">
      <formula>"Révisions R"</formula>
    </cfRule>
    <cfRule type="cellIs" dxfId="19748" priority="55262" operator="equal">
      <formula>"Entreprise"</formula>
    </cfRule>
    <cfRule type="cellIs" dxfId="19747" priority="55263" operator="equal">
      <formula>"Exam nationaux pas de date"</formula>
    </cfRule>
    <cfRule type="cellIs" dxfId="19746" priority="55264" operator="equal">
      <formula>"Exam nationaux"</formula>
    </cfRule>
    <cfRule type="cellIs" dxfId="19745" priority="55265" operator="equal">
      <formula>"Révision interne"</formula>
    </cfRule>
    <cfRule type="cellIs" dxfId="19744" priority="55271" operator="equal">
      <formula>"Délibération S2"</formula>
    </cfRule>
    <cfRule type="cellIs" dxfId="19743" priority="55272" operator="equal">
      <formula>"Délibération S1"</formula>
    </cfRule>
    <cfRule type="cellIs" dxfId="19742" priority="55273" operator="equal">
      <formula>"regroupement"</formula>
    </cfRule>
    <cfRule type="cellIs" dxfId="19741" priority="55274" operator="equal">
      <formula>"Cours matin"</formula>
    </cfRule>
    <cfRule type="cellIs" dxfId="19740" priority="55288" operator="equal">
      <formula>"cours v"</formula>
    </cfRule>
    <cfRule type="cellIs" dxfId="19739" priority="55289" operator="equal">
      <formula>"Examens S1 Ses2"</formula>
    </cfRule>
    <cfRule type="cellIs" dxfId="19738" priority="55290" operator="equal">
      <formula>"Examens S1 Ses1"</formula>
    </cfRule>
    <cfRule type="cellIs" dxfId="19737" priority="55291" operator="equal">
      <formula>"Fête du travail"</formula>
    </cfRule>
    <cfRule type="cellIs" dxfId="19736" priority="55292" operator="equal">
      <formula>"Fête nationale"</formula>
    </cfRule>
    <cfRule type="cellIs" dxfId="19735" priority="55293" operator="equal">
      <formula>"jour de l'an"</formula>
    </cfRule>
    <cfRule type="cellIs" dxfId="19734" priority="55294" operator="equal">
      <formula>"Lundi de pâques"</formula>
    </cfRule>
    <cfRule type="cellIs" dxfId="19733" priority="55295" operator="equal">
      <formula>"Noël"</formula>
    </cfRule>
    <cfRule type="cellIs" dxfId="19732" priority="55296" operator="equal">
      <formula>"Pâques"</formula>
    </cfRule>
    <cfRule type="cellIs" dxfId="19731" priority="55299" operator="equal">
      <formula>"Révisions S2 Ses1"</formula>
    </cfRule>
    <cfRule type="cellIs" dxfId="19730" priority="55300" operator="equal">
      <formula>"stage v"</formula>
    </cfRule>
    <cfRule type="cellIs" dxfId="19729" priority="55302" operator="equal">
      <formula>"Toussaint"</formula>
    </cfRule>
    <cfRule type="cellIs" dxfId="19728" priority="55303" operator="equal">
      <formula>"Stage en entreprise"</formula>
    </cfRule>
    <cfRule type="cellIs" dxfId="19727" priority="55304" operator="equal">
      <formula>"entreprise B"</formula>
    </cfRule>
  </conditionalFormatting>
  <conditionalFormatting sqref="AJ9">
    <cfRule type="expression" dxfId="19570" priority="54929">
      <formula>AH9="Dimanche"</formula>
    </cfRule>
    <cfRule type="expression" dxfId="19569" priority="54930">
      <formula>AH9="Samedi"</formula>
    </cfRule>
    <cfRule type="containsText" dxfId="19568" priority="54931" operator="containsText" text="Soutenance">
      <formula>NOT(ISERROR(SEARCH("Soutenance",AJ9)))</formula>
    </cfRule>
    <cfRule type="containsText" dxfId="19567" priority="54932" operator="containsText" text="Salon Et">
      <formula>NOT(ISERROR(SEARCH("Salon Et",AJ9)))</formula>
    </cfRule>
    <cfRule type="containsText" dxfId="19566" priority="54933" operator="containsText" text="Remise">
      <formula>NOT(ISERROR(SEARCH("Remise",AJ9)))</formula>
    </cfRule>
    <cfRule type="containsText" dxfId="19565" priority="54934" operator="containsText" text="Recrutem">
      <formula>NOT(ISERROR(SEARCH("Recrutem",AJ9)))</formula>
    </cfRule>
    <cfRule type="containsText" dxfId="19564" priority="54935" operator="containsText" text="Note">
      <formula>NOT(ISERROR(SEARCH("Note",AJ9)))</formula>
    </cfRule>
    <cfRule type="containsText" dxfId="19563" priority="54936" operator="containsText" text="JPO">
      <formula>NOT(ISERROR(SEARCH("JPO",AJ9)))</formula>
    </cfRule>
    <cfRule type="containsText" dxfId="19562" priority="54937" operator="containsText" text="Etranger">
      <formula>NOT(ISERROR(SEARCH("Etranger",AJ9)))</formula>
    </cfRule>
    <cfRule type="containsText" dxfId="19561" priority="54938" operator="containsText" text="Début TD">
      <formula>NOT(ISERROR(SEARCH("Début TD",AJ9)))</formula>
    </cfRule>
    <cfRule type="containsText" dxfId="19560" priority="54939" operator="containsText" text="Début CM">
      <formula>NOT(ISERROR(SEARCH("Début CM",AJ9)))</formula>
    </cfRule>
    <cfRule type="containsText" dxfId="19559" priority="54940" operator="containsText" text="Projet">
      <formula>NOT(ISERROR(SEARCH("Projet",AJ9)))</formula>
    </cfRule>
    <cfRule type="containsText" dxfId="19558" priority="54941" operator="containsText" text="Pré">
      <formula>NOT(ISERROR(SEARCH("Pré",AJ9)))</formula>
    </cfRule>
    <cfRule type="containsText" dxfId="19557" priority="54942" operator="containsText" text="Délib">
      <formula>NOT(ISERROR(SEARCH("Délib",AJ9)))</formula>
    </cfRule>
    <cfRule type="cellIs" dxfId="19556" priority="54943" operator="equal">
      <formula>"Cours IAE"</formula>
    </cfRule>
    <cfRule type="cellIs" dxfId="19555" priority="54944" operator="equal">
      <formula>"Cours ISEM"</formula>
    </cfRule>
    <cfRule type="cellIs" dxfId="19554" priority="54954" operator="equal">
      <formula>"Remise note CC"</formula>
    </cfRule>
    <cfRule type="cellIs" dxfId="19553" priority="54955" operator="equal">
      <formula>"Oraux examens nationaux"</formula>
    </cfRule>
    <cfRule type="cellIs" dxfId="19552" priority="54956" operator="equal">
      <formula>"Note mémoire"</formula>
    </cfRule>
    <cfRule type="cellIs" dxfId="19551" priority="54957" operator="equal">
      <formula>"Mise à niveau"</formula>
    </cfRule>
    <cfRule type="cellIs" dxfId="19550" priority="54958" operator="equal">
      <formula>"Ecrits examens nationaux"</formula>
    </cfRule>
    <cfRule type="cellIs" dxfId="19549" priority="54963" operator="equal">
      <formula>"Entr MA cours AM"</formula>
    </cfRule>
    <cfRule type="cellIs" dxfId="19548" priority="54964" operator="equal">
      <formula>"Cours Matin Entr AM"</formula>
    </cfRule>
    <cfRule type="cellIs" dxfId="19547" priority="54965" operator="equal">
      <formula>"Révisions S1 Ses2"</formula>
    </cfRule>
    <cfRule type="cellIs" dxfId="19546" priority="54966" operator="equal">
      <formula>"Révisions S1 ses1"</formula>
    </cfRule>
    <cfRule type="cellIs" dxfId="19545" priority="54967" operator="equal">
      <formula>"Examens S2 Ses2"</formula>
    </cfRule>
    <cfRule type="cellIs" dxfId="19544" priority="54968" operator="equal">
      <formula>"Examens S2 ses1"</formula>
    </cfRule>
    <cfRule type="cellIs" dxfId="19543" priority="54969" operator="equal">
      <formula>"Fermeture"</formula>
    </cfRule>
    <cfRule type="cellIs" dxfId="19542" priority="54970" operator="equal">
      <formula>"Remise rapport"</formula>
    </cfRule>
    <cfRule type="cellIs" dxfId="19541" priority="54971" operator="equal">
      <formula>"notes rapport"</formula>
    </cfRule>
    <cfRule type="cellIs" dxfId="19540" priority="54972" operator="equal">
      <formula>"jour appui"</formula>
    </cfRule>
    <cfRule type="cellIs" dxfId="19539" priority="54973" operator="equal">
      <formula>"Assomption"</formula>
    </cfRule>
    <cfRule type="cellIs" dxfId="19538" priority="54974" operator="equal">
      <formula>"Ascension"</formula>
    </cfRule>
    <cfRule type="cellIs" dxfId="19537" priority="54975" operator="equal">
      <formula>"Armistice"</formula>
    </cfRule>
    <cfRule type="cellIs" dxfId="19536" priority="54985" operator="equal">
      <formula>"Pentecôte"</formula>
    </cfRule>
    <cfRule type="cellIs" dxfId="19535" priority="54986" operator="equal">
      <formula>"Révisions S2 ses2"</formula>
    </cfRule>
    <cfRule type="cellIs" dxfId="19534" priority="54989" operator="equal">
      <formula>"Victoire 1945"</formula>
    </cfRule>
    <cfRule type="cellIs" dxfId="19533" priority="54993" stopIfTrue="1" operator="equal">
      <formula>"Retour copies"</formula>
    </cfRule>
    <cfRule type="cellIs" dxfId="19532" priority="54994" stopIfTrue="1" operator="equal">
      <formula>"Evaluation"</formula>
    </cfRule>
    <cfRule type="cellIs" dxfId="19531" priority="54995" stopIfTrue="1" operator="equal">
      <formula>"Rentrée"</formula>
    </cfRule>
    <cfRule type="cellIs" dxfId="19530" priority="54996" stopIfTrue="1" operator="equal">
      <formula>"Stage"</formula>
    </cfRule>
    <cfRule type="cellIs" dxfId="19529" priority="54997" stopIfTrue="1" operator="equal">
      <formula>"Session 2"</formula>
    </cfRule>
    <cfRule type="cellIs" dxfId="19528" priority="54998" stopIfTrue="1" operator="equal">
      <formula>"Session 1"</formula>
    </cfRule>
    <cfRule type="cellIs" dxfId="19527" priority="54999" stopIfTrue="1" operator="equal">
      <formula>"Révisions"</formula>
    </cfRule>
    <cfRule type="cellIs" dxfId="19526" priority="55000" stopIfTrue="1" operator="equal">
      <formula>"Vacances"</formula>
    </cfRule>
    <cfRule type="cellIs" dxfId="19525" priority="55001" stopIfTrue="1" operator="equal">
      <formula>"Cours"</formula>
    </cfRule>
    <cfRule type="cellIs" dxfId="19524" priority="55002" stopIfTrue="1" operator="equal">
      <formula>"Examens S1"</formula>
    </cfRule>
    <cfRule type="cellIs" dxfId="19523" priority="55003" stopIfTrue="1" operator="equal">
      <formula>"Examens"</formula>
    </cfRule>
    <cfRule type="cellIs" dxfId="19522" priority="55004" stopIfTrue="1" operator="equal">
      <formula>"Examens S2"</formula>
    </cfRule>
    <cfRule type="cellIs" dxfId="19521" priority="55005" stopIfTrue="1" operator="equal">
      <formula>"Du anglais"</formula>
    </cfRule>
    <cfRule type="cellIs" dxfId="19520" priority="55006" stopIfTrue="1" operator="equal">
      <formula>"Délibérations"</formula>
    </cfRule>
  </conditionalFormatting>
  <conditionalFormatting sqref="AJ9">
    <cfRule type="cellIs" dxfId="19519" priority="54945" operator="equal">
      <formula>"EXAMENS J"</formula>
    </cfRule>
    <cfRule type="cellIs" dxfId="19518" priority="54946" operator="equal">
      <formula>"Lundi Pentecôte"</formula>
    </cfRule>
    <cfRule type="cellIs" dxfId="19517" priority="54947" operator="equal">
      <formula>"ppp"</formula>
    </cfRule>
    <cfRule type="cellIs" dxfId="19516" priority="54948" operator="equal">
      <formula>"Soutenance"</formula>
    </cfRule>
    <cfRule type="cellIs" dxfId="19515" priority="54949" operator="equal">
      <formula>"Révisions R"</formula>
    </cfRule>
    <cfRule type="cellIs" dxfId="19514" priority="54950" operator="equal">
      <formula>"Entreprise"</formula>
    </cfRule>
    <cfRule type="cellIs" dxfId="19513" priority="54951" operator="equal">
      <formula>"Exam nationaux pas de date"</formula>
    </cfRule>
    <cfRule type="cellIs" dxfId="19512" priority="54952" operator="equal">
      <formula>"Exam nationaux"</formula>
    </cfRule>
    <cfRule type="cellIs" dxfId="19511" priority="54953" operator="equal">
      <formula>"Révision interne"</formula>
    </cfRule>
    <cfRule type="cellIs" dxfId="19510" priority="54959" operator="equal">
      <formula>"Délibération S2"</formula>
    </cfRule>
    <cfRule type="cellIs" dxfId="19509" priority="54960" operator="equal">
      <formula>"Délibération S1"</formula>
    </cfRule>
    <cfRule type="cellIs" dxfId="19508" priority="54961" operator="equal">
      <formula>"regroupement"</formula>
    </cfRule>
    <cfRule type="cellIs" dxfId="19507" priority="54962" operator="equal">
      <formula>"Cours matin"</formula>
    </cfRule>
    <cfRule type="cellIs" dxfId="19506" priority="54976" operator="equal">
      <formula>"cours v"</formula>
    </cfRule>
    <cfRule type="cellIs" dxfId="19505" priority="54977" operator="equal">
      <formula>"Examens S1 Ses2"</formula>
    </cfRule>
    <cfRule type="cellIs" dxfId="19504" priority="54978" operator="equal">
      <formula>"Examens S1 Ses1"</formula>
    </cfRule>
    <cfRule type="cellIs" dxfId="19503" priority="54979" operator="equal">
      <formula>"Fête du travail"</formula>
    </cfRule>
    <cfRule type="cellIs" dxfId="19502" priority="54980" operator="equal">
      <formula>"Fête nationale"</formula>
    </cfRule>
    <cfRule type="cellIs" dxfId="19501" priority="54981" operator="equal">
      <formula>"jour de l'an"</formula>
    </cfRule>
    <cfRule type="cellIs" dxfId="19500" priority="54982" operator="equal">
      <formula>"Lundi de pâques"</formula>
    </cfRule>
    <cfRule type="cellIs" dxfId="19499" priority="54983" operator="equal">
      <formula>"Noël"</formula>
    </cfRule>
    <cfRule type="cellIs" dxfId="19498" priority="54984" operator="equal">
      <formula>"Pâques"</formula>
    </cfRule>
    <cfRule type="cellIs" dxfId="19497" priority="54987" operator="equal">
      <formula>"Révisions S2 Ses1"</formula>
    </cfRule>
    <cfRule type="cellIs" dxfId="19496" priority="54988" operator="equal">
      <formula>"stage v"</formula>
    </cfRule>
    <cfRule type="cellIs" dxfId="19495" priority="54990" operator="equal">
      <formula>"Toussaint"</formula>
    </cfRule>
    <cfRule type="cellIs" dxfId="19494" priority="54991" operator="equal">
      <formula>"Stage en entreprise"</formula>
    </cfRule>
    <cfRule type="cellIs" dxfId="19493" priority="54992" operator="equal">
      <formula>"entreprise B"</formula>
    </cfRule>
  </conditionalFormatting>
  <conditionalFormatting sqref="AN28">
    <cfRule type="expression" dxfId="19492" priority="54773">
      <formula>AL28="Dimanche"</formula>
    </cfRule>
    <cfRule type="expression" dxfId="19491" priority="54774">
      <formula>AL28="Samedi"</formula>
    </cfRule>
    <cfRule type="containsText" dxfId="19490" priority="54775" operator="containsText" text="Soutenance">
      <formula>NOT(ISERROR(SEARCH("Soutenance",AN28)))</formula>
    </cfRule>
    <cfRule type="containsText" dxfId="19489" priority="54776" operator="containsText" text="Salon Et">
      <formula>NOT(ISERROR(SEARCH("Salon Et",AN28)))</formula>
    </cfRule>
    <cfRule type="containsText" dxfId="19488" priority="54777" operator="containsText" text="Remise">
      <formula>NOT(ISERROR(SEARCH("Remise",AN28)))</formula>
    </cfRule>
    <cfRule type="containsText" dxfId="19487" priority="54778" operator="containsText" text="Recrutem">
      <formula>NOT(ISERROR(SEARCH("Recrutem",AN28)))</formula>
    </cfRule>
    <cfRule type="containsText" dxfId="19486" priority="54779" operator="containsText" text="Note">
      <formula>NOT(ISERROR(SEARCH("Note",AN28)))</formula>
    </cfRule>
    <cfRule type="containsText" dxfId="19485" priority="54780" operator="containsText" text="JPO">
      <formula>NOT(ISERROR(SEARCH("JPO",AN28)))</formula>
    </cfRule>
    <cfRule type="containsText" dxfId="19484" priority="54781" operator="containsText" text="Etranger">
      <formula>NOT(ISERROR(SEARCH("Etranger",AN28)))</formula>
    </cfRule>
    <cfRule type="containsText" dxfId="19483" priority="54782" operator="containsText" text="Début TD">
      <formula>NOT(ISERROR(SEARCH("Début TD",AN28)))</formula>
    </cfRule>
    <cfRule type="containsText" dxfId="19482" priority="54783" operator="containsText" text="Début CM">
      <formula>NOT(ISERROR(SEARCH("Début CM",AN28)))</formula>
    </cfRule>
    <cfRule type="containsText" dxfId="19481" priority="54784" operator="containsText" text="Projet">
      <formula>NOT(ISERROR(SEARCH("Projet",AN28)))</formula>
    </cfRule>
    <cfRule type="containsText" dxfId="19480" priority="54785" operator="containsText" text="Pré">
      <formula>NOT(ISERROR(SEARCH("Pré",AN28)))</formula>
    </cfRule>
    <cfRule type="containsText" dxfId="19479" priority="54786" operator="containsText" text="Délib">
      <formula>NOT(ISERROR(SEARCH("Délib",AN28)))</formula>
    </cfRule>
    <cfRule type="cellIs" dxfId="19478" priority="54787" operator="equal">
      <formula>"Cours IAE"</formula>
    </cfRule>
    <cfRule type="cellIs" dxfId="19477" priority="54788" operator="equal">
      <formula>"Cours ISEM"</formula>
    </cfRule>
    <cfRule type="cellIs" dxfId="19476" priority="54798" operator="equal">
      <formula>"Remise note CC"</formula>
    </cfRule>
    <cfRule type="cellIs" dxfId="19475" priority="54799" operator="equal">
      <formula>"Oraux examens nationaux"</formula>
    </cfRule>
    <cfRule type="cellIs" dxfId="19474" priority="54800" operator="equal">
      <formula>"Note mémoire"</formula>
    </cfRule>
    <cfRule type="cellIs" dxfId="19473" priority="54801" operator="equal">
      <formula>"Mise à niveau"</formula>
    </cfRule>
    <cfRule type="cellIs" dxfId="19472" priority="54802" operator="equal">
      <formula>"Ecrits examens nationaux"</formula>
    </cfRule>
    <cfRule type="cellIs" dxfId="19471" priority="54807" operator="equal">
      <formula>"Entr MA cours AM"</formula>
    </cfRule>
    <cfRule type="cellIs" dxfId="19470" priority="54808" operator="equal">
      <formula>"Cours Matin Entr AM"</formula>
    </cfRule>
    <cfRule type="cellIs" dxfId="19469" priority="54809" operator="equal">
      <formula>"Révisions S1 Ses2"</formula>
    </cfRule>
    <cfRule type="cellIs" dxfId="19468" priority="54810" operator="equal">
      <formula>"Révisions S1 ses1"</formula>
    </cfRule>
    <cfRule type="cellIs" dxfId="19467" priority="54811" operator="equal">
      <formula>"Examens S2 Ses2"</formula>
    </cfRule>
    <cfRule type="cellIs" dxfId="19466" priority="54812" operator="equal">
      <formula>"Examens S2 ses1"</formula>
    </cfRule>
    <cfRule type="cellIs" dxfId="19465" priority="54813" operator="equal">
      <formula>"Fermeture"</formula>
    </cfRule>
    <cfRule type="cellIs" dxfId="19464" priority="54814" operator="equal">
      <formula>"Remise rapport"</formula>
    </cfRule>
    <cfRule type="cellIs" dxfId="19463" priority="54815" operator="equal">
      <formula>"notes rapport"</formula>
    </cfRule>
    <cfRule type="cellIs" dxfId="19462" priority="54816" operator="equal">
      <formula>"jour appui"</formula>
    </cfRule>
    <cfRule type="cellIs" dxfId="19461" priority="54817" operator="equal">
      <formula>"Assomption"</formula>
    </cfRule>
    <cfRule type="cellIs" dxfId="19460" priority="54818" operator="equal">
      <formula>"Ascension"</formula>
    </cfRule>
    <cfRule type="cellIs" dxfId="19459" priority="54819" operator="equal">
      <formula>"Armistice"</formula>
    </cfRule>
    <cfRule type="cellIs" dxfId="19458" priority="54829" operator="equal">
      <formula>"Pentecôte"</formula>
    </cfRule>
    <cfRule type="cellIs" dxfId="19457" priority="54830" operator="equal">
      <formula>"Révisions S2 ses2"</formula>
    </cfRule>
    <cfRule type="cellIs" dxfId="19456" priority="54833" operator="equal">
      <formula>"Victoire 1945"</formula>
    </cfRule>
    <cfRule type="cellIs" dxfId="19455" priority="54837" stopIfTrue="1" operator="equal">
      <formula>"Retour copies"</formula>
    </cfRule>
    <cfRule type="cellIs" dxfId="19454" priority="54838" stopIfTrue="1" operator="equal">
      <formula>"Evaluation"</formula>
    </cfRule>
    <cfRule type="cellIs" dxfId="19453" priority="54839" stopIfTrue="1" operator="equal">
      <formula>"Rentrée"</formula>
    </cfRule>
    <cfRule type="cellIs" dxfId="19452" priority="54840" stopIfTrue="1" operator="equal">
      <formula>"Stage"</formula>
    </cfRule>
    <cfRule type="cellIs" dxfId="19451" priority="54841" stopIfTrue="1" operator="equal">
      <formula>"Session 2"</formula>
    </cfRule>
    <cfRule type="cellIs" dxfId="19450" priority="54842" stopIfTrue="1" operator="equal">
      <formula>"Session 1"</formula>
    </cfRule>
    <cfRule type="cellIs" dxfId="19449" priority="54843" stopIfTrue="1" operator="equal">
      <formula>"Révisions"</formula>
    </cfRule>
    <cfRule type="cellIs" dxfId="19448" priority="54844" stopIfTrue="1" operator="equal">
      <formula>"Vacances"</formula>
    </cfRule>
    <cfRule type="cellIs" dxfId="19447" priority="54845" stopIfTrue="1" operator="equal">
      <formula>"Cours"</formula>
    </cfRule>
    <cfRule type="cellIs" dxfId="19446" priority="54846" stopIfTrue="1" operator="equal">
      <formula>"Examens S1"</formula>
    </cfRule>
    <cfRule type="cellIs" dxfId="19445" priority="54847" stopIfTrue="1" operator="equal">
      <formula>"Examens"</formula>
    </cfRule>
    <cfRule type="cellIs" dxfId="19444" priority="54848" stopIfTrue="1" operator="equal">
      <formula>"Examens S2"</formula>
    </cfRule>
    <cfRule type="cellIs" dxfId="19443" priority="54849" stopIfTrue="1" operator="equal">
      <formula>"Du anglais"</formula>
    </cfRule>
    <cfRule type="cellIs" dxfId="19442" priority="54850" stopIfTrue="1" operator="equal">
      <formula>"Délibérations"</formula>
    </cfRule>
  </conditionalFormatting>
  <conditionalFormatting sqref="AN28">
    <cfRule type="cellIs" dxfId="19441" priority="54789" operator="equal">
      <formula>"EXAMENS J"</formula>
    </cfRule>
    <cfRule type="cellIs" dxfId="19440" priority="54790" operator="equal">
      <formula>"Lundi Pentecôte"</formula>
    </cfRule>
    <cfRule type="cellIs" dxfId="19439" priority="54791" operator="equal">
      <formula>"ppp"</formula>
    </cfRule>
    <cfRule type="cellIs" dxfId="19438" priority="54792" operator="equal">
      <formula>"Soutenance"</formula>
    </cfRule>
    <cfRule type="cellIs" dxfId="19437" priority="54793" operator="equal">
      <formula>"Révisions R"</formula>
    </cfRule>
    <cfRule type="cellIs" dxfId="19436" priority="54794" operator="equal">
      <formula>"Entreprise"</formula>
    </cfRule>
    <cfRule type="cellIs" dxfId="19435" priority="54795" operator="equal">
      <formula>"Exam nationaux pas de date"</formula>
    </cfRule>
    <cfRule type="cellIs" dxfId="19434" priority="54796" operator="equal">
      <formula>"Exam nationaux"</formula>
    </cfRule>
    <cfRule type="cellIs" dxfId="19433" priority="54797" operator="equal">
      <formula>"Révision interne"</formula>
    </cfRule>
    <cfRule type="cellIs" dxfId="19432" priority="54803" operator="equal">
      <formula>"Délibération S2"</formula>
    </cfRule>
    <cfRule type="cellIs" dxfId="19431" priority="54804" operator="equal">
      <formula>"Délibération S1"</formula>
    </cfRule>
    <cfRule type="cellIs" dxfId="19430" priority="54805" operator="equal">
      <formula>"regroupement"</formula>
    </cfRule>
    <cfRule type="cellIs" dxfId="19429" priority="54806" operator="equal">
      <formula>"Cours matin"</formula>
    </cfRule>
    <cfRule type="cellIs" dxfId="19428" priority="54820" operator="equal">
      <formula>"cours v"</formula>
    </cfRule>
    <cfRule type="cellIs" dxfId="19427" priority="54821" operator="equal">
      <formula>"Examens S1 Ses2"</formula>
    </cfRule>
    <cfRule type="cellIs" dxfId="19426" priority="54822" operator="equal">
      <formula>"Examens S1 Ses1"</formula>
    </cfRule>
    <cfRule type="cellIs" dxfId="19425" priority="54823" operator="equal">
      <formula>"Fête du travail"</formula>
    </cfRule>
    <cfRule type="cellIs" dxfId="19424" priority="54824" operator="equal">
      <formula>"Fête nationale"</formula>
    </cfRule>
    <cfRule type="cellIs" dxfId="19423" priority="54825" operator="equal">
      <formula>"jour de l'an"</formula>
    </cfRule>
    <cfRule type="cellIs" dxfId="19422" priority="54826" operator="equal">
      <formula>"Lundi de pâques"</formula>
    </cfRule>
    <cfRule type="cellIs" dxfId="19421" priority="54827" operator="equal">
      <formula>"Noël"</formula>
    </cfRule>
    <cfRule type="cellIs" dxfId="19420" priority="54828" operator="equal">
      <formula>"Pâques"</formula>
    </cfRule>
    <cfRule type="cellIs" dxfId="19419" priority="54831" operator="equal">
      <formula>"Révisions S2 Ses1"</formula>
    </cfRule>
    <cfRule type="cellIs" dxfId="19418" priority="54832" operator="equal">
      <formula>"stage v"</formula>
    </cfRule>
    <cfRule type="cellIs" dxfId="19417" priority="54834" operator="equal">
      <formula>"Toussaint"</formula>
    </cfRule>
    <cfRule type="cellIs" dxfId="19416" priority="54835" operator="equal">
      <formula>"Stage en entreprise"</formula>
    </cfRule>
    <cfRule type="cellIs" dxfId="19415" priority="54836" operator="equal">
      <formula>"entreprise B"</formula>
    </cfRule>
  </conditionalFormatting>
  <conditionalFormatting sqref="AR34">
    <cfRule type="expression" dxfId="19336" priority="54617">
      <formula>AP34="Dimanche"</formula>
    </cfRule>
    <cfRule type="expression" dxfId="19335" priority="54618">
      <formula>AP34="Samedi"</formula>
    </cfRule>
    <cfRule type="containsText" dxfId="19334" priority="54619" operator="containsText" text="Soutenance">
      <formula>NOT(ISERROR(SEARCH("Soutenance",AR34)))</formula>
    </cfRule>
    <cfRule type="containsText" dxfId="19333" priority="54620" operator="containsText" text="Salon Et">
      <formula>NOT(ISERROR(SEARCH("Salon Et",AR34)))</formula>
    </cfRule>
    <cfRule type="containsText" dxfId="19332" priority="54621" operator="containsText" text="Remise">
      <formula>NOT(ISERROR(SEARCH("Remise",AR34)))</formula>
    </cfRule>
    <cfRule type="containsText" dxfId="19331" priority="54622" operator="containsText" text="Recrutem">
      <formula>NOT(ISERROR(SEARCH("Recrutem",AR34)))</formula>
    </cfRule>
    <cfRule type="containsText" dxfId="19330" priority="54623" operator="containsText" text="Note">
      <formula>NOT(ISERROR(SEARCH("Note",AR34)))</formula>
    </cfRule>
    <cfRule type="containsText" dxfId="19329" priority="54624" operator="containsText" text="JPO">
      <formula>NOT(ISERROR(SEARCH("JPO",AR34)))</formula>
    </cfRule>
    <cfRule type="containsText" dxfId="19328" priority="54625" operator="containsText" text="Etranger">
      <formula>NOT(ISERROR(SEARCH("Etranger",AR34)))</formula>
    </cfRule>
    <cfRule type="containsText" dxfId="19327" priority="54626" operator="containsText" text="Début TD">
      <formula>NOT(ISERROR(SEARCH("Début TD",AR34)))</formula>
    </cfRule>
    <cfRule type="containsText" dxfId="19326" priority="54627" operator="containsText" text="Début CM">
      <formula>NOT(ISERROR(SEARCH("Début CM",AR34)))</formula>
    </cfRule>
    <cfRule type="containsText" dxfId="19325" priority="54628" operator="containsText" text="Projet">
      <formula>NOT(ISERROR(SEARCH("Projet",AR34)))</formula>
    </cfRule>
    <cfRule type="containsText" dxfId="19324" priority="54629" operator="containsText" text="Pré">
      <formula>NOT(ISERROR(SEARCH("Pré",AR34)))</formula>
    </cfRule>
    <cfRule type="containsText" dxfId="19323" priority="54630" operator="containsText" text="Délib">
      <formula>NOT(ISERROR(SEARCH("Délib",AR34)))</formula>
    </cfRule>
    <cfRule type="cellIs" dxfId="19322" priority="54631" operator="equal">
      <formula>"Cours IAE"</formula>
    </cfRule>
    <cfRule type="cellIs" dxfId="19321" priority="54632" operator="equal">
      <formula>"Cours ISEM"</formula>
    </cfRule>
    <cfRule type="cellIs" dxfId="19320" priority="54642" operator="equal">
      <formula>"Remise note CC"</formula>
    </cfRule>
    <cfRule type="cellIs" dxfId="19319" priority="54643" operator="equal">
      <formula>"Oraux examens nationaux"</formula>
    </cfRule>
    <cfRule type="cellIs" dxfId="19318" priority="54644" operator="equal">
      <formula>"Note mémoire"</formula>
    </cfRule>
    <cfRule type="cellIs" dxfId="19317" priority="54645" operator="equal">
      <formula>"Mise à niveau"</formula>
    </cfRule>
    <cfRule type="cellIs" dxfId="19316" priority="54646" operator="equal">
      <formula>"Ecrits examens nationaux"</formula>
    </cfRule>
    <cfRule type="cellIs" dxfId="19315" priority="54651" operator="equal">
      <formula>"Entr MA cours AM"</formula>
    </cfRule>
    <cfRule type="cellIs" dxfId="19314" priority="54652" operator="equal">
      <formula>"Cours Matin Entr AM"</formula>
    </cfRule>
    <cfRule type="cellIs" dxfId="19313" priority="54653" operator="equal">
      <formula>"Révisions S1 Ses2"</formula>
    </cfRule>
    <cfRule type="cellIs" dxfId="19312" priority="54654" operator="equal">
      <formula>"Révisions S1 ses1"</formula>
    </cfRule>
    <cfRule type="cellIs" dxfId="19311" priority="54655" operator="equal">
      <formula>"Examens S2 Ses2"</formula>
    </cfRule>
    <cfRule type="cellIs" dxfId="19310" priority="54656" operator="equal">
      <formula>"Examens S2 ses1"</formula>
    </cfRule>
    <cfRule type="cellIs" dxfId="19309" priority="54657" operator="equal">
      <formula>"Fermeture"</formula>
    </cfRule>
    <cfRule type="cellIs" dxfId="19308" priority="54658" operator="equal">
      <formula>"Remise rapport"</formula>
    </cfRule>
    <cfRule type="cellIs" dxfId="19307" priority="54659" operator="equal">
      <formula>"notes rapport"</formula>
    </cfRule>
    <cfRule type="cellIs" dxfId="19306" priority="54660" operator="equal">
      <formula>"jour appui"</formula>
    </cfRule>
    <cfRule type="cellIs" dxfId="19305" priority="54661" operator="equal">
      <formula>"Assomption"</formula>
    </cfRule>
    <cfRule type="cellIs" dxfId="19304" priority="54662" operator="equal">
      <formula>"Ascension"</formula>
    </cfRule>
    <cfRule type="cellIs" dxfId="19303" priority="54663" operator="equal">
      <formula>"Armistice"</formula>
    </cfRule>
    <cfRule type="cellIs" dxfId="19302" priority="54673" operator="equal">
      <formula>"Pentecôte"</formula>
    </cfRule>
    <cfRule type="cellIs" dxfId="19301" priority="54674" operator="equal">
      <formula>"Révisions S2 ses2"</formula>
    </cfRule>
    <cfRule type="cellIs" dxfId="19300" priority="54677" operator="equal">
      <formula>"Victoire 1945"</formula>
    </cfRule>
    <cfRule type="cellIs" dxfId="19299" priority="54681" stopIfTrue="1" operator="equal">
      <formula>"Retour copies"</formula>
    </cfRule>
    <cfRule type="cellIs" dxfId="19298" priority="54682" stopIfTrue="1" operator="equal">
      <formula>"Evaluation"</formula>
    </cfRule>
    <cfRule type="cellIs" dxfId="19297" priority="54683" stopIfTrue="1" operator="equal">
      <formula>"Rentrée"</formula>
    </cfRule>
    <cfRule type="cellIs" dxfId="19296" priority="54684" stopIfTrue="1" operator="equal">
      <formula>"Stage"</formula>
    </cfRule>
    <cfRule type="cellIs" dxfId="19295" priority="54685" stopIfTrue="1" operator="equal">
      <formula>"Session 2"</formula>
    </cfRule>
    <cfRule type="cellIs" dxfId="19294" priority="54686" stopIfTrue="1" operator="equal">
      <formula>"Session 1"</formula>
    </cfRule>
    <cfRule type="cellIs" dxfId="19293" priority="54687" stopIfTrue="1" operator="equal">
      <formula>"Révisions"</formula>
    </cfRule>
    <cfRule type="cellIs" dxfId="19292" priority="54688" stopIfTrue="1" operator="equal">
      <formula>"Vacances"</formula>
    </cfRule>
    <cfRule type="cellIs" dxfId="19291" priority="54689" stopIfTrue="1" operator="equal">
      <formula>"Cours"</formula>
    </cfRule>
    <cfRule type="cellIs" dxfId="19290" priority="54690" stopIfTrue="1" operator="equal">
      <formula>"Examens S1"</formula>
    </cfRule>
    <cfRule type="cellIs" dxfId="19289" priority="54691" stopIfTrue="1" operator="equal">
      <formula>"Examens"</formula>
    </cfRule>
    <cfRule type="cellIs" dxfId="19288" priority="54692" stopIfTrue="1" operator="equal">
      <formula>"Examens S2"</formula>
    </cfRule>
    <cfRule type="cellIs" dxfId="19287" priority="54693" stopIfTrue="1" operator="equal">
      <formula>"Du anglais"</formula>
    </cfRule>
    <cfRule type="cellIs" dxfId="19286" priority="54694" stopIfTrue="1" operator="equal">
      <formula>"Délibérations"</formula>
    </cfRule>
  </conditionalFormatting>
  <conditionalFormatting sqref="AR34">
    <cfRule type="cellIs" dxfId="19285" priority="54633" operator="equal">
      <formula>"EXAMENS J"</formula>
    </cfRule>
    <cfRule type="cellIs" dxfId="19284" priority="54634" operator="equal">
      <formula>"Lundi Pentecôte"</formula>
    </cfRule>
    <cfRule type="cellIs" dxfId="19283" priority="54635" operator="equal">
      <formula>"ppp"</formula>
    </cfRule>
    <cfRule type="cellIs" dxfId="19282" priority="54636" operator="equal">
      <formula>"Soutenance"</formula>
    </cfRule>
    <cfRule type="cellIs" dxfId="19281" priority="54637" operator="equal">
      <formula>"Révisions R"</formula>
    </cfRule>
    <cfRule type="cellIs" dxfId="19280" priority="54638" operator="equal">
      <formula>"Entreprise"</formula>
    </cfRule>
    <cfRule type="cellIs" dxfId="19279" priority="54639" operator="equal">
      <formula>"Exam nationaux pas de date"</formula>
    </cfRule>
    <cfRule type="cellIs" dxfId="19278" priority="54640" operator="equal">
      <formula>"Exam nationaux"</formula>
    </cfRule>
    <cfRule type="cellIs" dxfId="19277" priority="54641" operator="equal">
      <formula>"Révision interne"</formula>
    </cfRule>
    <cfRule type="cellIs" dxfId="19276" priority="54647" operator="equal">
      <formula>"Délibération S2"</formula>
    </cfRule>
    <cfRule type="cellIs" dxfId="19275" priority="54648" operator="equal">
      <formula>"Délibération S1"</formula>
    </cfRule>
    <cfRule type="cellIs" dxfId="19274" priority="54649" operator="equal">
      <formula>"regroupement"</formula>
    </cfRule>
    <cfRule type="cellIs" dxfId="19273" priority="54650" operator="equal">
      <formula>"Cours matin"</formula>
    </cfRule>
    <cfRule type="cellIs" dxfId="19272" priority="54664" operator="equal">
      <formula>"cours v"</formula>
    </cfRule>
    <cfRule type="cellIs" dxfId="19271" priority="54665" operator="equal">
      <formula>"Examens S1 Ses2"</formula>
    </cfRule>
    <cfRule type="cellIs" dxfId="19270" priority="54666" operator="equal">
      <formula>"Examens S1 Ses1"</formula>
    </cfRule>
    <cfRule type="cellIs" dxfId="19269" priority="54667" operator="equal">
      <formula>"Fête du travail"</formula>
    </cfRule>
    <cfRule type="cellIs" dxfId="19268" priority="54668" operator="equal">
      <formula>"Fête nationale"</formula>
    </cfRule>
    <cfRule type="cellIs" dxfId="19267" priority="54669" operator="equal">
      <formula>"jour de l'an"</formula>
    </cfRule>
    <cfRule type="cellIs" dxfId="19266" priority="54670" operator="equal">
      <formula>"Lundi de pâques"</formula>
    </cfRule>
    <cfRule type="cellIs" dxfId="19265" priority="54671" operator="equal">
      <formula>"Noël"</formula>
    </cfRule>
    <cfRule type="cellIs" dxfId="19264" priority="54672" operator="equal">
      <formula>"Pâques"</formula>
    </cfRule>
    <cfRule type="cellIs" dxfId="19263" priority="54675" operator="equal">
      <formula>"Révisions S2 Ses1"</formula>
    </cfRule>
    <cfRule type="cellIs" dxfId="19262" priority="54676" operator="equal">
      <formula>"stage v"</formula>
    </cfRule>
    <cfRule type="cellIs" dxfId="19261" priority="54678" operator="equal">
      <formula>"Toussaint"</formula>
    </cfRule>
    <cfRule type="cellIs" dxfId="19260" priority="54679" operator="equal">
      <formula>"Stage en entreprise"</formula>
    </cfRule>
    <cfRule type="cellIs" dxfId="19259" priority="54680" operator="equal">
      <formula>"entreprise B"</formula>
    </cfRule>
  </conditionalFormatting>
  <conditionalFormatting sqref="AV16">
    <cfRule type="expression" dxfId="19258" priority="54461">
      <formula>AT16="Dimanche"</formula>
    </cfRule>
    <cfRule type="expression" dxfId="19257" priority="54462">
      <formula>AT16="Samedi"</formula>
    </cfRule>
    <cfRule type="containsText" dxfId="19256" priority="54463" operator="containsText" text="Soutenance">
      <formula>NOT(ISERROR(SEARCH("Soutenance",AV16)))</formula>
    </cfRule>
    <cfRule type="containsText" dxfId="19255" priority="54464" operator="containsText" text="Salon Et">
      <formula>NOT(ISERROR(SEARCH("Salon Et",AV16)))</formula>
    </cfRule>
    <cfRule type="containsText" dxfId="19254" priority="54465" operator="containsText" text="Remise">
      <formula>NOT(ISERROR(SEARCH("Remise",AV16)))</formula>
    </cfRule>
    <cfRule type="containsText" dxfId="19253" priority="54466" operator="containsText" text="Recrutem">
      <formula>NOT(ISERROR(SEARCH("Recrutem",AV16)))</formula>
    </cfRule>
    <cfRule type="containsText" dxfId="19252" priority="54467" operator="containsText" text="Note">
      <formula>NOT(ISERROR(SEARCH("Note",AV16)))</formula>
    </cfRule>
    <cfRule type="containsText" dxfId="19251" priority="54468" operator="containsText" text="JPO">
      <formula>NOT(ISERROR(SEARCH("JPO",AV16)))</formula>
    </cfRule>
    <cfRule type="containsText" dxfId="19250" priority="54469" operator="containsText" text="Etranger">
      <formula>NOT(ISERROR(SEARCH("Etranger",AV16)))</formula>
    </cfRule>
    <cfRule type="containsText" dxfId="19249" priority="54470" operator="containsText" text="Début TD">
      <formula>NOT(ISERROR(SEARCH("Début TD",AV16)))</formula>
    </cfRule>
    <cfRule type="containsText" dxfId="19248" priority="54471" operator="containsText" text="Début CM">
      <formula>NOT(ISERROR(SEARCH("Début CM",AV16)))</formula>
    </cfRule>
    <cfRule type="containsText" dxfId="19247" priority="54472" operator="containsText" text="Projet">
      <formula>NOT(ISERROR(SEARCH("Projet",AV16)))</formula>
    </cfRule>
    <cfRule type="containsText" dxfId="19246" priority="54473" operator="containsText" text="Pré">
      <formula>NOT(ISERROR(SEARCH("Pré",AV16)))</formula>
    </cfRule>
    <cfRule type="containsText" dxfId="19245" priority="54474" operator="containsText" text="Délib">
      <formula>NOT(ISERROR(SEARCH("Délib",AV16)))</formula>
    </cfRule>
    <cfRule type="cellIs" dxfId="19244" priority="54475" operator="equal">
      <formula>"Cours IAE"</formula>
    </cfRule>
    <cfRule type="cellIs" dxfId="19243" priority="54476" operator="equal">
      <formula>"Cours ISEM"</formula>
    </cfRule>
    <cfRule type="cellIs" dxfId="19242" priority="54486" operator="equal">
      <formula>"Remise note CC"</formula>
    </cfRule>
    <cfRule type="cellIs" dxfId="19241" priority="54487" operator="equal">
      <formula>"Oraux examens nationaux"</formula>
    </cfRule>
    <cfRule type="cellIs" dxfId="19240" priority="54488" operator="equal">
      <formula>"Note mémoire"</formula>
    </cfRule>
    <cfRule type="cellIs" dxfId="19239" priority="54489" operator="equal">
      <formula>"Mise à niveau"</formula>
    </cfRule>
    <cfRule type="cellIs" dxfId="19238" priority="54490" operator="equal">
      <formula>"Ecrits examens nationaux"</formula>
    </cfRule>
    <cfRule type="cellIs" dxfId="19237" priority="54495" operator="equal">
      <formula>"Entr MA cours AM"</formula>
    </cfRule>
    <cfRule type="cellIs" dxfId="19236" priority="54496" operator="equal">
      <formula>"Cours Matin Entr AM"</formula>
    </cfRule>
    <cfRule type="cellIs" dxfId="19235" priority="54497" operator="equal">
      <formula>"Révisions S1 Ses2"</formula>
    </cfRule>
    <cfRule type="cellIs" dxfId="19234" priority="54498" operator="equal">
      <formula>"Révisions S1 ses1"</formula>
    </cfRule>
    <cfRule type="cellIs" dxfId="19233" priority="54499" operator="equal">
      <formula>"Examens S2 Ses2"</formula>
    </cfRule>
    <cfRule type="cellIs" dxfId="19232" priority="54500" operator="equal">
      <formula>"Examens S2 ses1"</formula>
    </cfRule>
    <cfRule type="cellIs" dxfId="19231" priority="54501" operator="equal">
      <formula>"Fermeture"</formula>
    </cfRule>
    <cfRule type="cellIs" dxfId="19230" priority="54502" operator="equal">
      <formula>"Remise rapport"</formula>
    </cfRule>
    <cfRule type="cellIs" dxfId="19229" priority="54503" operator="equal">
      <formula>"notes rapport"</formula>
    </cfRule>
    <cfRule type="cellIs" dxfId="19228" priority="54504" operator="equal">
      <formula>"jour appui"</formula>
    </cfRule>
    <cfRule type="cellIs" dxfId="19227" priority="54505" operator="equal">
      <formula>"Assomption"</formula>
    </cfRule>
    <cfRule type="cellIs" dxfId="19226" priority="54506" operator="equal">
      <formula>"Ascension"</formula>
    </cfRule>
    <cfRule type="cellIs" dxfId="19225" priority="54507" operator="equal">
      <formula>"Armistice"</formula>
    </cfRule>
    <cfRule type="cellIs" dxfId="19224" priority="54517" operator="equal">
      <formula>"Pentecôte"</formula>
    </cfRule>
    <cfRule type="cellIs" dxfId="19223" priority="54518" operator="equal">
      <formula>"Révisions S2 ses2"</formula>
    </cfRule>
    <cfRule type="cellIs" dxfId="19222" priority="54521" operator="equal">
      <formula>"Victoire 1945"</formula>
    </cfRule>
    <cfRule type="cellIs" dxfId="19221" priority="54525" stopIfTrue="1" operator="equal">
      <formula>"Retour copies"</formula>
    </cfRule>
    <cfRule type="cellIs" dxfId="19220" priority="54526" stopIfTrue="1" operator="equal">
      <formula>"Evaluation"</formula>
    </cfRule>
    <cfRule type="cellIs" dxfId="19219" priority="54527" stopIfTrue="1" operator="equal">
      <formula>"Rentrée"</formula>
    </cfRule>
    <cfRule type="cellIs" dxfId="19218" priority="54528" stopIfTrue="1" operator="equal">
      <formula>"Stage"</formula>
    </cfRule>
    <cfRule type="cellIs" dxfId="19217" priority="54529" stopIfTrue="1" operator="equal">
      <formula>"Session 2"</formula>
    </cfRule>
    <cfRule type="cellIs" dxfId="19216" priority="54530" stopIfTrue="1" operator="equal">
      <formula>"Session 1"</formula>
    </cfRule>
    <cfRule type="cellIs" dxfId="19215" priority="54531" stopIfTrue="1" operator="equal">
      <formula>"Révisions"</formula>
    </cfRule>
    <cfRule type="cellIs" dxfId="19214" priority="54532" stopIfTrue="1" operator="equal">
      <formula>"Vacances"</formula>
    </cfRule>
    <cfRule type="cellIs" dxfId="19213" priority="54533" stopIfTrue="1" operator="equal">
      <formula>"Cours"</formula>
    </cfRule>
    <cfRule type="cellIs" dxfId="19212" priority="54534" stopIfTrue="1" operator="equal">
      <formula>"Examens S1"</formula>
    </cfRule>
    <cfRule type="cellIs" dxfId="19211" priority="54535" stopIfTrue="1" operator="equal">
      <formula>"Examens"</formula>
    </cfRule>
    <cfRule type="cellIs" dxfId="19210" priority="54536" stopIfTrue="1" operator="equal">
      <formula>"Examens S2"</formula>
    </cfRule>
    <cfRule type="cellIs" dxfId="19209" priority="54537" stopIfTrue="1" operator="equal">
      <formula>"Du anglais"</formula>
    </cfRule>
    <cfRule type="cellIs" dxfId="19208" priority="54538" stopIfTrue="1" operator="equal">
      <formula>"Délibérations"</formula>
    </cfRule>
  </conditionalFormatting>
  <conditionalFormatting sqref="AV16">
    <cfRule type="cellIs" dxfId="19207" priority="54477" operator="equal">
      <formula>"EXAMENS J"</formula>
    </cfRule>
    <cfRule type="cellIs" dxfId="19206" priority="54478" operator="equal">
      <formula>"Lundi Pentecôte"</formula>
    </cfRule>
    <cfRule type="cellIs" dxfId="19205" priority="54479" operator="equal">
      <formula>"ppp"</formula>
    </cfRule>
    <cfRule type="cellIs" dxfId="19204" priority="54480" operator="equal">
      <formula>"Soutenance"</formula>
    </cfRule>
    <cfRule type="cellIs" dxfId="19203" priority="54481" operator="equal">
      <formula>"Révisions R"</formula>
    </cfRule>
    <cfRule type="cellIs" dxfId="19202" priority="54482" operator="equal">
      <formula>"Entreprise"</formula>
    </cfRule>
    <cfRule type="cellIs" dxfId="19201" priority="54483" operator="equal">
      <formula>"Exam nationaux pas de date"</formula>
    </cfRule>
    <cfRule type="cellIs" dxfId="19200" priority="54484" operator="equal">
      <formula>"Exam nationaux"</formula>
    </cfRule>
    <cfRule type="cellIs" dxfId="19199" priority="54485" operator="equal">
      <formula>"Révision interne"</formula>
    </cfRule>
    <cfRule type="cellIs" dxfId="19198" priority="54491" operator="equal">
      <formula>"Délibération S2"</formula>
    </cfRule>
    <cfRule type="cellIs" dxfId="19197" priority="54492" operator="equal">
      <formula>"Délibération S1"</formula>
    </cfRule>
    <cfRule type="cellIs" dxfId="19196" priority="54493" operator="equal">
      <formula>"regroupement"</formula>
    </cfRule>
    <cfRule type="cellIs" dxfId="19195" priority="54494" operator="equal">
      <formula>"Cours matin"</formula>
    </cfRule>
    <cfRule type="cellIs" dxfId="19194" priority="54508" operator="equal">
      <formula>"cours v"</formula>
    </cfRule>
    <cfRule type="cellIs" dxfId="19193" priority="54509" operator="equal">
      <formula>"Examens S1 Ses2"</formula>
    </cfRule>
    <cfRule type="cellIs" dxfId="19192" priority="54510" operator="equal">
      <formula>"Examens S1 Ses1"</formula>
    </cfRule>
    <cfRule type="cellIs" dxfId="19191" priority="54511" operator="equal">
      <formula>"Fête du travail"</formula>
    </cfRule>
    <cfRule type="cellIs" dxfId="19190" priority="54512" operator="equal">
      <formula>"Fête nationale"</formula>
    </cfRule>
    <cfRule type="cellIs" dxfId="19189" priority="54513" operator="equal">
      <formula>"jour de l'an"</formula>
    </cfRule>
    <cfRule type="cellIs" dxfId="19188" priority="54514" operator="equal">
      <formula>"Lundi de pâques"</formula>
    </cfRule>
    <cfRule type="cellIs" dxfId="19187" priority="54515" operator="equal">
      <formula>"Noël"</formula>
    </cfRule>
    <cfRule type="cellIs" dxfId="19186" priority="54516" operator="equal">
      <formula>"Pâques"</formula>
    </cfRule>
    <cfRule type="cellIs" dxfId="19185" priority="54519" operator="equal">
      <formula>"Révisions S2 Ses1"</formula>
    </cfRule>
    <cfRule type="cellIs" dxfId="19184" priority="54520" operator="equal">
      <formula>"stage v"</formula>
    </cfRule>
    <cfRule type="cellIs" dxfId="19183" priority="54522" operator="equal">
      <formula>"Toussaint"</formula>
    </cfRule>
    <cfRule type="cellIs" dxfId="19182" priority="54523" operator="equal">
      <formula>"Stage en entreprise"</formula>
    </cfRule>
    <cfRule type="cellIs" dxfId="19181" priority="54524" operator="equal">
      <formula>"entreprise B"</formula>
    </cfRule>
  </conditionalFormatting>
  <conditionalFormatting sqref="BD4:BD7">
    <cfRule type="expression" dxfId="19102" priority="54227">
      <formula>BB4="Dimanche"</formula>
    </cfRule>
    <cfRule type="expression" dxfId="19101" priority="54228">
      <formula>BB4="Samedi"</formula>
    </cfRule>
    <cfRule type="containsText" dxfId="19100" priority="54229" operator="containsText" text="Soutenance">
      <formula>NOT(ISERROR(SEARCH("Soutenance",BD4)))</formula>
    </cfRule>
    <cfRule type="containsText" dxfId="19099" priority="54230" operator="containsText" text="Salon Et">
      <formula>NOT(ISERROR(SEARCH("Salon Et",BD4)))</formula>
    </cfRule>
    <cfRule type="containsText" dxfId="19098" priority="54231" operator="containsText" text="Remise">
      <formula>NOT(ISERROR(SEARCH("Remise",BD4)))</formula>
    </cfRule>
    <cfRule type="containsText" dxfId="19097" priority="54232" operator="containsText" text="Recrutem">
      <formula>NOT(ISERROR(SEARCH("Recrutem",BD4)))</formula>
    </cfRule>
    <cfRule type="containsText" dxfId="19096" priority="54233" operator="containsText" text="Note">
      <formula>NOT(ISERROR(SEARCH("Note",BD4)))</formula>
    </cfRule>
    <cfRule type="containsText" dxfId="19095" priority="54234" operator="containsText" text="JPO">
      <formula>NOT(ISERROR(SEARCH("JPO",BD4)))</formula>
    </cfRule>
    <cfRule type="containsText" dxfId="19094" priority="54235" operator="containsText" text="Etranger">
      <formula>NOT(ISERROR(SEARCH("Etranger",BD4)))</formula>
    </cfRule>
    <cfRule type="containsText" dxfId="19093" priority="54236" operator="containsText" text="Début TD">
      <formula>NOT(ISERROR(SEARCH("Début TD",BD4)))</formula>
    </cfRule>
    <cfRule type="containsText" dxfId="19092" priority="54237" operator="containsText" text="Début CM">
      <formula>NOT(ISERROR(SEARCH("Début CM",BD4)))</formula>
    </cfRule>
    <cfRule type="containsText" dxfId="19091" priority="54238" operator="containsText" text="Projet">
      <formula>NOT(ISERROR(SEARCH("Projet",BD4)))</formula>
    </cfRule>
    <cfRule type="containsText" dxfId="19090" priority="54239" operator="containsText" text="Pré">
      <formula>NOT(ISERROR(SEARCH("Pré",BD4)))</formula>
    </cfRule>
    <cfRule type="containsText" dxfId="19089" priority="54240" operator="containsText" text="Délib">
      <formula>NOT(ISERROR(SEARCH("Délib",BD4)))</formula>
    </cfRule>
    <cfRule type="cellIs" dxfId="19088" priority="54241" operator="equal">
      <formula>"Cours IAE"</formula>
    </cfRule>
    <cfRule type="cellIs" dxfId="19087" priority="54242" operator="equal">
      <formula>"Cours ISEM"</formula>
    </cfRule>
    <cfRule type="cellIs" dxfId="19086" priority="54252" operator="equal">
      <formula>"Remise note CC"</formula>
    </cfRule>
    <cfRule type="cellIs" dxfId="19085" priority="54253" operator="equal">
      <formula>"Oraux examens nationaux"</formula>
    </cfRule>
    <cfRule type="cellIs" dxfId="19084" priority="54254" operator="equal">
      <formula>"Note mémoire"</formula>
    </cfRule>
    <cfRule type="cellIs" dxfId="19083" priority="54255" operator="equal">
      <formula>"Mise à niveau"</formula>
    </cfRule>
    <cfRule type="cellIs" dxfId="19082" priority="54256" operator="equal">
      <formula>"Ecrits examens nationaux"</formula>
    </cfRule>
    <cfRule type="cellIs" dxfId="19081" priority="54261" operator="equal">
      <formula>"Entr MA cours AM"</formula>
    </cfRule>
    <cfRule type="cellIs" dxfId="19080" priority="54262" operator="equal">
      <formula>"Cours Matin Entr AM"</formula>
    </cfRule>
    <cfRule type="cellIs" dxfId="19079" priority="54263" operator="equal">
      <formula>"Révisions S1 Ses2"</formula>
    </cfRule>
    <cfRule type="cellIs" dxfId="19078" priority="54264" operator="equal">
      <formula>"Révisions S1 ses1"</formula>
    </cfRule>
    <cfRule type="cellIs" dxfId="19077" priority="54265" operator="equal">
      <formula>"Examens S2 Ses2"</formula>
    </cfRule>
    <cfRule type="cellIs" dxfId="19076" priority="54266" operator="equal">
      <formula>"Examens S2 ses1"</formula>
    </cfRule>
    <cfRule type="cellIs" dxfId="19075" priority="54267" operator="equal">
      <formula>"Fermeture"</formula>
    </cfRule>
    <cfRule type="cellIs" dxfId="19074" priority="54268" operator="equal">
      <formula>"Remise rapport"</formula>
    </cfRule>
    <cfRule type="cellIs" dxfId="19073" priority="54269" operator="equal">
      <formula>"notes rapport"</formula>
    </cfRule>
    <cfRule type="cellIs" dxfId="19072" priority="54270" operator="equal">
      <formula>"jour appui"</formula>
    </cfRule>
    <cfRule type="cellIs" dxfId="19071" priority="54271" operator="equal">
      <formula>"Assomption"</formula>
    </cfRule>
    <cfRule type="cellIs" dxfId="19070" priority="54272" operator="equal">
      <formula>"Ascension"</formula>
    </cfRule>
    <cfRule type="cellIs" dxfId="19069" priority="54273" operator="equal">
      <formula>"Armistice"</formula>
    </cfRule>
    <cfRule type="cellIs" dxfId="19068" priority="54283" operator="equal">
      <formula>"Pentecôte"</formula>
    </cfRule>
    <cfRule type="cellIs" dxfId="19067" priority="54284" operator="equal">
      <formula>"Révisions S2 ses2"</formula>
    </cfRule>
    <cfRule type="cellIs" dxfId="19066" priority="54287" operator="equal">
      <formula>"Victoire 1945"</formula>
    </cfRule>
    <cfRule type="cellIs" dxfId="19065" priority="54291" stopIfTrue="1" operator="equal">
      <formula>"Retour copies"</formula>
    </cfRule>
    <cfRule type="cellIs" dxfId="19064" priority="54292" stopIfTrue="1" operator="equal">
      <formula>"Evaluation"</formula>
    </cfRule>
    <cfRule type="cellIs" dxfId="19063" priority="54293" stopIfTrue="1" operator="equal">
      <formula>"Rentrée"</formula>
    </cfRule>
    <cfRule type="cellIs" dxfId="19062" priority="54294" stopIfTrue="1" operator="equal">
      <formula>"Stage"</formula>
    </cfRule>
    <cfRule type="cellIs" dxfId="19061" priority="54295" stopIfTrue="1" operator="equal">
      <formula>"Session 2"</formula>
    </cfRule>
    <cfRule type="cellIs" dxfId="19060" priority="54296" stopIfTrue="1" operator="equal">
      <formula>"Session 1"</formula>
    </cfRule>
    <cfRule type="cellIs" dxfId="19059" priority="54297" stopIfTrue="1" operator="equal">
      <formula>"Révisions"</formula>
    </cfRule>
    <cfRule type="cellIs" dxfId="19058" priority="54298" stopIfTrue="1" operator="equal">
      <formula>"Vacances"</formula>
    </cfRule>
    <cfRule type="cellIs" dxfId="19057" priority="54299" stopIfTrue="1" operator="equal">
      <formula>"Cours"</formula>
    </cfRule>
    <cfRule type="cellIs" dxfId="19056" priority="54300" stopIfTrue="1" operator="equal">
      <formula>"Examens S1"</formula>
    </cfRule>
    <cfRule type="cellIs" dxfId="19055" priority="54301" stopIfTrue="1" operator="equal">
      <formula>"Examens"</formula>
    </cfRule>
    <cfRule type="cellIs" dxfId="19054" priority="54302" stopIfTrue="1" operator="equal">
      <formula>"Examens S2"</formula>
    </cfRule>
    <cfRule type="cellIs" dxfId="19053" priority="54303" stopIfTrue="1" operator="equal">
      <formula>"Du anglais"</formula>
    </cfRule>
    <cfRule type="cellIs" dxfId="19052" priority="54304" stopIfTrue="1" operator="equal">
      <formula>"Délibérations"</formula>
    </cfRule>
  </conditionalFormatting>
  <conditionalFormatting sqref="BD4:BD7">
    <cfRule type="cellIs" dxfId="19051" priority="54243" operator="equal">
      <formula>"EXAMENS J"</formula>
    </cfRule>
    <cfRule type="cellIs" dxfId="19050" priority="54244" operator="equal">
      <formula>"Lundi Pentecôte"</formula>
    </cfRule>
    <cfRule type="cellIs" dxfId="19049" priority="54245" operator="equal">
      <formula>"ppp"</formula>
    </cfRule>
    <cfRule type="cellIs" dxfId="19048" priority="54246" operator="equal">
      <formula>"Soutenance"</formula>
    </cfRule>
    <cfRule type="cellIs" dxfId="19047" priority="54247" operator="equal">
      <formula>"Révisions R"</formula>
    </cfRule>
    <cfRule type="cellIs" dxfId="19046" priority="54248" operator="equal">
      <formula>"Entreprise"</formula>
    </cfRule>
    <cfRule type="cellIs" dxfId="19045" priority="54249" operator="equal">
      <formula>"Exam nationaux pas de date"</formula>
    </cfRule>
    <cfRule type="cellIs" dxfId="19044" priority="54250" operator="equal">
      <formula>"Exam nationaux"</formula>
    </cfRule>
    <cfRule type="cellIs" dxfId="19043" priority="54251" operator="equal">
      <formula>"Révision interne"</formula>
    </cfRule>
    <cfRule type="cellIs" dxfId="19042" priority="54257" operator="equal">
      <formula>"Délibération S2"</formula>
    </cfRule>
    <cfRule type="cellIs" dxfId="19041" priority="54258" operator="equal">
      <formula>"Délibération S1"</formula>
    </cfRule>
    <cfRule type="cellIs" dxfId="19040" priority="54259" operator="equal">
      <formula>"regroupement"</formula>
    </cfRule>
    <cfRule type="cellIs" dxfId="19039" priority="54260" operator="equal">
      <formula>"Cours matin"</formula>
    </cfRule>
    <cfRule type="cellIs" dxfId="19038" priority="54274" operator="equal">
      <formula>"cours v"</formula>
    </cfRule>
    <cfRule type="cellIs" dxfId="19037" priority="54275" operator="equal">
      <formula>"Examens S1 Ses2"</formula>
    </cfRule>
    <cfRule type="cellIs" dxfId="19036" priority="54276" operator="equal">
      <formula>"Examens S1 Ses1"</formula>
    </cfRule>
    <cfRule type="cellIs" dxfId="19035" priority="54277" operator="equal">
      <formula>"Fête du travail"</formula>
    </cfRule>
    <cfRule type="cellIs" dxfId="19034" priority="54278" operator="equal">
      <formula>"Fête nationale"</formula>
    </cfRule>
    <cfRule type="cellIs" dxfId="19033" priority="54279" operator="equal">
      <formula>"jour de l'an"</formula>
    </cfRule>
    <cfRule type="cellIs" dxfId="19032" priority="54280" operator="equal">
      <formula>"Lundi de pâques"</formula>
    </cfRule>
    <cfRule type="cellIs" dxfId="19031" priority="54281" operator="equal">
      <formula>"Noël"</formula>
    </cfRule>
    <cfRule type="cellIs" dxfId="19030" priority="54282" operator="equal">
      <formula>"Pâques"</formula>
    </cfRule>
    <cfRule type="cellIs" dxfId="19029" priority="54285" operator="equal">
      <formula>"Révisions S2 Ses1"</formula>
    </cfRule>
    <cfRule type="cellIs" dxfId="19028" priority="54286" operator="equal">
      <formula>"stage v"</formula>
    </cfRule>
    <cfRule type="cellIs" dxfId="19027" priority="54288" operator="equal">
      <formula>"Toussaint"</formula>
    </cfRule>
    <cfRule type="cellIs" dxfId="19026" priority="54289" operator="equal">
      <formula>"Stage en entreprise"</formula>
    </cfRule>
    <cfRule type="cellIs" dxfId="19025" priority="54290" operator="equal">
      <formula>"entreprise B"</formula>
    </cfRule>
  </conditionalFormatting>
  <conditionalFormatting sqref="BD8:BD9 BD15:BD16 BD22:BD23 BD29:BD34">
    <cfRule type="expression" dxfId="19024" priority="54149">
      <formula>BB8="Dimanche"</formula>
    </cfRule>
    <cfRule type="expression" dxfId="19023" priority="54150">
      <formula>BB8="Samedi"</formula>
    </cfRule>
    <cfRule type="containsText" dxfId="19022" priority="54151" operator="containsText" text="Soutenance">
      <formula>NOT(ISERROR(SEARCH("Soutenance",BD8)))</formula>
    </cfRule>
    <cfRule type="containsText" dxfId="19021" priority="54152" operator="containsText" text="Salon Et">
      <formula>NOT(ISERROR(SEARCH("Salon Et",BD8)))</formula>
    </cfRule>
    <cfRule type="containsText" dxfId="19020" priority="54153" operator="containsText" text="Remise">
      <formula>NOT(ISERROR(SEARCH("Remise",BD8)))</formula>
    </cfRule>
    <cfRule type="containsText" dxfId="19019" priority="54154" operator="containsText" text="Recrutem">
      <formula>NOT(ISERROR(SEARCH("Recrutem",BD8)))</formula>
    </cfRule>
    <cfRule type="containsText" dxfId="19018" priority="54155" operator="containsText" text="Note">
      <formula>NOT(ISERROR(SEARCH("Note",BD8)))</formula>
    </cfRule>
    <cfRule type="containsText" dxfId="19017" priority="54156" operator="containsText" text="JPO">
      <formula>NOT(ISERROR(SEARCH("JPO",BD8)))</formula>
    </cfRule>
    <cfRule type="containsText" dxfId="19016" priority="54157" operator="containsText" text="Etranger">
      <formula>NOT(ISERROR(SEARCH("Etranger",BD8)))</formula>
    </cfRule>
    <cfRule type="containsText" dxfId="19015" priority="54158" operator="containsText" text="Début TD">
      <formula>NOT(ISERROR(SEARCH("Début TD",BD8)))</formula>
    </cfRule>
    <cfRule type="containsText" dxfId="19014" priority="54159" operator="containsText" text="Début CM">
      <formula>NOT(ISERROR(SEARCH("Début CM",BD8)))</formula>
    </cfRule>
    <cfRule type="containsText" dxfId="19013" priority="54160" operator="containsText" text="Projet">
      <formula>NOT(ISERROR(SEARCH("Projet",BD8)))</formula>
    </cfRule>
    <cfRule type="containsText" dxfId="19012" priority="54161" operator="containsText" text="Pré">
      <formula>NOT(ISERROR(SEARCH("Pré",BD8)))</formula>
    </cfRule>
    <cfRule type="containsText" dxfId="19011" priority="54162" operator="containsText" text="Délib">
      <formula>NOT(ISERROR(SEARCH("Délib",BD8)))</formula>
    </cfRule>
    <cfRule type="cellIs" dxfId="19010" priority="54163" operator="equal">
      <formula>"Cours IAE"</formula>
    </cfRule>
    <cfRule type="cellIs" dxfId="19009" priority="54164" operator="equal">
      <formula>"Cours ISEM"</formula>
    </cfRule>
    <cfRule type="cellIs" dxfId="19008" priority="54174" operator="equal">
      <formula>"Remise note CC"</formula>
    </cfRule>
    <cfRule type="cellIs" dxfId="19007" priority="54175" operator="equal">
      <formula>"Oraux examens nationaux"</formula>
    </cfRule>
    <cfRule type="cellIs" dxfId="19006" priority="54176" operator="equal">
      <formula>"Note mémoire"</formula>
    </cfRule>
    <cfRule type="cellIs" dxfId="19005" priority="54177" operator="equal">
      <formula>"Mise à niveau"</formula>
    </cfRule>
    <cfRule type="cellIs" dxfId="19004" priority="54178" operator="equal">
      <formula>"Ecrits examens nationaux"</formula>
    </cfRule>
    <cfRule type="cellIs" dxfId="19003" priority="54183" operator="equal">
      <formula>"Entr MA cours AM"</formula>
    </cfRule>
    <cfRule type="cellIs" dxfId="19002" priority="54184" operator="equal">
      <formula>"Cours Matin Entr AM"</formula>
    </cfRule>
    <cfRule type="cellIs" dxfId="19001" priority="54185" operator="equal">
      <formula>"Révisions S1 Ses2"</formula>
    </cfRule>
    <cfRule type="cellIs" dxfId="19000" priority="54186" operator="equal">
      <formula>"Révisions S1 ses1"</formula>
    </cfRule>
    <cfRule type="cellIs" dxfId="18999" priority="54187" operator="equal">
      <formula>"Examens S2 Ses2"</formula>
    </cfRule>
    <cfRule type="cellIs" dxfId="18998" priority="54188" operator="equal">
      <formula>"Examens S2 ses1"</formula>
    </cfRule>
    <cfRule type="cellIs" dxfId="18997" priority="54189" operator="equal">
      <formula>"Fermeture"</formula>
    </cfRule>
    <cfRule type="cellIs" dxfId="18996" priority="54190" operator="equal">
      <formula>"Remise rapport"</formula>
    </cfRule>
    <cfRule type="cellIs" dxfId="18995" priority="54191" operator="equal">
      <formula>"notes rapport"</formula>
    </cfRule>
    <cfRule type="cellIs" dxfId="18994" priority="54192" operator="equal">
      <formula>"jour appui"</formula>
    </cfRule>
    <cfRule type="cellIs" dxfId="18993" priority="54193" operator="equal">
      <formula>"Assomption"</formula>
    </cfRule>
    <cfRule type="cellIs" dxfId="18992" priority="54194" operator="equal">
      <formula>"Ascension"</formula>
    </cfRule>
    <cfRule type="cellIs" dxfId="18991" priority="54195" operator="equal">
      <formula>"Armistice"</formula>
    </cfRule>
    <cfRule type="cellIs" dxfId="18990" priority="54205" operator="equal">
      <formula>"Pentecôte"</formula>
    </cfRule>
    <cfRule type="cellIs" dxfId="18989" priority="54206" operator="equal">
      <formula>"Révisions S2 ses2"</formula>
    </cfRule>
    <cfRule type="cellIs" dxfId="18988" priority="54209" operator="equal">
      <formula>"Victoire 1945"</formula>
    </cfRule>
    <cfRule type="cellIs" dxfId="18987" priority="54213" stopIfTrue="1" operator="equal">
      <formula>"Retour copies"</formula>
    </cfRule>
    <cfRule type="cellIs" dxfId="18986" priority="54214" stopIfTrue="1" operator="equal">
      <formula>"Evaluation"</formula>
    </cfRule>
    <cfRule type="cellIs" dxfId="18985" priority="54215" stopIfTrue="1" operator="equal">
      <formula>"Rentrée"</formula>
    </cfRule>
    <cfRule type="cellIs" dxfId="18984" priority="54216" stopIfTrue="1" operator="equal">
      <formula>"Stage"</formula>
    </cfRule>
    <cfRule type="cellIs" dxfId="18983" priority="54217" stopIfTrue="1" operator="equal">
      <formula>"Session 2"</formula>
    </cfRule>
    <cfRule type="cellIs" dxfId="18982" priority="54218" stopIfTrue="1" operator="equal">
      <formula>"Session 1"</formula>
    </cfRule>
    <cfRule type="cellIs" dxfId="18981" priority="54219" stopIfTrue="1" operator="equal">
      <formula>"Révisions"</formula>
    </cfRule>
    <cfRule type="cellIs" dxfId="18980" priority="54220" stopIfTrue="1" operator="equal">
      <formula>"Vacances"</formula>
    </cfRule>
    <cfRule type="cellIs" dxfId="18979" priority="54221" stopIfTrue="1" operator="equal">
      <formula>"Cours"</formula>
    </cfRule>
    <cfRule type="cellIs" dxfId="18978" priority="54222" stopIfTrue="1" operator="equal">
      <formula>"Examens S1"</formula>
    </cfRule>
    <cfRule type="cellIs" dxfId="18977" priority="54223" stopIfTrue="1" operator="equal">
      <formula>"Examens"</formula>
    </cfRule>
    <cfRule type="cellIs" dxfId="18976" priority="54224" stopIfTrue="1" operator="equal">
      <formula>"Examens S2"</formula>
    </cfRule>
    <cfRule type="cellIs" dxfId="18975" priority="54225" stopIfTrue="1" operator="equal">
      <formula>"Du anglais"</formula>
    </cfRule>
    <cfRule type="cellIs" dxfId="18974" priority="54226" stopIfTrue="1" operator="equal">
      <formula>"Délibérations"</formula>
    </cfRule>
  </conditionalFormatting>
  <conditionalFormatting sqref="BD8:BD9 BD15:BD16 BD22:BD23 BD29:BD34">
    <cfRule type="cellIs" dxfId="18973" priority="54165" operator="equal">
      <formula>"EXAMENS J"</formula>
    </cfRule>
    <cfRule type="cellIs" dxfId="18972" priority="54166" operator="equal">
      <formula>"Lundi Pentecôte"</formula>
    </cfRule>
    <cfRule type="cellIs" dxfId="18971" priority="54167" operator="equal">
      <formula>"ppp"</formula>
    </cfRule>
    <cfRule type="cellIs" dxfId="18970" priority="54168" operator="equal">
      <formula>"Soutenance"</formula>
    </cfRule>
    <cfRule type="cellIs" dxfId="18969" priority="54169" operator="equal">
      <formula>"Révisions R"</formula>
    </cfRule>
    <cfRule type="cellIs" dxfId="18968" priority="54170" operator="equal">
      <formula>"Entreprise"</formula>
    </cfRule>
    <cfRule type="cellIs" dxfId="18967" priority="54171" operator="equal">
      <formula>"Exam nationaux pas de date"</formula>
    </cfRule>
    <cfRule type="cellIs" dxfId="18966" priority="54172" operator="equal">
      <formula>"Exam nationaux"</formula>
    </cfRule>
    <cfRule type="cellIs" dxfId="18965" priority="54173" operator="equal">
      <formula>"Révision interne"</formula>
    </cfRule>
    <cfRule type="cellIs" dxfId="18964" priority="54179" operator="equal">
      <formula>"Délibération S2"</formula>
    </cfRule>
    <cfRule type="cellIs" dxfId="18963" priority="54180" operator="equal">
      <formula>"Délibération S1"</formula>
    </cfRule>
    <cfRule type="cellIs" dxfId="18962" priority="54181" operator="equal">
      <formula>"regroupement"</formula>
    </cfRule>
    <cfRule type="cellIs" dxfId="18961" priority="54182" operator="equal">
      <formula>"Cours matin"</formula>
    </cfRule>
    <cfRule type="cellIs" dxfId="18960" priority="54196" operator="equal">
      <formula>"cours v"</formula>
    </cfRule>
    <cfRule type="cellIs" dxfId="18959" priority="54197" operator="equal">
      <formula>"Examens S1 Ses2"</formula>
    </cfRule>
    <cfRule type="cellIs" dxfId="18958" priority="54198" operator="equal">
      <formula>"Examens S1 Ses1"</formula>
    </cfRule>
    <cfRule type="cellIs" dxfId="18957" priority="54199" operator="equal">
      <formula>"Fête du travail"</formula>
    </cfRule>
    <cfRule type="cellIs" dxfId="18956" priority="54200" operator="equal">
      <formula>"Fête nationale"</formula>
    </cfRule>
    <cfRule type="cellIs" dxfId="18955" priority="54201" operator="equal">
      <formula>"jour de l'an"</formula>
    </cfRule>
    <cfRule type="cellIs" dxfId="18954" priority="54202" operator="equal">
      <formula>"Lundi de pâques"</formula>
    </cfRule>
    <cfRule type="cellIs" dxfId="18953" priority="54203" operator="equal">
      <formula>"Noël"</formula>
    </cfRule>
    <cfRule type="cellIs" dxfId="18952" priority="54204" operator="equal">
      <formula>"Pâques"</formula>
    </cfRule>
    <cfRule type="cellIs" dxfId="18951" priority="54207" operator="equal">
      <formula>"Révisions S2 Ses1"</formula>
    </cfRule>
    <cfRule type="cellIs" dxfId="18950" priority="54208" operator="equal">
      <formula>"stage v"</formula>
    </cfRule>
    <cfRule type="cellIs" dxfId="18949" priority="54210" operator="equal">
      <formula>"Toussaint"</formula>
    </cfRule>
    <cfRule type="cellIs" dxfId="18948" priority="54211" operator="equal">
      <formula>"Stage en entreprise"</formula>
    </cfRule>
    <cfRule type="cellIs" dxfId="18947" priority="54212" operator="equal">
      <formula>"entreprise B"</formula>
    </cfRule>
  </conditionalFormatting>
  <conditionalFormatting sqref="BH4:BH5">
    <cfRule type="expression" dxfId="18946" priority="54071">
      <formula>BF4="Dimanche"</formula>
    </cfRule>
    <cfRule type="expression" dxfId="18945" priority="54072">
      <formula>BF4="Samedi"</formula>
    </cfRule>
    <cfRule type="containsText" dxfId="18944" priority="54073" operator="containsText" text="Soutenance">
      <formula>NOT(ISERROR(SEARCH("Soutenance",BH4)))</formula>
    </cfRule>
    <cfRule type="containsText" dxfId="18943" priority="54074" operator="containsText" text="Salon Et">
      <formula>NOT(ISERROR(SEARCH("Salon Et",BH4)))</formula>
    </cfRule>
    <cfRule type="containsText" dxfId="18942" priority="54075" operator="containsText" text="Remise">
      <formula>NOT(ISERROR(SEARCH("Remise",BH4)))</formula>
    </cfRule>
    <cfRule type="containsText" dxfId="18941" priority="54076" operator="containsText" text="Recrutem">
      <formula>NOT(ISERROR(SEARCH("Recrutem",BH4)))</formula>
    </cfRule>
    <cfRule type="containsText" dxfId="18940" priority="54077" operator="containsText" text="Note">
      <formula>NOT(ISERROR(SEARCH("Note",BH4)))</formula>
    </cfRule>
    <cfRule type="containsText" dxfId="18939" priority="54078" operator="containsText" text="JPO">
      <formula>NOT(ISERROR(SEARCH("JPO",BH4)))</formula>
    </cfRule>
    <cfRule type="containsText" dxfId="18938" priority="54079" operator="containsText" text="Etranger">
      <formula>NOT(ISERROR(SEARCH("Etranger",BH4)))</formula>
    </cfRule>
    <cfRule type="containsText" dxfId="18937" priority="54080" operator="containsText" text="Début TD">
      <formula>NOT(ISERROR(SEARCH("Début TD",BH4)))</formula>
    </cfRule>
    <cfRule type="containsText" dxfId="18936" priority="54081" operator="containsText" text="Début CM">
      <formula>NOT(ISERROR(SEARCH("Début CM",BH4)))</formula>
    </cfRule>
    <cfRule type="containsText" dxfId="18935" priority="54082" operator="containsText" text="Projet">
      <formula>NOT(ISERROR(SEARCH("Projet",BH4)))</formula>
    </cfRule>
    <cfRule type="containsText" dxfId="18934" priority="54083" operator="containsText" text="Pré">
      <formula>NOT(ISERROR(SEARCH("Pré",BH4)))</formula>
    </cfRule>
    <cfRule type="containsText" dxfId="18933" priority="54084" operator="containsText" text="Délib">
      <formula>NOT(ISERROR(SEARCH("Délib",BH4)))</formula>
    </cfRule>
    <cfRule type="cellIs" dxfId="18932" priority="54085" operator="equal">
      <formula>"Cours IAE"</formula>
    </cfRule>
    <cfRule type="cellIs" dxfId="18931" priority="54086" operator="equal">
      <formula>"Cours ISEM"</formula>
    </cfRule>
    <cfRule type="cellIs" dxfId="18930" priority="54096" operator="equal">
      <formula>"Remise note CC"</formula>
    </cfRule>
    <cfRule type="cellIs" dxfId="18929" priority="54097" operator="equal">
      <formula>"Oraux examens nationaux"</formula>
    </cfRule>
    <cfRule type="cellIs" dxfId="18928" priority="54098" operator="equal">
      <formula>"Note mémoire"</formula>
    </cfRule>
    <cfRule type="cellIs" dxfId="18927" priority="54099" operator="equal">
      <formula>"Mise à niveau"</formula>
    </cfRule>
    <cfRule type="cellIs" dxfId="18926" priority="54100" operator="equal">
      <formula>"Ecrits examens nationaux"</formula>
    </cfRule>
    <cfRule type="cellIs" dxfId="18925" priority="54105" operator="equal">
      <formula>"Entr MA cours AM"</formula>
    </cfRule>
    <cfRule type="cellIs" dxfId="18924" priority="54106" operator="equal">
      <formula>"Cours Matin Entr AM"</formula>
    </cfRule>
    <cfRule type="cellIs" dxfId="18923" priority="54107" operator="equal">
      <formula>"Révisions S1 Ses2"</formula>
    </cfRule>
    <cfRule type="cellIs" dxfId="18922" priority="54108" operator="equal">
      <formula>"Révisions S1 ses1"</formula>
    </cfRule>
    <cfRule type="cellIs" dxfId="18921" priority="54109" operator="equal">
      <formula>"Examens S2 Ses2"</formula>
    </cfRule>
    <cfRule type="cellIs" dxfId="18920" priority="54110" operator="equal">
      <formula>"Examens S2 ses1"</formula>
    </cfRule>
    <cfRule type="cellIs" dxfId="18919" priority="54111" operator="equal">
      <formula>"Fermeture"</formula>
    </cfRule>
    <cfRule type="cellIs" dxfId="18918" priority="54112" operator="equal">
      <formula>"Remise rapport"</formula>
    </cfRule>
    <cfRule type="cellIs" dxfId="18917" priority="54113" operator="equal">
      <formula>"notes rapport"</formula>
    </cfRule>
    <cfRule type="cellIs" dxfId="18916" priority="54114" operator="equal">
      <formula>"jour appui"</formula>
    </cfRule>
    <cfRule type="cellIs" dxfId="18915" priority="54115" operator="equal">
      <formula>"Assomption"</formula>
    </cfRule>
    <cfRule type="cellIs" dxfId="18914" priority="54116" operator="equal">
      <formula>"Ascension"</formula>
    </cfRule>
    <cfRule type="cellIs" dxfId="18913" priority="54117" operator="equal">
      <formula>"Armistice"</formula>
    </cfRule>
    <cfRule type="cellIs" dxfId="18912" priority="54127" operator="equal">
      <formula>"Pentecôte"</formula>
    </cfRule>
    <cfRule type="cellIs" dxfId="18911" priority="54128" operator="equal">
      <formula>"Révisions S2 ses2"</formula>
    </cfRule>
    <cfRule type="cellIs" dxfId="18910" priority="54131" operator="equal">
      <formula>"Victoire 1945"</formula>
    </cfRule>
    <cfRule type="cellIs" dxfId="18909" priority="54135" stopIfTrue="1" operator="equal">
      <formula>"Retour copies"</formula>
    </cfRule>
    <cfRule type="cellIs" dxfId="18908" priority="54136" stopIfTrue="1" operator="equal">
      <formula>"Evaluation"</formula>
    </cfRule>
    <cfRule type="cellIs" dxfId="18907" priority="54137" stopIfTrue="1" operator="equal">
      <formula>"Rentrée"</formula>
    </cfRule>
    <cfRule type="cellIs" dxfId="18906" priority="54138" stopIfTrue="1" operator="equal">
      <formula>"Stage"</formula>
    </cfRule>
    <cfRule type="cellIs" dxfId="18905" priority="54139" stopIfTrue="1" operator="equal">
      <formula>"Session 2"</formula>
    </cfRule>
    <cfRule type="cellIs" dxfId="18904" priority="54140" stopIfTrue="1" operator="equal">
      <formula>"Session 1"</formula>
    </cfRule>
    <cfRule type="cellIs" dxfId="18903" priority="54141" stopIfTrue="1" operator="equal">
      <formula>"Révisions"</formula>
    </cfRule>
    <cfRule type="cellIs" dxfId="18902" priority="54142" stopIfTrue="1" operator="equal">
      <formula>"Vacances"</formula>
    </cfRule>
    <cfRule type="cellIs" dxfId="18901" priority="54143" stopIfTrue="1" operator="equal">
      <formula>"Cours"</formula>
    </cfRule>
    <cfRule type="cellIs" dxfId="18900" priority="54144" stopIfTrue="1" operator="equal">
      <formula>"Examens S1"</formula>
    </cfRule>
    <cfRule type="cellIs" dxfId="18899" priority="54145" stopIfTrue="1" operator="equal">
      <formula>"Examens"</formula>
    </cfRule>
    <cfRule type="cellIs" dxfId="18898" priority="54146" stopIfTrue="1" operator="equal">
      <formula>"Examens S2"</formula>
    </cfRule>
    <cfRule type="cellIs" dxfId="18897" priority="54147" stopIfTrue="1" operator="equal">
      <formula>"Du anglais"</formula>
    </cfRule>
    <cfRule type="cellIs" dxfId="18896" priority="54148" stopIfTrue="1" operator="equal">
      <formula>"Délibérations"</formula>
    </cfRule>
  </conditionalFormatting>
  <conditionalFormatting sqref="BH4:BH5">
    <cfRule type="cellIs" dxfId="18895" priority="54087" operator="equal">
      <formula>"EXAMENS J"</formula>
    </cfRule>
    <cfRule type="cellIs" dxfId="18894" priority="54088" operator="equal">
      <formula>"Lundi Pentecôte"</formula>
    </cfRule>
    <cfRule type="cellIs" dxfId="18893" priority="54089" operator="equal">
      <formula>"ppp"</formula>
    </cfRule>
    <cfRule type="cellIs" dxfId="18892" priority="54090" operator="equal">
      <formula>"Soutenance"</formula>
    </cfRule>
    <cfRule type="cellIs" dxfId="18891" priority="54091" operator="equal">
      <formula>"Révisions R"</formula>
    </cfRule>
    <cfRule type="cellIs" dxfId="18890" priority="54092" operator="equal">
      <formula>"Entreprise"</formula>
    </cfRule>
    <cfRule type="cellIs" dxfId="18889" priority="54093" operator="equal">
      <formula>"Exam nationaux pas de date"</formula>
    </cfRule>
    <cfRule type="cellIs" dxfId="18888" priority="54094" operator="equal">
      <formula>"Exam nationaux"</formula>
    </cfRule>
    <cfRule type="cellIs" dxfId="18887" priority="54095" operator="equal">
      <formula>"Révision interne"</formula>
    </cfRule>
    <cfRule type="cellIs" dxfId="18886" priority="54101" operator="equal">
      <formula>"Délibération S2"</formula>
    </cfRule>
    <cfRule type="cellIs" dxfId="18885" priority="54102" operator="equal">
      <formula>"Délibération S1"</formula>
    </cfRule>
    <cfRule type="cellIs" dxfId="18884" priority="54103" operator="equal">
      <formula>"regroupement"</formula>
    </cfRule>
    <cfRule type="cellIs" dxfId="18883" priority="54104" operator="equal">
      <formula>"Cours matin"</formula>
    </cfRule>
    <cfRule type="cellIs" dxfId="18882" priority="54118" operator="equal">
      <formula>"cours v"</formula>
    </cfRule>
    <cfRule type="cellIs" dxfId="18881" priority="54119" operator="equal">
      <formula>"Examens S1 Ses2"</formula>
    </cfRule>
    <cfRule type="cellIs" dxfId="18880" priority="54120" operator="equal">
      <formula>"Examens S1 Ses1"</formula>
    </cfRule>
    <cfRule type="cellIs" dxfId="18879" priority="54121" operator="equal">
      <formula>"Fête du travail"</formula>
    </cfRule>
    <cfRule type="cellIs" dxfId="18878" priority="54122" operator="equal">
      <formula>"Fête nationale"</formula>
    </cfRule>
    <cfRule type="cellIs" dxfId="18877" priority="54123" operator="equal">
      <formula>"jour de l'an"</formula>
    </cfRule>
    <cfRule type="cellIs" dxfId="18876" priority="54124" operator="equal">
      <formula>"Lundi de pâques"</formula>
    </cfRule>
    <cfRule type="cellIs" dxfId="18875" priority="54125" operator="equal">
      <formula>"Noël"</formula>
    </cfRule>
    <cfRule type="cellIs" dxfId="18874" priority="54126" operator="equal">
      <formula>"Pâques"</formula>
    </cfRule>
    <cfRule type="cellIs" dxfId="18873" priority="54129" operator="equal">
      <formula>"Révisions S2 Ses1"</formula>
    </cfRule>
    <cfRule type="cellIs" dxfId="18872" priority="54130" operator="equal">
      <formula>"stage v"</formula>
    </cfRule>
    <cfRule type="cellIs" dxfId="18871" priority="54132" operator="equal">
      <formula>"Toussaint"</formula>
    </cfRule>
    <cfRule type="cellIs" dxfId="18870" priority="54133" operator="equal">
      <formula>"Stage en entreprise"</formula>
    </cfRule>
    <cfRule type="cellIs" dxfId="18869" priority="54134" operator="equal">
      <formula>"entreprise B"</formula>
    </cfRule>
  </conditionalFormatting>
  <conditionalFormatting sqref="BH6:BH31 BH33:BH34">
    <cfRule type="expression" dxfId="18868" priority="53993">
      <formula>BF6="Dimanche"</formula>
    </cfRule>
    <cfRule type="expression" dxfId="18867" priority="53994">
      <formula>BF6="Samedi"</formula>
    </cfRule>
    <cfRule type="containsText" dxfId="18866" priority="53995" operator="containsText" text="Soutenance">
      <formula>NOT(ISERROR(SEARCH("Soutenance",BH6)))</formula>
    </cfRule>
    <cfRule type="containsText" dxfId="18865" priority="53996" operator="containsText" text="Salon Et">
      <formula>NOT(ISERROR(SEARCH("Salon Et",BH6)))</formula>
    </cfRule>
    <cfRule type="containsText" dxfId="18864" priority="53997" operator="containsText" text="Remise">
      <formula>NOT(ISERROR(SEARCH("Remise",BH6)))</formula>
    </cfRule>
    <cfRule type="containsText" dxfId="18863" priority="53998" operator="containsText" text="Recrutem">
      <formula>NOT(ISERROR(SEARCH("Recrutem",BH6)))</formula>
    </cfRule>
    <cfRule type="containsText" dxfId="18862" priority="53999" operator="containsText" text="Note">
      <formula>NOT(ISERROR(SEARCH("Note",BH6)))</formula>
    </cfRule>
    <cfRule type="containsText" dxfId="18861" priority="54000" operator="containsText" text="JPO">
      <formula>NOT(ISERROR(SEARCH("JPO",BH6)))</formula>
    </cfRule>
    <cfRule type="containsText" dxfId="18860" priority="54001" operator="containsText" text="Etranger">
      <formula>NOT(ISERROR(SEARCH("Etranger",BH6)))</formula>
    </cfRule>
    <cfRule type="containsText" dxfId="18859" priority="54002" operator="containsText" text="Début TD">
      <formula>NOT(ISERROR(SEARCH("Début TD",BH6)))</formula>
    </cfRule>
    <cfRule type="containsText" dxfId="18858" priority="54003" operator="containsText" text="Début CM">
      <formula>NOT(ISERROR(SEARCH("Début CM",BH6)))</formula>
    </cfRule>
    <cfRule type="containsText" dxfId="18857" priority="54004" operator="containsText" text="Projet">
      <formula>NOT(ISERROR(SEARCH("Projet",BH6)))</formula>
    </cfRule>
    <cfRule type="containsText" dxfId="18856" priority="54005" operator="containsText" text="Pré">
      <formula>NOT(ISERROR(SEARCH("Pré",BH6)))</formula>
    </cfRule>
    <cfRule type="containsText" dxfId="18855" priority="54006" operator="containsText" text="Délib">
      <formula>NOT(ISERROR(SEARCH("Délib",BH6)))</formula>
    </cfRule>
    <cfRule type="cellIs" dxfId="18854" priority="54007" operator="equal">
      <formula>"Cours IAE"</formula>
    </cfRule>
    <cfRule type="cellIs" dxfId="18853" priority="54008" operator="equal">
      <formula>"Cours ISEM"</formula>
    </cfRule>
    <cfRule type="cellIs" dxfId="18852" priority="54018" operator="equal">
      <formula>"Remise note CC"</formula>
    </cfRule>
    <cfRule type="cellIs" dxfId="18851" priority="54019" operator="equal">
      <formula>"Oraux examens nationaux"</formula>
    </cfRule>
    <cfRule type="cellIs" dxfId="18850" priority="54020" operator="equal">
      <formula>"Note mémoire"</formula>
    </cfRule>
    <cfRule type="cellIs" dxfId="18849" priority="54021" operator="equal">
      <formula>"Mise à niveau"</formula>
    </cfRule>
    <cfRule type="cellIs" dxfId="18848" priority="54022" operator="equal">
      <formula>"Ecrits examens nationaux"</formula>
    </cfRule>
    <cfRule type="cellIs" dxfId="18847" priority="54027" operator="equal">
      <formula>"Entr MA cours AM"</formula>
    </cfRule>
    <cfRule type="cellIs" dxfId="18846" priority="54028" operator="equal">
      <formula>"Cours Matin Entr AM"</formula>
    </cfRule>
    <cfRule type="cellIs" dxfId="18845" priority="54029" operator="equal">
      <formula>"Révisions S1 Ses2"</formula>
    </cfRule>
    <cfRule type="cellIs" dxfId="18844" priority="54030" operator="equal">
      <formula>"Révisions S1 ses1"</formula>
    </cfRule>
    <cfRule type="cellIs" dxfId="18843" priority="54031" operator="equal">
      <formula>"Examens S2 Ses2"</formula>
    </cfRule>
    <cfRule type="cellIs" dxfId="18842" priority="54032" operator="equal">
      <formula>"Examens S2 ses1"</formula>
    </cfRule>
    <cfRule type="cellIs" dxfId="18841" priority="54033" operator="equal">
      <formula>"Fermeture"</formula>
    </cfRule>
    <cfRule type="cellIs" dxfId="18840" priority="54034" operator="equal">
      <formula>"Remise rapport"</formula>
    </cfRule>
    <cfRule type="cellIs" dxfId="18839" priority="54035" operator="equal">
      <formula>"notes rapport"</formula>
    </cfRule>
    <cfRule type="cellIs" dxfId="18838" priority="54036" operator="equal">
      <formula>"jour appui"</formula>
    </cfRule>
    <cfRule type="cellIs" dxfId="18837" priority="54037" operator="equal">
      <formula>"Assomption"</formula>
    </cfRule>
    <cfRule type="cellIs" dxfId="18836" priority="54038" operator="equal">
      <formula>"Ascension"</formula>
    </cfRule>
    <cfRule type="cellIs" dxfId="18835" priority="54039" operator="equal">
      <formula>"Armistice"</formula>
    </cfRule>
    <cfRule type="cellIs" dxfId="18834" priority="54049" operator="equal">
      <formula>"Pentecôte"</formula>
    </cfRule>
    <cfRule type="cellIs" dxfId="18833" priority="54050" operator="equal">
      <formula>"Révisions S2 ses2"</formula>
    </cfRule>
    <cfRule type="cellIs" dxfId="18832" priority="54053" operator="equal">
      <formula>"Victoire 1945"</formula>
    </cfRule>
    <cfRule type="cellIs" dxfId="18831" priority="54057" stopIfTrue="1" operator="equal">
      <formula>"Retour copies"</formula>
    </cfRule>
    <cfRule type="cellIs" dxfId="18830" priority="54058" stopIfTrue="1" operator="equal">
      <formula>"Evaluation"</formula>
    </cfRule>
    <cfRule type="cellIs" dxfId="18829" priority="54059" stopIfTrue="1" operator="equal">
      <formula>"Rentrée"</formula>
    </cfRule>
    <cfRule type="cellIs" dxfId="18828" priority="54060" stopIfTrue="1" operator="equal">
      <formula>"Stage"</formula>
    </cfRule>
    <cfRule type="cellIs" dxfId="18827" priority="54061" stopIfTrue="1" operator="equal">
      <formula>"Session 2"</formula>
    </cfRule>
    <cfRule type="cellIs" dxfId="18826" priority="54062" stopIfTrue="1" operator="equal">
      <formula>"Session 1"</formula>
    </cfRule>
    <cfRule type="cellIs" dxfId="18825" priority="54063" stopIfTrue="1" operator="equal">
      <formula>"Révisions"</formula>
    </cfRule>
    <cfRule type="cellIs" dxfId="18824" priority="54064" stopIfTrue="1" operator="equal">
      <formula>"Vacances"</formula>
    </cfRule>
    <cfRule type="cellIs" dxfId="18823" priority="54065" stopIfTrue="1" operator="equal">
      <formula>"Cours"</formula>
    </cfRule>
    <cfRule type="cellIs" dxfId="18822" priority="54066" stopIfTrue="1" operator="equal">
      <formula>"Examens S1"</formula>
    </cfRule>
    <cfRule type="cellIs" dxfId="18821" priority="54067" stopIfTrue="1" operator="equal">
      <formula>"Examens"</formula>
    </cfRule>
    <cfRule type="cellIs" dxfId="18820" priority="54068" stopIfTrue="1" operator="equal">
      <formula>"Examens S2"</formula>
    </cfRule>
    <cfRule type="cellIs" dxfId="18819" priority="54069" stopIfTrue="1" operator="equal">
      <formula>"Du anglais"</formula>
    </cfRule>
    <cfRule type="cellIs" dxfId="18818" priority="54070" stopIfTrue="1" operator="equal">
      <formula>"Délibérations"</formula>
    </cfRule>
  </conditionalFormatting>
  <conditionalFormatting sqref="BH6:BH31 BH33:BH34">
    <cfRule type="cellIs" dxfId="18817" priority="54009" operator="equal">
      <formula>"EXAMENS J"</formula>
    </cfRule>
    <cfRule type="cellIs" dxfId="18816" priority="54010" operator="equal">
      <formula>"Lundi Pentecôte"</formula>
    </cfRule>
    <cfRule type="cellIs" dxfId="18815" priority="54011" operator="equal">
      <formula>"ppp"</formula>
    </cfRule>
    <cfRule type="cellIs" dxfId="18814" priority="54012" operator="equal">
      <formula>"Soutenance"</formula>
    </cfRule>
    <cfRule type="cellIs" dxfId="18813" priority="54013" operator="equal">
      <formula>"Révisions R"</formula>
    </cfRule>
    <cfRule type="cellIs" dxfId="18812" priority="54014" operator="equal">
      <formula>"Entreprise"</formula>
    </cfRule>
    <cfRule type="cellIs" dxfId="18811" priority="54015" operator="equal">
      <formula>"Exam nationaux pas de date"</formula>
    </cfRule>
    <cfRule type="cellIs" dxfId="18810" priority="54016" operator="equal">
      <formula>"Exam nationaux"</formula>
    </cfRule>
    <cfRule type="cellIs" dxfId="18809" priority="54017" operator="equal">
      <formula>"Révision interne"</formula>
    </cfRule>
    <cfRule type="cellIs" dxfId="18808" priority="54023" operator="equal">
      <formula>"Délibération S2"</formula>
    </cfRule>
    <cfRule type="cellIs" dxfId="18807" priority="54024" operator="equal">
      <formula>"Délibération S1"</formula>
    </cfRule>
    <cfRule type="cellIs" dxfId="18806" priority="54025" operator="equal">
      <formula>"regroupement"</formula>
    </cfRule>
    <cfRule type="cellIs" dxfId="18805" priority="54026" operator="equal">
      <formula>"Cours matin"</formula>
    </cfRule>
    <cfRule type="cellIs" dxfId="18804" priority="54040" operator="equal">
      <formula>"cours v"</formula>
    </cfRule>
    <cfRule type="cellIs" dxfId="18803" priority="54041" operator="equal">
      <formula>"Examens S1 Ses2"</formula>
    </cfRule>
    <cfRule type="cellIs" dxfId="18802" priority="54042" operator="equal">
      <formula>"Examens S1 Ses1"</formula>
    </cfRule>
    <cfRule type="cellIs" dxfId="18801" priority="54043" operator="equal">
      <formula>"Fête du travail"</formula>
    </cfRule>
    <cfRule type="cellIs" dxfId="18800" priority="54044" operator="equal">
      <formula>"Fête nationale"</formula>
    </cfRule>
    <cfRule type="cellIs" dxfId="18799" priority="54045" operator="equal">
      <formula>"jour de l'an"</formula>
    </cfRule>
    <cfRule type="cellIs" dxfId="18798" priority="54046" operator="equal">
      <formula>"Lundi de pâques"</formula>
    </cfRule>
    <cfRule type="cellIs" dxfId="18797" priority="54047" operator="equal">
      <formula>"Noël"</formula>
    </cfRule>
    <cfRule type="cellIs" dxfId="18796" priority="54048" operator="equal">
      <formula>"Pâques"</formula>
    </cfRule>
    <cfRule type="cellIs" dxfId="18795" priority="54051" operator="equal">
      <formula>"Révisions S2 Ses1"</formula>
    </cfRule>
    <cfRule type="cellIs" dxfId="18794" priority="54052" operator="equal">
      <formula>"stage v"</formula>
    </cfRule>
    <cfRule type="cellIs" dxfId="18793" priority="54054" operator="equal">
      <formula>"Toussaint"</formula>
    </cfRule>
    <cfRule type="cellIs" dxfId="18792" priority="54055" operator="equal">
      <formula>"Stage en entreprise"</formula>
    </cfRule>
    <cfRule type="cellIs" dxfId="18791" priority="54056" operator="equal">
      <formula>"entreprise B"</formula>
    </cfRule>
  </conditionalFormatting>
  <conditionalFormatting sqref="AC36">
    <cfRule type="expression" dxfId="18790" priority="53759">
      <formula>AA36="Dimanche"</formula>
    </cfRule>
    <cfRule type="expression" dxfId="18789" priority="53760">
      <formula>AA36="Samedi"</formula>
    </cfRule>
    <cfRule type="containsText" dxfId="18788" priority="53761" operator="containsText" text="Soutenance">
      <formula>NOT(ISERROR(SEARCH("Soutenance",AC36)))</formula>
    </cfRule>
    <cfRule type="containsText" dxfId="18787" priority="53762" operator="containsText" text="Salon Et">
      <formula>NOT(ISERROR(SEARCH("Salon Et",AC36)))</formula>
    </cfRule>
    <cfRule type="containsText" dxfId="18786" priority="53763" operator="containsText" text="Remise">
      <formula>NOT(ISERROR(SEARCH("Remise",AC36)))</formula>
    </cfRule>
    <cfRule type="containsText" dxfId="18785" priority="53764" operator="containsText" text="Recrutem">
      <formula>NOT(ISERROR(SEARCH("Recrutem",AC36)))</formula>
    </cfRule>
    <cfRule type="containsText" dxfId="18784" priority="53765" operator="containsText" text="Note">
      <formula>NOT(ISERROR(SEARCH("Note",AC36)))</formula>
    </cfRule>
    <cfRule type="containsText" dxfId="18783" priority="53766" operator="containsText" text="JPO">
      <formula>NOT(ISERROR(SEARCH("JPO",AC36)))</formula>
    </cfRule>
    <cfRule type="containsText" dxfId="18782" priority="53767" operator="containsText" text="Etranger">
      <formula>NOT(ISERROR(SEARCH("Etranger",AC36)))</formula>
    </cfRule>
    <cfRule type="containsText" dxfId="18781" priority="53768" operator="containsText" text="Début TD">
      <formula>NOT(ISERROR(SEARCH("Début TD",AC36)))</formula>
    </cfRule>
    <cfRule type="containsText" dxfId="18780" priority="53769" operator="containsText" text="Début CM">
      <formula>NOT(ISERROR(SEARCH("Début CM",AC36)))</formula>
    </cfRule>
    <cfRule type="containsText" dxfId="18779" priority="53770" operator="containsText" text="Projet">
      <formula>NOT(ISERROR(SEARCH("Projet",AC36)))</formula>
    </cfRule>
    <cfRule type="containsText" dxfId="18778" priority="53771" operator="containsText" text="Pré">
      <formula>NOT(ISERROR(SEARCH("Pré",AC36)))</formula>
    </cfRule>
    <cfRule type="containsText" dxfId="18777" priority="53772" operator="containsText" text="Délib">
      <formula>NOT(ISERROR(SEARCH("Délib",AC36)))</formula>
    </cfRule>
    <cfRule type="cellIs" dxfId="18776" priority="53773" operator="equal">
      <formula>"Cours IAE"</formula>
    </cfRule>
    <cfRule type="cellIs" dxfId="18775" priority="53774" operator="equal">
      <formula>"Cours ISEM"</formula>
    </cfRule>
    <cfRule type="cellIs" dxfId="18774" priority="53784" operator="equal">
      <formula>"Remise note CC"</formula>
    </cfRule>
    <cfRule type="cellIs" dxfId="18773" priority="53785" operator="equal">
      <formula>"Oraux examens nationaux"</formula>
    </cfRule>
    <cfRule type="cellIs" dxfId="18772" priority="53786" operator="equal">
      <formula>"Note mémoire"</formula>
    </cfRule>
    <cfRule type="cellIs" dxfId="18771" priority="53787" operator="equal">
      <formula>"Mise à niveau"</formula>
    </cfRule>
    <cfRule type="cellIs" dxfId="18770" priority="53788" operator="equal">
      <formula>"Ecrits examens nationaux"</formula>
    </cfRule>
    <cfRule type="cellIs" dxfId="18769" priority="53793" operator="equal">
      <formula>"Entr MA cours AM"</formula>
    </cfRule>
    <cfRule type="cellIs" dxfId="18768" priority="53794" operator="equal">
      <formula>"Cours Matin Entr AM"</formula>
    </cfRule>
    <cfRule type="cellIs" dxfId="18767" priority="53795" operator="equal">
      <formula>"Révisions S1 Ses2"</formula>
    </cfRule>
    <cfRule type="cellIs" dxfId="18766" priority="53796" operator="equal">
      <formula>"Révisions S1 ses1"</formula>
    </cfRule>
    <cfRule type="cellIs" dxfId="18765" priority="53797" operator="equal">
      <formula>"Examens S2 Ses2"</formula>
    </cfRule>
    <cfRule type="cellIs" dxfId="18764" priority="53798" operator="equal">
      <formula>"Examens S2 ses1"</formula>
    </cfRule>
    <cfRule type="cellIs" dxfId="18763" priority="53799" operator="equal">
      <formula>"Fermeture"</formula>
    </cfRule>
    <cfRule type="cellIs" dxfId="18762" priority="53800" operator="equal">
      <formula>"Remise rapport"</formula>
    </cfRule>
    <cfRule type="cellIs" dxfId="18761" priority="53801" operator="equal">
      <formula>"notes rapport"</formula>
    </cfRule>
    <cfRule type="cellIs" dxfId="18760" priority="53802" operator="equal">
      <formula>"jour appui"</formula>
    </cfRule>
    <cfRule type="cellIs" dxfId="18759" priority="53803" operator="equal">
      <formula>"Assomption"</formula>
    </cfRule>
    <cfRule type="cellIs" dxfId="18758" priority="53804" operator="equal">
      <formula>"Ascension"</formula>
    </cfRule>
    <cfRule type="cellIs" dxfId="18757" priority="53805" operator="equal">
      <formula>"Armistice"</formula>
    </cfRule>
    <cfRule type="cellIs" dxfId="18756" priority="53815" operator="equal">
      <formula>"Pentecôte"</formula>
    </cfRule>
    <cfRule type="cellIs" dxfId="18755" priority="53816" operator="equal">
      <formula>"Révisions S2 ses2"</formula>
    </cfRule>
    <cfRule type="cellIs" dxfId="18754" priority="53819" operator="equal">
      <formula>"Victoire 1945"</formula>
    </cfRule>
    <cfRule type="cellIs" dxfId="18753" priority="53823" stopIfTrue="1" operator="equal">
      <formula>"Retour copies"</formula>
    </cfRule>
    <cfRule type="cellIs" dxfId="18752" priority="53824" stopIfTrue="1" operator="equal">
      <formula>"Evaluation"</formula>
    </cfRule>
    <cfRule type="cellIs" dxfId="18751" priority="53825" stopIfTrue="1" operator="equal">
      <formula>"Rentrée"</formula>
    </cfRule>
    <cfRule type="cellIs" dxfId="18750" priority="53826" stopIfTrue="1" operator="equal">
      <formula>"Stage"</formula>
    </cfRule>
    <cfRule type="cellIs" dxfId="18749" priority="53827" stopIfTrue="1" operator="equal">
      <formula>"Session 2"</formula>
    </cfRule>
    <cfRule type="cellIs" dxfId="18748" priority="53828" stopIfTrue="1" operator="equal">
      <formula>"Session 1"</formula>
    </cfRule>
    <cfRule type="cellIs" dxfId="18747" priority="53829" stopIfTrue="1" operator="equal">
      <formula>"Révisions"</formula>
    </cfRule>
    <cfRule type="cellIs" dxfId="18746" priority="53830" stopIfTrue="1" operator="equal">
      <formula>"Vacances"</formula>
    </cfRule>
    <cfRule type="cellIs" dxfId="18745" priority="53831" stopIfTrue="1" operator="equal">
      <formula>"Cours"</formula>
    </cfRule>
    <cfRule type="cellIs" dxfId="18744" priority="53832" stopIfTrue="1" operator="equal">
      <formula>"Examens S1"</formula>
    </cfRule>
    <cfRule type="cellIs" dxfId="18743" priority="53833" stopIfTrue="1" operator="equal">
      <formula>"Examens"</formula>
    </cfRule>
    <cfRule type="cellIs" dxfId="18742" priority="53834" stopIfTrue="1" operator="equal">
      <formula>"Examens S2"</formula>
    </cfRule>
    <cfRule type="cellIs" dxfId="18741" priority="53835" stopIfTrue="1" operator="equal">
      <formula>"Du anglais"</formula>
    </cfRule>
    <cfRule type="cellIs" dxfId="18740" priority="53836" stopIfTrue="1" operator="equal">
      <formula>"Délibérations"</formula>
    </cfRule>
  </conditionalFormatting>
  <conditionalFormatting sqref="AC36">
    <cfRule type="cellIs" dxfId="18739" priority="53775" operator="equal">
      <formula>"EXAMENS J"</formula>
    </cfRule>
    <cfRule type="cellIs" dxfId="18738" priority="53776" operator="equal">
      <formula>"Lundi Pentecôte"</formula>
    </cfRule>
    <cfRule type="cellIs" dxfId="18737" priority="53777" operator="equal">
      <formula>"ppp"</formula>
    </cfRule>
    <cfRule type="cellIs" dxfId="18736" priority="53778" operator="equal">
      <formula>"Soutenance"</formula>
    </cfRule>
    <cfRule type="cellIs" dxfId="18735" priority="53779" operator="equal">
      <formula>"Révisions R"</formula>
    </cfRule>
    <cfRule type="cellIs" dxfId="18734" priority="53780" operator="equal">
      <formula>"Entreprise"</formula>
    </cfRule>
    <cfRule type="cellIs" dxfId="18733" priority="53781" operator="equal">
      <formula>"Exam nationaux pas de date"</formula>
    </cfRule>
    <cfRule type="cellIs" dxfId="18732" priority="53782" operator="equal">
      <formula>"Exam nationaux"</formula>
    </cfRule>
    <cfRule type="cellIs" dxfId="18731" priority="53783" operator="equal">
      <formula>"Révision interne"</formula>
    </cfRule>
    <cfRule type="cellIs" dxfId="18730" priority="53789" operator="equal">
      <formula>"Délibération S2"</formula>
    </cfRule>
    <cfRule type="cellIs" dxfId="18729" priority="53790" operator="equal">
      <formula>"Délibération S1"</formula>
    </cfRule>
    <cfRule type="cellIs" dxfId="18728" priority="53791" operator="equal">
      <formula>"regroupement"</formula>
    </cfRule>
    <cfRule type="cellIs" dxfId="18727" priority="53792" operator="equal">
      <formula>"Cours matin"</formula>
    </cfRule>
    <cfRule type="cellIs" dxfId="18726" priority="53806" operator="equal">
      <formula>"cours v"</formula>
    </cfRule>
    <cfRule type="cellIs" dxfId="18725" priority="53807" operator="equal">
      <formula>"Examens S1 Ses2"</formula>
    </cfRule>
    <cfRule type="cellIs" dxfId="18724" priority="53808" operator="equal">
      <formula>"Examens S1 Ses1"</formula>
    </cfRule>
    <cfRule type="cellIs" dxfId="18723" priority="53809" operator="equal">
      <formula>"Fête du travail"</formula>
    </cfRule>
    <cfRule type="cellIs" dxfId="18722" priority="53810" operator="equal">
      <formula>"Fête nationale"</formula>
    </cfRule>
    <cfRule type="cellIs" dxfId="18721" priority="53811" operator="equal">
      <formula>"jour de l'an"</formula>
    </cfRule>
    <cfRule type="cellIs" dxfId="18720" priority="53812" operator="equal">
      <formula>"Lundi de pâques"</formula>
    </cfRule>
    <cfRule type="cellIs" dxfId="18719" priority="53813" operator="equal">
      <formula>"Noël"</formula>
    </cfRule>
    <cfRule type="cellIs" dxfId="18718" priority="53814" operator="equal">
      <formula>"Pâques"</formula>
    </cfRule>
    <cfRule type="cellIs" dxfId="18717" priority="53817" operator="equal">
      <formula>"Révisions S2 Ses1"</formula>
    </cfRule>
    <cfRule type="cellIs" dxfId="18716" priority="53818" operator="equal">
      <formula>"stage v"</formula>
    </cfRule>
    <cfRule type="cellIs" dxfId="18715" priority="53820" operator="equal">
      <formula>"Toussaint"</formula>
    </cfRule>
    <cfRule type="cellIs" dxfId="18714" priority="53821" operator="equal">
      <formula>"Stage en entreprise"</formula>
    </cfRule>
    <cfRule type="cellIs" dxfId="18713" priority="53822" operator="equal">
      <formula>"entreprise B"</formula>
    </cfRule>
  </conditionalFormatting>
  <conditionalFormatting sqref="AK36">
    <cfRule type="expression" dxfId="18712" priority="53837">
      <formula>AI36="Dimanche"</formula>
    </cfRule>
    <cfRule type="expression" dxfId="18711" priority="53838">
      <formula>AI36="Samedi"</formula>
    </cfRule>
    <cfRule type="containsText" dxfId="18710" priority="53839" operator="containsText" text="Soutenance">
      <formula>NOT(ISERROR(SEARCH("Soutenance",AK36)))</formula>
    </cfRule>
    <cfRule type="containsText" dxfId="18709" priority="53840" operator="containsText" text="Salon Et">
      <formula>NOT(ISERROR(SEARCH("Salon Et",AK36)))</formula>
    </cfRule>
    <cfRule type="containsText" dxfId="18708" priority="53841" operator="containsText" text="Remise">
      <formula>NOT(ISERROR(SEARCH("Remise",AK36)))</formula>
    </cfRule>
    <cfRule type="containsText" dxfId="18707" priority="53842" operator="containsText" text="Recrutem">
      <formula>NOT(ISERROR(SEARCH("Recrutem",AK36)))</formula>
    </cfRule>
    <cfRule type="containsText" dxfId="18706" priority="53843" operator="containsText" text="Note">
      <formula>NOT(ISERROR(SEARCH("Note",AK36)))</formula>
    </cfRule>
    <cfRule type="containsText" dxfId="18705" priority="53844" operator="containsText" text="JPO">
      <formula>NOT(ISERROR(SEARCH("JPO",AK36)))</formula>
    </cfRule>
    <cfRule type="containsText" dxfId="18704" priority="53845" operator="containsText" text="Etranger">
      <formula>NOT(ISERROR(SEARCH("Etranger",AK36)))</formula>
    </cfRule>
    <cfRule type="containsText" dxfId="18703" priority="53846" operator="containsText" text="Début TD">
      <formula>NOT(ISERROR(SEARCH("Début TD",AK36)))</formula>
    </cfRule>
    <cfRule type="containsText" dxfId="18702" priority="53847" operator="containsText" text="Début CM">
      <formula>NOT(ISERROR(SEARCH("Début CM",AK36)))</formula>
    </cfRule>
    <cfRule type="containsText" dxfId="18701" priority="53848" operator="containsText" text="Projet">
      <formula>NOT(ISERROR(SEARCH("Projet",AK36)))</formula>
    </cfRule>
    <cfRule type="containsText" dxfId="18700" priority="53849" operator="containsText" text="Pré">
      <formula>NOT(ISERROR(SEARCH("Pré",AK36)))</formula>
    </cfRule>
    <cfRule type="containsText" dxfId="18699" priority="53850" operator="containsText" text="Délib">
      <formula>NOT(ISERROR(SEARCH("Délib",AK36)))</formula>
    </cfRule>
    <cfRule type="cellIs" dxfId="18698" priority="53851" operator="equal">
      <formula>"Cours IAE"</formula>
    </cfRule>
    <cfRule type="cellIs" dxfId="18697" priority="53852" operator="equal">
      <formula>"Cours ISEM"</formula>
    </cfRule>
    <cfRule type="cellIs" dxfId="18696" priority="53862" operator="equal">
      <formula>"Remise note CC"</formula>
    </cfRule>
    <cfRule type="cellIs" dxfId="18695" priority="53863" operator="equal">
      <formula>"Oraux examens nationaux"</formula>
    </cfRule>
    <cfRule type="cellIs" dxfId="18694" priority="53864" operator="equal">
      <formula>"Note mémoire"</formula>
    </cfRule>
    <cfRule type="cellIs" dxfId="18693" priority="53865" operator="equal">
      <formula>"Mise à niveau"</formula>
    </cfRule>
    <cfRule type="cellIs" dxfId="18692" priority="53866" operator="equal">
      <formula>"Ecrits examens nationaux"</formula>
    </cfRule>
    <cfRule type="cellIs" dxfId="18691" priority="53871" operator="equal">
      <formula>"Entr MA cours AM"</formula>
    </cfRule>
    <cfRule type="cellIs" dxfId="18690" priority="53872" operator="equal">
      <formula>"Cours Matin Entr AM"</formula>
    </cfRule>
    <cfRule type="cellIs" dxfId="18689" priority="53873" operator="equal">
      <formula>"Révisions S1 Ses2"</formula>
    </cfRule>
    <cfRule type="cellIs" dxfId="18688" priority="53874" operator="equal">
      <formula>"Révisions S1 ses1"</formula>
    </cfRule>
    <cfRule type="cellIs" dxfId="18687" priority="53875" operator="equal">
      <formula>"Examens S2 Ses2"</formula>
    </cfRule>
    <cfRule type="cellIs" dxfId="18686" priority="53876" operator="equal">
      <formula>"Examens S2 ses1"</formula>
    </cfRule>
    <cfRule type="cellIs" dxfId="18685" priority="53877" operator="equal">
      <formula>"Fermeture"</formula>
    </cfRule>
    <cfRule type="cellIs" dxfId="18684" priority="53878" operator="equal">
      <formula>"Remise rapport"</formula>
    </cfRule>
    <cfRule type="cellIs" dxfId="18683" priority="53879" operator="equal">
      <formula>"notes rapport"</formula>
    </cfRule>
    <cfRule type="cellIs" dxfId="18682" priority="53880" operator="equal">
      <formula>"jour appui"</formula>
    </cfRule>
    <cfRule type="cellIs" dxfId="18681" priority="53881" operator="equal">
      <formula>"Assomption"</formula>
    </cfRule>
    <cfRule type="cellIs" dxfId="18680" priority="53882" operator="equal">
      <formula>"Ascension"</formula>
    </cfRule>
    <cfRule type="cellIs" dxfId="18679" priority="53883" operator="equal">
      <formula>"Armistice"</formula>
    </cfRule>
    <cfRule type="cellIs" dxfId="18678" priority="53893" operator="equal">
      <formula>"Pentecôte"</formula>
    </cfRule>
    <cfRule type="cellIs" dxfId="18677" priority="53894" operator="equal">
      <formula>"Révisions S2 ses2"</formula>
    </cfRule>
    <cfRule type="cellIs" dxfId="18676" priority="53897" operator="equal">
      <formula>"Victoire 1945"</formula>
    </cfRule>
    <cfRule type="cellIs" dxfId="18675" priority="53901" stopIfTrue="1" operator="equal">
      <formula>"Retour copies"</formula>
    </cfRule>
    <cfRule type="cellIs" dxfId="18674" priority="53902" stopIfTrue="1" operator="equal">
      <formula>"Evaluation"</formula>
    </cfRule>
    <cfRule type="cellIs" dxfId="18673" priority="53903" stopIfTrue="1" operator="equal">
      <formula>"Rentrée"</formula>
    </cfRule>
    <cfRule type="cellIs" dxfId="18672" priority="53904" stopIfTrue="1" operator="equal">
      <formula>"Stage"</formula>
    </cfRule>
    <cfRule type="cellIs" dxfId="18671" priority="53905" stopIfTrue="1" operator="equal">
      <formula>"Session 2"</formula>
    </cfRule>
    <cfRule type="cellIs" dxfId="18670" priority="53906" stopIfTrue="1" operator="equal">
      <formula>"Session 1"</formula>
    </cfRule>
    <cfRule type="cellIs" dxfId="18669" priority="53907" stopIfTrue="1" operator="equal">
      <formula>"Révisions"</formula>
    </cfRule>
    <cfRule type="cellIs" dxfId="18668" priority="53908" stopIfTrue="1" operator="equal">
      <formula>"Vacances"</formula>
    </cfRule>
    <cfRule type="cellIs" dxfId="18667" priority="53909" stopIfTrue="1" operator="equal">
      <formula>"Cours"</formula>
    </cfRule>
    <cfRule type="cellIs" dxfId="18666" priority="53910" stopIfTrue="1" operator="equal">
      <formula>"Examens S1"</formula>
    </cfRule>
    <cfRule type="cellIs" dxfId="18665" priority="53911" stopIfTrue="1" operator="equal">
      <formula>"Examens"</formula>
    </cfRule>
    <cfRule type="cellIs" dxfId="18664" priority="53912" stopIfTrue="1" operator="equal">
      <formula>"Examens S2"</formula>
    </cfRule>
    <cfRule type="cellIs" dxfId="18663" priority="53913" stopIfTrue="1" operator="equal">
      <formula>"Du anglais"</formula>
    </cfRule>
    <cfRule type="cellIs" dxfId="18662" priority="53914" stopIfTrue="1" operator="equal">
      <formula>"Délibérations"</formula>
    </cfRule>
  </conditionalFormatting>
  <conditionalFormatting sqref="AN12">
    <cfRule type="expression" dxfId="18583" priority="43853">
      <formula>AL12="Dimanche"</formula>
    </cfRule>
    <cfRule type="expression" dxfId="18582" priority="43854">
      <formula>AL12="Samedi"</formula>
    </cfRule>
    <cfRule type="containsText" dxfId="18581" priority="43855" operator="containsText" text="Soutenance">
      <formula>NOT(ISERROR(SEARCH("Soutenance",AN12)))</formula>
    </cfRule>
    <cfRule type="containsText" dxfId="18580" priority="43856" operator="containsText" text="Salon Et">
      <formula>NOT(ISERROR(SEARCH("Salon Et",AN12)))</formula>
    </cfRule>
    <cfRule type="containsText" dxfId="18579" priority="43857" operator="containsText" text="Remise">
      <formula>NOT(ISERROR(SEARCH("Remise",AN12)))</formula>
    </cfRule>
    <cfRule type="containsText" dxfId="18578" priority="43858" operator="containsText" text="Recrutem">
      <formula>NOT(ISERROR(SEARCH("Recrutem",AN12)))</formula>
    </cfRule>
    <cfRule type="containsText" dxfId="18577" priority="43859" operator="containsText" text="Note">
      <formula>NOT(ISERROR(SEARCH("Note",AN12)))</formula>
    </cfRule>
    <cfRule type="containsText" dxfId="18576" priority="43860" operator="containsText" text="JPO">
      <formula>NOT(ISERROR(SEARCH("JPO",AN12)))</formula>
    </cfRule>
    <cfRule type="containsText" dxfId="18575" priority="43861" operator="containsText" text="Etranger">
      <formula>NOT(ISERROR(SEARCH("Etranger",AN12)))</formula>
    </cfRule>
    <cfRule type="containsText" dxfId="18574" priority="43862" operator="containsText" text="Début TD">
      <formula>NOT(ISERROR(SEARCH("Début TD",AN12)))</formula>
    </cfRule>
    <cfRule type="containsText" dxfId="18573" priority="43863" operator="containsText" text="Début CM">
      <formula>NOT(ISERROR(SEARCH("Début CM",AN12)))</formula>
    </cfRule>
    <cfRule type="containsText" dxfId="18572" priority="43864" operator="containsText" text="Projet">
      <formula>NOT(ISERROR(SEARCH("Projet",AN12)))</formula>
    </cfRule>
    <cfRule type="containsText" dxfId="18571" priority="43865" operator="containsText" text="Pré">
      <formula>NOT(ISERROR(SEARCH("Pré",AN12)))</formula>
    </cfRule>
    <cfRule type="containsText" dxfId="18570" priority="43866" operator="containsText" text="Délib">
      <formula>NOT(ISERROR(SEARCH("Délib",AN12)))</formula>
    </cfRule>
    <cfRule type="cellIs" dxfId="18569" priority="43867" operator="equal">
      <formula>"Cours IAE"</formula>
    </cfRule>
    <cfRule type="cellIs" dxfId="18568" priority="43868" operator="equal">
      <formula>"Cours ISEM"</formula>
    </cfRule>
    <cfRule type="cellIs" dxfId="18567" priority="43878" operator="equal">
      <formula>"Remise note CC"</formula>
    </cfRule>
    <cfRule type="cellIs" dxfId="18566" priority="43879" operator="equal">
      <formula>"Oraux examens nationaux"</formula>
    </cfRule>
    <cfRule type="cellIs" dxfId="18565" priority="43880" operator="equal">
      <formula>"Note mémoire"</formula>
    </cfRule>
    <cfRule type="cellIs" dxfId="18564" priority="43881" operator="equal">
      <formula>"Mise à niveau"</formula>
    </cfRule>
    <cfRule type="cellIs" dxfId="18563" priority="43882" operator="equal">
      <formula>"Ecrits examens nationaux"</formula>
    </cfRule>
    <cfRule type="cellIs" dxfId="18562" priority="43887" operator="equal">
      <formula>"Entr MA cours AM"</formula>
    </cfRule>
    <cfRule type="cellIs" dxfId="18561" priority="43888" operator="equal">
      <formula>"Cours Matin Entr AM"</formula>
    </cfRule>
    <cfRule type="cellIs" dxfId="18560" priority="43889" operator="equal">
      <formula>"Révisions S1 Ses2"</formula>
    </cfRule>
    <cfRule type="cellIs" dxfId="18559" priority="43890" operator="equal">
      <formula>"Révisions S1 ses1"</formula>
    </cfRule>
    <cfRule type="cellIs" dxfId="18558" priority="43891" operator="equal">
      <formula>"Examens S2 Ses2"</formula>
    </cfRule>
    <cfRule type="cellIs" dxfId="18557" priority="43892" operator="equal">
      <formula>"Examens S2 ses1"</formula>
    </cfRule>
    <cfRule type="cellIs" dxfId="18556" priority="43893" operator="equal">
      <formula>"Fermeture"</formula>
    </cfRule>
    <cfRule type="cellIs" dxfId="18555" priority="43894" operator="equal">
      <formula>"Remise rapport"</formula>
    </cfRule>
    <cfRule type="cellIs" dxfId="18554" priority="43895" operator="equal">
      <formula>"notes rapport"</formula>
    </cfRule>
    <cfRule type="cellIs" dxfId="18553" priority="43896" operator="equal">
      <formula>"jour appui"</formula>
    </cfRule>
    <cfRule type="cellIs" dxfId="18552" priority="43897" operator="equal">
      <formula>"Assomption"</formula>
    </cfRule>
    <cfRule type="cellIs" dxfId="18551" priority="43898" operator="equal">
      <formula>"Ascension"</formula>
    </cfRule>
    <cfRule type="cellIs" dxfId="18550" priority="43899" operator="equal">
      <formula>"Armistice"</formula>
    </cfRule>
    <cfRule type="cellIs" dxfId="18549" priority="43909" operator="equal">
      <formula>"Pentecôte"</formula>
    </cfRule>
    <cfRule type="cellIs" dxfId="18548" priority="43910" operator="equal">
      <formula>"Révisions S2 ses2"</formula>
    </cfRule>
    <cfRule type="cellIs" dxfId="18547" priority="43913" operator="equal">
      <formula>"Victoire 1945"</formula>
    </cfRule>
    <cfRule type="cellIs" dxfId="18546" priority="43917" stopIfTrue="1" operator="equal">
      <formula>"Retour copies"</formula>
    </cfRule>
    <cfRule type="cellIs" dxfId="18545" priority="43918" stopIfTrue="1" operator="equal">
      <formula>"Evaluation"</formula>
    </cfRule>
    <cfRule type="cellIs" dxfId="18544" priority="43919" stopIfTrue="1" operator="equal">
      <formula>"Rentrée"</formula>
    </cfRule>
    <cfRule type="cellIs" dxfId="18543" priority="43920" stopIfTrue="1" operator="equal">
      <formula>"Stage"</formula>
    </cfRule>
    <cfRule type="cellIs" dxfId="18542" priority="43921" stopIfTrue="1" operator="equal">
      <formula>"Session 2"</formula>
    </cfRule>
    <cfRule type="cellIs" dxfId="18541" priority="43922" stopIfTrue="1" operator="equal">
      <formula>"Session 1"</formula>
    </cfRule>
    <cfRule type="cellIs" dxfId="18540" priority="43923" stopIfTrue="1" operator="equal">
      <formula>"Révisions"</formula>
    </cfRule>
    <cfRule type="cellIs" dxfId="18539" priority="43924" stopIfTrue="1" operator="equal">
      <formula>"Vacances"</formula>
    </cfRule>
    <cfRule type="cellIs" dxfId="18538" priority="43925" stopIfTrue="1" operator="equal">
      <formula>"Cours"</formula>
    </cfRule>
    <cfRule type="cellIs" dxfId="18537" priority="43926" stopIfTrue="1" operator="equal">
      <formula>"Examens S1"</formula>
    </cfRule>
    <cfRule type="cellIs" dxfId="18536" priority="43927" stopIfTrue="1" operator="equal">
      <formula>"Examens"</formula>
    </cfRule>
    <cfRule type="cellIs" dxfId="18535" priority="43928" stopIfTrue="1" operator="equal">
      <formula>"Examens S2"</formula>
    </cfRule>
    <cfRule type="cellIs" dxfId="18534" priority="43929" stopIfTrue="1" operator="equal">
      <formula>"Du anglais"</formula>
    </cfRule>
    <cfRule type="cellIs" dxfId="18533" priority="43930" stopIfTrue="1" operator="equal">
      <formula>"Délibérations"</formula>
    </cfRule>
  </conditionalFormatting>
  <conditionalFormatting sqref="AN12">
    <cfRule type="cellIs" dxfId="18532" priority="43869" operator="equal">
      <formula>"EXAMENS J"</formula>
    </cfRule>
    <cfRule type="cellIs" dxfId="18531" priority="43870" operator="equal">
      <formula>"Lundi Pentecôte"</formula>
    </cfRule>
    <cfRule type="cellIs" dxfId="18530" priority="43871" operator="equal">
      <formula>"ppp"</formula>
    </cfRule>
    <cfRule type="cellIs" dxfId="18529" priority="43872" operator="equal">
      <formula>"Soutenance"</formula>
    </cfRule>
    <cfRule type="cellIs" dxfId="18528" priority="43873" operator="equal">
      <formula>"Révisions R"</formula>
    </cfRule>
    <cfRule type="cellIs" dxfId="18527" priority="43874" operator="equal">
      <formula>"Entreprise"</formula>
    </cfRule>
    <cfRule type="cellIs" dxfId="18526" priority="43875" operator="equal">
      <formula>"Exam nationaux pas de date"</formula>
    </cfRule>
    <cfRule type="cellIs" dxfId="18525" priority="43876" operator="equal">
      <formula>"Exam nationaux"</formula>
    </cfRule>
    <cfRule type="cellIs" dxfId="18524" priority="43877" operator="equal">
      <formula>"Révision interne"</formula>
    </cfRule>
    <cfRule type="cellIs" dxfId="18523" priority="43883" operator="equal">
      <formula>"Délibération S2"</formula>
    </cfRule>
    <cfRule type="cellIs" dxfId="18522" priority="43884" operator="equal">
      <formula>"Délibération S1"</formula>
    </cfRule>
    <cfRule type="cellIs" dxfId="18521" priority="43885" operator="equal">
      <formula>"regroupement"</formula>
    </cfRule>
    <cfRule type="cellIs" dxfId="18520" priority="43886" operator="equal">
      <formula>"Cours matin"</formula>
    </cfRule>
    <cfRule type="cellIs" dxfId="18519" priority="43900" operator="equal">
      <formula>"cours v"</formula>
    </cfRule>
    <cfRule type="cellIs" dxfId="18518" priority="43901" operator="equal">
      <formula>"Examens S1 Ses2"</formula>
    </cfRule>
    <cfRule type="cellIs" dxfId="18517" priority="43902" operator="equal">
      <formula>"Examens S1 Ses1"</formula>
    </cfRule>
    <cfRule type="cellIs" dxfId="18516" priority="43903" operator="equal">
      <formula>"Fête du travail"</formula>
    </cfRule>
    <cfRule type="cellIs" dxfId="18515" priority="43904" operator="equal">
      <formula>"Fête nationale"</formula>
    </cfRule>
    <cfRule type="cellIs" dxfId="18514" priority="43905" operator="equal">
      <formula>"jour de l'an"</formula>
    </cfRule>
    <cfRule type="cellIs" dxfId="18513" priority="43906" operator="equal">
      <formula>"Lundi de pâques"</formula>
    </cfRule>
    <cfRule type="cellIs" dxfId="18512" priority="43907" operator="equal">
      <formula>"Noël"</formula>
    </cfRule>
    <cfRule type="cellIs" dxfId="18511" priority="43908" operator="equal">
      <formula>"Pâques"</formula>
    </cfRule>
    <cfRule type="cellIs" dxfId="18510" priority="43911" operator="equal">
      <formula>"Révisions S2 Ses1"</formula>
    </cfRule>
    <cfRule type="cellIs" dxfId="18509" priority="43912" operator="equal">
      <formula>"stage v"</formula>
    </cfRule>
    <cfRule type="cellIs" dxfId="18508" priority="43914" operator="equal">
      <formula>"Toussaint"</formula>
    </cfRule>
    <cfRule type="cellIs" dxfId="18507" priority="43915" operator="equal">
      <formula>"Stage en entreprise"</formula>
    </cfRule>
    <cfRule type="cellIs" dxfId="18506" priority="43916" operator="equal">
      <formula>"entreprise B"</formula>
    </cfRule>
  </conditionalFormatting>
  <conditionalFormatting sqref="AN11">
    <cfRule type="cellIs" dxfId="18505" priority="43791" operator="equal">
      <formula>"EXAMENS J"</formula>
    </cfRule>
    <cfRule type="cellIs" dxfId="18504" priority="43792" operator="equal">
      <formula>"Lundi Pentecôte"</formula>
    </cfRule>
    <cfRule type="cellIs" dxfId="18503" priority="43793" operator="equal">
      <formula>"ppp"</formula>
    </cfRule>
    <cfRule type="cellIs" dxfId="18502" priority="43794" operator="equal">
      <formula>"Soutenance"</formula>
    </cfRule>
    <cfRule type="cellIs" dxfId="18501" priority="43795" operator="equal">
      <formula>"Révisions R"</formula>
    </cfRule>
    <cfRule type="cellIs" dxfId="18500" priority="43796" operator="equal">
      <formula>"Entreprise"</formula>
    </cfRule>
    <cfRule type="cellIs" dxfId="18499" priority="43797" operator="equal">
      <formula>"Exam nationaux pas de date"</formula>
    </cfRule>
    <cfRule type="cellIs" dxfId="18498" priority="43798" operator="equal">
      <formula>"Exam nationaux"</formula>
    </cfRule>
    <cfRule type="cellIs" dxfId="18497" priority="43799" operator="equal">
      <formula>"Révision interne"</formula>
    </cfRule>
    <cfRule type="cellIs" dxfId="18496" priority="43805" operator="equal">
      <formula>"Délibération S2"</formula>
    </cfRule>
    <cfRule type="cellIs" dxfId="18495" priority="43806" operator="equal">
      <formula>"Délibération S1"</formula>
    </cfRule>
    <cfRule type="cellIs" dxfId="18494" priority="43807" operator="equal">
      <formula>"regroupement"</formula>
    </cfRule>
    <cfRule type="cellIs" dxfId="18493" priority="43808" operator="equal">
      <formula>"Cours matin"</formula>
    </cfRule>
    <cfRule type="cellIs" dxfId="18492" priority="43822" operator="equal">
      <formula>"cours v"</formula>
    </cfRule>
    <cfRule type="cellIs" dxfId="18491" priority="43823" operator="equal">
      <formula>"Examens S1 Ses2"</formula>
    </cfRule>
    <cfRule type="cellIs" dxfId="18490" priority="43824" operator="equal">
      <formula>"Examens S1 Ses1"</formula>
    </cfRule>
    <cfRule type="cellIs" dxfId="18489" priority="43825" operator="equal">
      <formula>"Fête du travail"</formula>
    </cfRule>
    <cfRule type="cellIs" dxfId="18488" priority="43826" operator="equal">
      <formula>"Fête nationale"</formula>
    </cfRule>
    <cfRule type="cellIs" dxfId="18487" priority="43827" operator="equal">
      <formula>"jour de l'an"</formula>
    </cfRule>
    <cfRule type="cellIs" dxfId="18486" priority="43828" operator="equal">
      <formula>"Lundi de pâques"</formula>
    </cfRule>
    <cfRule type="cellIs" dxfId="18485" priority="43829" operator="equal">
      <formula>"Noël"</formula>
    </cfRule>
    <cfRule type="cellIs" dxfId="18484" priority="43830" operator="equal">
      <formula>"Pâques"</formula>
    </cfRule>
    <cfRule type="cellIs" dxfId="18483" priority="43833" operator="equal">
      <formula>"Révisions S2 Ses1"</formula>
    </cfRule>
    <cfRule type="cellIs" dxfId="18482" priority="43834" operator="equal">
      <formula>"stage v"</formula>
    </cfRule>
    <cfRule type="cellIs" dxfId="18481" priority="43836" operator="equal">
      <formula>"Toussaint"</formula>
    </cfRule>
    <cfRule type="cellIs" dxfId="18480" priority="43837" operator="equal">
      <formula>"Stage en entreprise"</formula>
    </cfRule>
    <cfRule type="cellIs" dxfId="18479" priority="43838" operator="equal">
      <formula>"entreprise B"</formula>
    </cfRule>
  </conditionalFormatting>
  <conditionalFormatting sqref="AN11">
    <cfRule type="expression" dxfId="18478" priority="43775">
      <formula>AL11="Dimanche"</formula>
    </cfRule>
    <cfRule type="expression" dxfId="18477" priority="43776">
      <formula>AL11="Samedi"</formula>
    </cfRule>
    <cfRule type="containsText" dxfId="18476" priority="43777" operator="containsText" text="Soutenance">
      <formula>NOT(ISERROR(SEARCH("Soutenance",AN11)))</formula>
    </cfRule>
    <cfRule type="containsText" dxfId="18475" priority="43778" operator="containsText" text="Salon Et">
      <formula>NOT(ISERROR(SEARCH("Salon Et",AN11)))</formula>
    </cfRule>
    <cfRule type="containsText" dxfId="18474" priority="43779" operator="containsText" text="Remise">
      <formula>NOT(ISERROR(SEARCH("Remise",AN11)))</formula>
    </cfRule>
    <cfRule type="containsText" dxfId="18473" priority="43780" operator="containsText" text="Recrutem">
      <formula>NOT(ISERROR(SEARCH("Recrutem",AN11)))</formula>
    </cfRule>
    <cfRule type="containsText" dxfId="18472" priority="43781" operator="containsText" text="Note">
      <formula>NOT(ISERROR(SEARCH("Note",AN11)))</formula>
    </cfRule>
    <cfRule type="containsText" dxfId="18471" priority="43782" operator="containsText" text="JPO">
      <formula>NOT(ISERROR(SEARCH("JPO",AN11)))</formula>
    </cfRule>
    <cfRule type="containsText" dxfId="18470" priority="43783" operator="containsText" text="Etranger">
      <formula>NOT(ISERROR(SEARCH("Etranger",AN11)))</formula>
    </cfRule>
    <cfRule type="containsText" dxfId="18469" priority="43784" operator="containsText" text="Début TD">
      <formula>NOT(ISERROR(SEARCH("Début TD",AN11)))</formula>
    </cfRule>
    <cfRule type="containsText" dxfId="18468" priority="43785" operator="containsText" text="Début CM">
      <formula>NOT(ISERROR(SEARCH("Début CM",AN11)))</formula>
    </cfRule>
    <cfRule type="containsText" dxfId="18467" priority="43786" operator="containsText" text="Projet">
      <formula>NOT(ISERROR(SEARCH("Projet",AN11)))</formula>
    </cfRule>
    <cfRule type="containsText" dxfId="18466" priority="43787" operator="containsText" text="Pré">
      <formula>NOT(ISERROR(SEARCH("Pré",AN11)))</formula>
    </cfRule>
    <cfRule type="containsText" dxfId="18465" priority="43788" operator="containsText" text="Délib">
      <formula>NOT(ISERROR(SEARCH("Délib",AN11)))</formula>
    </cfRule>
    <cfRule type="cellIs" dxfId="18464" priority="43789" operator="equal">
      <formula>"Cours IAE"</formula>
    </cfRule>
    <cfRule type="cellIs" dxfId="18463" priority="43790" operator="equal">
      <formula>"Cours ISEM"</formula>
    </cfRule>
    <cfRule type="cellIs" dxfId="18462" priority="43800" operator="equal">
      <formula>"Remise note CC"</formula>
    </cfRule>
    <cfRule type="cellIs" dxfId="18461" priority="43801" operator="equal">
      <formula>"Oraux examens nationaux"</formula>
    </cfRule>
    <cfRule type="cellIs" dxfId="18460" priority="43802" operator="equal">
      <formula>"Note mémoire"</formula>
    </cfRule>
    <cfRule type="cellIs" dxfId="18459" priority="43803" operator="equal">
      <formula>"Mise à niveau"</formula>
    </cfRule>
    <cfRule type="cellIs" dxfId="18458" priority="43804" operator="equal">
      <formula>"Ecrits examens nationaux"</formula>
    </cfRule>
    <cfRule type="cellIs" dxfId="18457" priority="43809" operator="equal">
      <formula>"Entr MA cours AM"</formula>
    </cfRule>
    <cfRule type="cellIs" dxfId="18456" priority="43810" operator="equal">
      <formula>"Cours Matin Entr AM"</formula>
    </cfRule>
    <cfRule type="cellIs" dxfId="18455" priority="43811" operator="equal">
      <formula>"Révisions S1 Ses2"</formula>
    </cfRule>
    <cfRule type="cellIs" dxfId="18454" priority="43812" operator="equal">
      <formula>"Révisions S1 ses1"</formula>
    </cfRule>
    <cfRule type="cellIs" dxfId="18453" priority="43813" operator="equal">
      <formula>"Examens S2 Ses2"</formula>
    </cfRule>
    <cfRule type="cellIs" dxfId="18452" priority="43814" operator="equal">
      <formula>"Examens S2 ses1"</formula>
    </cfRule>
    <cfRule type="cellIs" dxfId="18451" priority="43815" operator="equal">
      <formula>"Fermeture"</formula>
    </cfRule>
    <cfRule type="cellIs" dxfId="18450" priority="43816" operator="equal">
      <formula>"Remise rapport"</formula>
    </cfRule>
    <cfRule type="cellIs" dxfId="18449" priority="43817" operator="equal">
      <formula>"notes rapport"</formula>
    </cfRule>
    <cfRule type="cellIs" dxfId="18448" priority="43818" operator="equal">
      <formula>"jour appui"</formula>
    </cfRule>
    <cfRule type="cellIs" dxfId="18447" priority="43819" operator="equal">
      <formula>"Assomption"</formula>
    </cfRule>
    <cfRule type="cellIs" dxfId="18446" priority="43820" operator="equal">
      <formula>"Ascension"</formula>
    </cfRule>
    <cfRule type="cellIs" dxfId="18445" priority="43821" operator="equal">
      <formula>"Armistice"</formula>
    </cfRule>
    <cfRule type="cellIs" dxfId="18444" priority="43831" operator="equal">
      <formula>"Pentecôte"</formula>
    </cfRule>
    <cfRule type="cellIs" dxfId="18443" priority="43832" operator="equal">
      <formula>"Révisions S2 ses2"</formula>
    </cfRule>
    <cfRule type="cellIs" dxfId="18442" priority="43835" operator="equal">
      <formula>"Victoire 1945"</formula>
    </cfRule>
    <cfRule type="cellIs" dxfId="18441" priority="43839" stopIfTrue="1" operator="equal">
      <formula>"Retour copies"</formula>
    </cfRule>
    <cfRule type="cellIs" dxfId="18440" priority="43840" stopIfTrue="1" operator="equal">
      <formula>"Evaluation"</formula>
    </cfRule>
    <cfRule type="cellIs" dxfId="18439" priority="43841" stopIfTrue="1" operator="equal">
      <formula>"Rentrée"</formula>
    </cfRule>
    <cfRule type="cellIs" dxfId="18438" priority="43842" stopIfTrue="1" operator="equal">
      <formula>"Stage"</formula>
    </cfRule>
    <cfRule type="cellIs" dxfId="18437" priority="43843" stopIfTrue="1" operator="equal">
      <formula>"Session 2"</formula>
    </cfRule>
    <cfRule type="cellIs" dxfId="18436" priority="43844" stopIfTrue="1" operator="equal">
      <formula>"Session 1"</formula>
    </cfRule>
    <cfRule type="cellIs" dxfId="18435" priority="43845" stopIfTrue="1" operator="equal">
      <formula>"Révisions"</formula>
    </cfRule>
    <cfRule type="cellIs" dxfId="18434" priority="43846" stopIfTrue="1" operator="equal">
      <formula>"Vacances"</formula>
    </cfRule>
    <cfRule type="cellIs" dxfId="18433" priority="43847" stopIfTrue="1" operator="equal">
      <formula>"Cours"</formula>
    </cfRule>
    <cfRule type="cellIs" dxfId="18432" priority="43848" stopIfTrue="1" operator="equal">
      <formula>"Examens S1"</formula>
    </cfRule>
    <cfRule type="cellIs" dxfId="18431" priority="43849" stopIfTrue="1" operator="equal">
      <formula>"Examens"</formula>
    </cfRule>
    <cfRule type="cellIs" dxfId="18430" priority="43850" stopIfTrue="1" operator="equal">
      <formula>"Examens S2"</formula>
    </cfRule>
    <cfRule type="cellIs" dxfId="18429" priority="43851" stopIfTrue="1" operator="equal">
      <formula>"Du anglais"</formula>
    </cfRule>
    <cfRule type="cellIs" dxfId="18428" priority="43852" stopIfTrue="1" operator="equal">
      <formula>"Délibérations"</formula>
    </cfRule>
  </conditionalFormatting>
  <conditionalFormatting sqref="AN28">
    <cfRule type="expression" dxfId="17335" priority="38003">
      <formula>AL28="Dimanche"</formula>
    </cfRule>
    <cfRule type="expression" dxfId="17334" priority="38004">
      <formula>AL28="Samedi"</formula>
    </cfRule>
    <cfRule type="containsText" dxfId="17333" priority="38005" operator="containsText" text="Soutenance">
      <formula>NOT(ISERROR(SEARCH("Soutenance",AN28)))</formula>
    </cfRule>
    <cfRule type="containsText" dxfId="17332" priority="38006" operator="containsText" text="Salon Et">
      <formula>NOT(ISERROR(SEARCH("Salon Et",AN28)))</formula>
    </cfRule>
    <cfRule type="containsText" dxfId="17331" priority="38007" operator="containsText" text="Remise">
      <formula>NOT(ISERROR(SEARCH("Remise",AN28)))</formula>
    </cfRule>
    <cfRule type="containsText" dxfId="17330" priority="38008" operator="containsText" text="Recrutem">
      <formula>NOT(ISERROR(SEARCH("Recrutem",AN28)))</formula>
    </cfRule>
    <cfRule type="containsText" dxfId="17329" priority="38009" operator="containsText" text="Note">
      <formula>NOT(ISERROR(SEARCH("Note",AN28)))</formula>
    </cfRule>
    <cfRule type="containsText" dxfId="17328" priority="38010" operator="containsText" text="JPO">
      <formula>NOT(ISERROR(SEARCH("JPO",AN28)))</formula>
    </cfRule>
    <cfRule type="containsText" dxfId="17327" priority="38011" operator="containsText" text="Etranger">
      <formula>NOT(ISERROR(SEARCH("Etranger",AN28)))</formula>
    </cfRule>
    <cfRule type="containsText" dxfId="17326" priority="38012" operator="containsText" text="Début TD">
      <formula>NOT(ISERROR(SEARCH("Début TD",AN28)))</formula>
    </cfRule>
    <cfRule type="containsText" dxfId="17325" priority="38013" operator="containsText" text="Début CM">
      <formula>NOT(ISERROR(SEARCH("Début CM",AN28)))</formula>
    </cfRule>
    <cfRule type="containsText" dxfId="17324" priority="38014" operator="containsText" text="Projet">
      <formula>NOT(ISERROR(SEARCH("Projet",AN28)))</formula>
    </cfRule>
    <cfRule type="containsText" dxfId="17323" priority="38015" operator="containsText" text="Pré">
      <formula>NOT(ISERROR(SEARCH("Pré",AN28)))</formula>
    </cfRule>
    <cfRule type="containsText" dxfId="17322" priority="38016" operator="containsText" text="Délib">
      <formula>NOT(ISERROR(SEARCH("Délib",AN28)))</formula>
    </cfRule>
    <cfRule type="cellIs" dxfId="17321" priority="38017" operator="equal">
      <formula>"Cours IAE"</formula>
    </cfRule>
    <cfRule type="cellIs" dxfId="17320" priority="38018" operator="equal">
      <formula>"Cours ISEM"</formula>
    </cfRule>
    <cfRule type="cellIs" dxfId="17319" priority="38028" operator="equal">
      <formula>"Remise note CC"</formula>
    </cfRule>
    <cfRule type="cellIs" dxfId="17318" priority="38029" operator="equal">
      <formula>"Oraux examens nationaux"</formula>
    </cfRule>
    <cfRule type="cellIs" dxfId="17317" priority="38030" operator="equal">
      <formula>"Note mémoire"</formula>
    </cfRule>
    <cfRule type="cellIs" dxfId="17316" priority="38031" operator="equal">
      <formula>"Mise à niveau"</formula>
    </cfRule>
    <cfRule type="cellIs" dxfId="17315" priority="38032" operator="equal">
      <formula>"Ecrits examens nationaux"</formula>
    </cfRule>
    <cfRule type="cellIs" dxfId="17314" priority="38037" operator="equal">
      <formula>"Entr MA cours AM"</formula>
    </cfRule>
    <cfRule type="cellIs" dxfId="17313" priority="38038" operator="equal">
      <formula>"Cours Matin Entr AM"</formula>
    </cfRule>
    <cfRule type="cellIs" dxfId="17312" priority="38039" operator="equal">
      <formula>"Révisions S1 Ses2"</formula>
    </cfRule>
    <cfRule type="cellIs" dxfId="17311" priority="38040" operator="equal">
      <formula>"Révisions S1 ses1"</formula>
    </cfRule>
    <cfRule type="cellIs" dxfId="17310" priority="38041" operator="equal">
      <formula>"Examens S2 Ses2"</formula>
    </cfRule>
    <cfRule type="cellIs" dxfId="17309" priority="38042" operator="equal">
      <formula>"Examens S2 ses1"</formula>
    </cfRule>
    <cfRule type="cellIs" dxfId="17308" priority="38043" operator="equal">
      <formula>"Fermeture"</formula>
    </cfRule>
    <cfRule type="cellIs" dxfId="17307" priority="38044" operator="equal">
      <formula>"Remise rapport"</formula>
    </cfRule>
    <cfRule type="cellIs" dxfId="17306" priority="38045" operator="equal">
      <formula>"notes rapport"</formula>
    </cfRule>
    <cfRule type="cellIs" dxfId="17305" priority="38046" operator="equal">
      <formula>"jour appui"</formula>
    </cfRule>
    <cfRule type="cellIs" dxfId="17304" priority="38047" operator="equal">
      <formula>"Assomption"</formula>
    </cfRule>
    <cfRule type="cellIs" dxfId="17303" priority="38048" operator="equal">
      <formula>"Ascension"</formula>
    </cfRule>
    <cfRule type="cellIs" dxfId="17302" priority="38049" operator="equal">
      <formula>"Armistice"</formula>
    </cfRule>
    <cfRule type="cellIs" dxfId="17301" priority="38059" operator="equal">
      <formula>"Pentecôte"</formula>
    </cfRule>
    <cfRule type="cellIs" dxfId="17300" priority="38060" operator="equal">
      <formula>"Révisions S2 ses2"</formula>
    </cfRule>
    <cfRule type="cellIs" dxfId="17299" priority="38063" operator="equal">
      <formula>"Victoire 1945"</formula>
    </cfRule>
    <cfRule type="cellIs" dxfId="17298" priority="38067" stopIfTrue="1" operator="equal">
      <formula>"Retour copies"</formula>
    </cfRule>
    <cfRule type="cellIs" dxfId="17297" priority="38068" stopIfTrue="1" operator="equal">
      <formula>"Evaluation"</formula>
    </cfRule>
    <cfRule type="cellIs" dxfId="17296" priority="38069" stopIfTrue="1" operator="equal">
      <formula>"Rentrée"</formula>
    </cfRule>
    <cfRule type="cellIs" dxfId="17295" priority="38070" stopIfTrue="1" operator="equal">
      <formula>"Stage"</formula>
    </cfRule>
    <cfRule type="cellIs" dxfId="17294" priority="38071" stopIfTrue="1" operator="equal">
      <formula>"Session 2"</formula>
    </cfRule>
    <cfRule type="cellIs" dxfId="17293" priority="38072" stopIfTrue="1" operator="equal">
      <formula>"Session 1"</formula>
    </cfRule>
    <cfRule type="cellIs" dxfId="17292" priority="38073" stopIfTrue="1" operator="equal">
      <formula>"Révisions"</formula>
    </cfRule>
    <cfRule type="cellIs" dxfId="17291" priority="38074" stopIfTrue="1" operator="equal">
      <formula>"Vacances"</formula>
    </cfRule>
    <cfRule type="cellIs" dxfId="17290" priority="38075" stopIfTrue="1" operator="equal">
      <formula>"Cours"</formula>
    </cfRule>
    <cfRule type="cellIs" dxfId="17289" priority="38076" stopIfTrue="1" operator="equal">
      <formula>"Examens S1"</formula>
    </cfRule>
    <cfRule type="cellIs" dxfId="17288" priority="38077" stopIfTrue="1" operator="equal">
      <formula>"Examens"</formula>
    </cfRule>
    <cfRule type="cellIs" dxfId="17287" priority="38078" stopIfTrue="1" operator="equal">
      <formula>"Examens S2"</formula>
    </cfRule>
    <cfRule type="cellIs" dxfId="17286" priority="38079" stopIfTrue="1" operator="equal">
      <formula>"Du anglais"</formula>
    </cfRule>
    <cfRule type="cellIs" dxfId="17285" priority="38080" stopIfTrue="1" operator="equal">
      <formula>"Délibérations"</formula>
    </cfRule>
  </conditionalFormatting>
  <conditionalFormatting sqref="AN28">
    <cfRule type="cellIs" dxfId="17284" priority="38019" operator="equal">
      <formula>"EXAMENS J"</formula>
    </cfRule>
    <cfRule type="cellIs" dxfId="17283" priority="38020" operator="equal">
      <formula>"Lundi Pentecôte"</formula>
    </cfRule>
    <cfRule type="cellIs" dxfId="17282" priority="38021" operator="equal">
      <formula>"ppp"</formula>
    </cfRule>
    <cfRule type="cellIs" dxfId="17281" priority="38022" operator="equal">
      <formula>"Soutenance"</formula>
    </cfRule>
    <cfRule type="cellIs" dxfId="17280" priority="38023" operator="equal">
      <formula>"Révisions R"</formula>
    </cfRule>
    <cfRule type="cellIs" dxfId="17279" priority="38024" operator="equal">
      <formula>"Entreprise"</formula>
    </cfRule>
    <cfRule type="cellIs" dxfId="17278" priority="38025" operator="equal">
      <formula>"Exam nationaux pas de date"</formula>
    </cfRule>
    <cfRule type="cellIs" dxfId="17277" priority="38026" operator="equal">
      <formula>"Exam nationaux"</formula>
    </cfRule>
    <cfRule type="cellIs" dxfId="17276" priority="38027" operator="equal">
      <formula>"Révision interne"</formula>
    </cfRule>
    <cfRule type="cellIs" dxfId="17275" priority="38033" operator="equal">
      <formula>"Délibération S2"</formula>
    </cfRule>
    <cfRule type="cellIs" dxfId="17274" priority="38034" operator="equal">
      <formula>"Délibération S1"</formula>
    </cfRule>
    <cfRule type="cellIs" dxfId="17273" priority="38035" operator="equal">
      <formula>"regroupement"</formula>
    </cfRule>
    <cfRule type="cellIs" dxfId="17272" priority="38036" operator="equal">
      <formula>"Cours matin"</formula>
    </cfRule>
    <cfRule type="cellIs" dxfId="17271" priority="38050" operator="equal">
      <formula>"cours v"</formula>
    </cfRule>
    <cfRule type="cellIs" dxfId="17270" priority="38051" operator="equal">
      <formula>"Examens S1 Ses2"</formula>
    </cfRule>
    <cfRule type="cellIs" dxfId="17269" priority="38052" operator="equal">
      <formula>"Examens S1 Ses1"</formula>
    </cfRule>
    <cfRule type="cellIs" dxfId="17268" priority="38053" operator="equal">
      <formula>"Fête du travail"</formula>
    </cfRule>
    <cfRule type="cellIs" dxfId="17267" priority="38054" operator="equal">
      <formula>"Fête nationale"</formula>
    </cfRule>
    <cfRule type="cellIs" dxfId="17266" priority="38055" operator="equal">
      <formula>"jour de l'an"</formula>
    </cfRule>
    <cfRule type="cellIs" dxfId="17265" priority="38056" operator="equal">
      <formula>"Lundi de pâques"</formula>
    </cfRule>
    <cfRule type="cellIs" dxfId="17264" priority="38057" operator="equal">
      <formula>"Noël"</formula>
    </cfRule>
    <cfRule type="cellIs" dxfId="17263" priority="38058" operator="equal">
      <formula>"Pâques"</formula>
    </cfRule>
    <cfRule type="cellIs" dxfId="17262" priority="38061" operator="equal">
      <formula>"Révisions S2 Ses1"</formula>
    </cfRule>
    <cfRule type="cellIs" dxfId="17261" priority="38062" operator="equal">
      <formula>"stage v"</formula>
    </cfRule>
    <cfRule type="cellIs" dxfId="17260" priority="38064" operator="equal">
      <formula>"Toussaint"</formula>
    </cfRule>
    <cfRule type="cellIs" dxfId="17259" priority="38065" operator="equal">
      <formula>"Stage en entreprise"</formula>
    </cfRule>
    <cfRule type="cellIs" dxfId="17258" priority="38066" operator="equal">
      <formula>"entreprise B"</formula>
    </cfRule>
  </conditionalFormatting>
  <conditionalFormatting sqref="AZ18">
    <cfRule type="expression" dxfId="17101" priority="37379">
      <formula>AX18="Dimanche"</formula>
    </cfRule>
    <cfRule type="expression" dxfId="17100" priority="37380">
      <formula>AX18="Samedi"</formula>
    </cfRule>
    <cfRule type="containsText" dxfId="17099" priority="37381" operator="containsText" text="Soutenance">
      <formula>NOT(ISERROR(SEARCH("Soutenance",AZ18)))</formula>
    </cfRule>
    <cfRule type="containsText" dxfId="17098" priority="37382" operator="containsText" text="Salon Et">
      <formula>NOT(ISERROR(SEARCH("Salon Et",AZ18)))</formula>
    </cfRule>
    <cfRule type="containsText" dxfId="17097" priority="37383" operator="containsText" text="Remise">
      <formula>NOT(ISERROR(SEARCH("Remise",AZ18)))</formula>
    </cfRule>
    <cfRule type="containsText" dxfId="17096" priority="37384" operator="containsText" text="Recrutem">
      <formula>NOT(ISERROR(SEARCH("Recrutem",AZ18)))</formula>
    </cfRule>
    <cfRule type="containsText" dxfId="17095" priority="37385" operator="containsText" text="Note">
      <formula>NOT(ISERROR(SEARCH("Note",AZ18)))</formula>
    </cfRule>
    <cfRule type="containsText" dxfId="17094" priority="37386" operator="containsText" text="JPO">
      <formula>NOT(ISERROR(SEARCH("JPO",AZ18)))</formula>
    </cfRule>
    <cfRule type="containsText" dxfId="17093" priority="37387" operator="containsText" text="Etranger">
      <formula>NOT(ISERROR(SEARCH("Etranger",AZ18)))</formula>
    </cfRule>
    <cfRule type="containsText" dxfId="17092" priority="37388" operator="containsText" text="Début TD">
      <formula>NOT(ISERROR(SEARCH("Début TD",AZ18)))</formula>
    </cfRule>
    <cfRule type="containsText" dxfId="17091" priority="37389" operator="containsText" text="Début CM">
      <formula>NOT(ISERROR(SEARCH("Début CM",AZ18)))</formula>
    </cfRule>
    <cfRule type="containsText" dxfId="17090" priority="37390" operator="containsText" text="Projet">
      <formula>NOT(ISERROR(SEARCH("Projet",AZ18)))</formula>
    </cfRule>
    <cfRule type="containsText" dxfId="17089" priority="37391" operator="containsText" text="Pré">
      <formula>NOT(ISERROR(SEARCH("Pré",AZ18)))</formula>
    </cfRule>
    <cfRule type="containsText" dxfId="17088" priority="37392" operator="containsText" text="Délib">
      <formula>NOT(ISERROR(SEARCH("Délib",AZ18)))</formula>
    </cfRule>
    <cfRule type="cellIs" dxfId="17087" priority="37393" operator="equal">
      <formula>"Cours IAE"</formula>
    </cfRule>
    <cfRule type="cellIs" dxfId="17086" priority="37394" operator="equal">
      <formula>"Cours ISEM"</formula>
    </cfRule>
    <cfRule type="cellIs" dxfId="17085" priority="37404" operator="equal">
      <formula>"Remise note CC"</formula>
    </cfRule>
    <cfRule type="cellIs" dxfId="17084" priority="37405" operator="equal">
      <formula>"Oraux examens nationaux"</formula>
    </cfRule>
    <cfRule type="cellIs" dxfId="17083" priority="37406" operator="equal">
      <formula>"Note mémoire"</formula>
    </cfRule>
    <cfRule type="cellIs" dxfId="17082" priority="37407" operator="equal">
      <formula>"Mise à niveau"</formula>
    </cfRule>
    <cfRule type="cellIs" dxfId="17081" priority="37408" operator="equal">
      <formula>"Ecrits examens nationaux"</formula>
    </cfRule>
    <cfRule type="cellIs" dxfId="17080" priority="37413" operator="equal">
      <formula>"Entr MA cours AM"</formula>
    </cfRule>
    <cfRule type="cellIs" dxfId="17079" priority="37414" operator="equal">
      <formula>"Cours Matin Entr AM"</formula>
    </cfRule>
    <cfRule type="cellIs" dxfId="17078" priority="37415" operator="equal">
      <formula>"Révisions S1 Ses2"</formula>
    </cfRule>
    <cfRule type="cellIs" dxfId="17077" priority="37416" operator="equal">
      <formula>"Révisions S1 ses1"</formula>
    </cfRule>
    <cfRule type="cellIs" dxfId="17076" priority="37417" operator="equal">
      <formula>"Examens S2 Ses2"</formula>
    </cfRule>
    <cfRule type="cellIs" dxfId="17075" priority="37418" operator="equal">
      <formula>"Examens S2 ses1"</formula>
    </cfRule>
    <cfRule type="cellIs" dxfId="17074" priority="37419" operator="equal">
      <formula>"Fermeture"</formula>
    </cfRule>
    <cfRule type="cellIs" dxfId="17073" priority="37420" operator="equal">
      <formula>"Remise rapport"</formula>
    </cfRule>
    <cfRule type="cellIs" dxfId="17072" priority="37421" operator="equal">
      <formula>"notes rapport"</formula>
    </cfRule>
    <cfRule type="cellIs" dxfId="17071" priority="37422" operator="equal">
      <formula>"jour appui"</formula>
    </cfRule>
    <cfRule type="cellIs" dxfId="17070" priority="37423" operator="equal">
      <formula>"Assomption"</formula>
    </cfRule>
    <cfRule type="cellIs" dxfId="17069" priority="37424" operator="equal">
      <formula>"Ascension"</formula>
    </cfRule>
    <cfRule type="cellIs" dxfId="17068" priority="37425" operator="equal">
      <formula>"Armistice"</formula>
    </cfRule>
    <cfRule type="cellIs" dxfId="17067" priority="37435" operator="equal">
      <formula>"Pentecôte"</formula>
    </cfRule>
    <cfRule type="cellIs" dxfId="17066" priority="37436" operator="equal">
      <formula>"Révisions S2 ses2"</formula>
    </cfRule>
    <cfRule type="cellIs" dxfId="17065" priority="37439" operator="equal">
      <formula>"Victoire 1945"</formula>
    </cfRule>
    <cfRule type="cellIs" dxfId="17064" priority="37443" stopIfTrue="1" operator="equal">
      <formula>"Retour copies"</formula>
    </cfRule>
    <cfRule type="cellIs" dxfId="17063" priority="37444" stopIfTrue="1" operator="equal">
      <formula>"Evaluation"</formula>
    </cfRule>
    <cfRule type="cellIs" dxfId="17062" priority="37445" stopIfTrue="1" operator="equal">
      <formula>"Rentrée"</formula>
    </cfRule>
    <cfRule type="cellIs" dxfId="17061" priority="37446" stopIfTrue="1" operator="equal">
      <formula>"Stage"</formula>
    </cfRule>
    <cfRule type="cellIs" dxfId="17060" priority="37447" stopIfTrue="1" operator="equal">
      <formula>"Session 2"</formula>
    </cfRule>
    <cfRule type="cellIs" dxfId="17059" priority="37448" stopIfTrue="1" operator="equal">
      <formula>"Session 1"</formula>
    </cfRule>
    <cfRule type="cellIs" dxfId="17058" priority="37449" stopIfTrue="1" operator="equal">
      <formula>"Révisions"</formula>
    </cfRule>
    <cfRule type="cellIs" dxfId="17057" priority="37450" stopIfTrue="1" operator="equal">
      <formula>"Vacances"</formula>
    </cfRule>
    <cfRule type="cellIs" dxfId="17056" priority="37451" stopIfTrue="1" operator="equal">
      <formula>"Cours"</formula>
    </cfRule>
    <cfRule type="cellIs" dxfId="17055" priority="37452" stopIfTrue="1" operator="equal">
      <formula>"Examens S1"</formula>
    </cfRule>
    <cfRule type="cellIs" dxfId="17054" priority="37453" stopIfTrue="1" operator="equal">
      <formula>"Examens"</formula>
    </cfRule>
    <cfRule type="cellIs" dxfId="17053" priority="37454" stopIfTrue="1" operator="equal">
      <formula>"Examens S2"</formula>
    </cfRule>
    <cfRule type="cellIs" dxfId="17052" priority="37455" stopIfTrue="1" operator="equal">
      <formula>"Du anglais"</formula>
    </cfRule>
    <cfRule type="cellIs" dxfId="17051" priority="37456" stopIfTrue="1" operator="equal">
      <formula>"Délibérations"</formula>
    </cfRule>
  </conditionalFormatting>
  <conditionalFormatting sqref="AZ18">
    <cfRule type="cellIs" dxfId="17050" priority="37395" operator="equal">
      <formula>"EXAMENS J"</formula>
    </cfRule>
    <cfRule type="cellIs" dxfId="17049" priority="37396" operator="equal">
      <formula>"Lundi Pentecôte"</formula>
    </cfRule>
    <cfRule type="cellIs" dxfId="17048" priority="37397" operator="equal">
      <formula>"ppp"</formula>
    </cfRule>
    <cfRule type="cellIs" dxfId="17047" priority="37398" operator="equal">
      <formula>"Soutenance"</formula>
    </cfRule>
    <cfRule type="cellIs" dxfId="17046" priority="37399" operator="equal">
      <formula>"Révisions R"</formula>
    </cfRule>
    <cfRule type="cellIs" dxfId="17045" priority="37400" operator="equal">
      <formula>"Entreprise"</formula>
    </cfRule>
    <cfRule type="cellIs" dxfId="17044" priority="37401" operator="equal">
      <formula>"Exam nationaux pas de date"</formula>
    </cfRule>
    <cfRule type="cellIs" dxfId="17043" priority="37402" operator="equal">
      <formula>"Exam nationaux"</formula>
    </cfRule>
    <cfRule type="cellIs" dxfId="17042" priority="37403" operator="equal">
      <formula>"Révision interne"</formula>
    </cfRule>
    <cfRule type="cellIs" dxfId="17041" priority="37409" operator="equal">
      <formula>"Délibération S2"</formula>
    </cfRule>
    <cfRule type="cellIs" dxfId="17040" priority="37410" operator="equal">
      <formula>"Délibération S1"</formula>
    </cfRule>
    <cfRule type="cellIs" dxfId="17039" priority="37411" operator="equal">
      <formula>"regroupement"</formula>
    </cfRule>
    <cfRule type="cellIs" dxfId="17038" priority="37412" operator="equal">
      <formula>"Cours matin"</formula>
    </cfRule>
    <cfRule type="cellIs" dxfId="17037" priority="37426" operator="equal">
      <formula>"cours v"</formula>
    </cfRule>
    <cfRule type="cellIs" dxfId="17036" priority="37427" operator="equal">
      <formula>"Examens S1 Ses2"</formula>
    </cfRule>
    <cfRule type="cellIs" dxfId="17035" priority="37428" operator="equal">
      <formula>"Examens S1 Ses1"</formula>
    </cfRule>
    <cfRule type="cellIs" dxfId="17034" priority="37429" operator="equal">
      <formula>"Fête du travail"</formula>
    </cfRule>
    <cfRule type="cellIs" dxfId="17033" priority="37430" operator="equal">
      <formula>"Fête nationale"</formula>
    </cfRule>
    <cfRule type="cellIs" dxfId="17032" priority="37431" operator="equal">
      <formula>"jour de l'an"</formula>
    </cfRule>
    <cfRule type="cellIs" dxfId="17031" priority="37432" operator="equal">
      <formula>"Lundi de pâques"</formula>
    </cfRule>
    <cfRule type="cellIs" dxfId="17030" priority="37433" operator="equal">
      <formula>"Noël"</formula>
    </cfRule>
    <cfRule type="cellIs" dxfId="17029" priority="37434" operator="equal">
      <formula>"Pâques"</formula>
    </cfRule>
    <cfRule type="cellIs" dxfId="17028" priority="37437" operator="equal">
      <formula>"Révisions S2 Ses1"</formula>
    </cfRule>
    <cfRule type="cellIs" dxfId="17027" priority="37438" operator="equal">
      <formula>"stage v"</formula>
    </cfRule>
    <cfRule type="cellIs" dxfId="17026" priority="37440" operator="equal">
      <formula>"Toussaint"</formula>
    </cfRule>
    <cfRule type="cellIs" dxfId="17025" priority="37441" operator="equal">
      <formula>"Stage en entreprise"</formula>
    </cfRule>
    <cfRule type="cellIs" dxfId="17024" priority="37442" operator="equal">
      <formula>"entreprise B"</formula>
    </cfRule>
  </conditionalFormatting>
  <conditionalFormatting sqref="AV17">
    <cfRule type="expression" dxfId="16711" priority="36443">
      <formula>AT17="Dimanche"</formula>
    </cfRule>
    <cfRule type="expression" dxfId="16710" priority="36444">
      <formula>AT17="Samedi"</formula>
    </cfRule>
    <cfRule type="containsText" dxfId="16709" priority="36445" operator="containsText" text="Soutenance">
      <formula>NOT(ISERROR(SEARCH("Soutenance",AV17)))</formula>
    </cfRule>
    <cfRule type="containsText" dxfId="16708" priority="36446" operator="containsText" text="Salon Et">
      <formula>NOT(ISERROR(SEARCH("Salon Et",AV17)))</formula>
    </cfRule>
    <cfRule type="containsText" dxfId="16707" priority="36447" operator="containsText" text="Remise">
      <formula>NOT(ISERROR(SEARCH("Remise",AV17)))</formula>
    </cfRule>
    <cfRule type="containsText" dxfId="16706" priority="36448" operator="containsText" text="Recrutem">
      <formula>NOT(ISERROR(SEARCH("Recrutem",AV17)))</formula>
    </cfRule>
    <cfRule type="containsText" dxfId="16705" priority="36449" operator="containsText" text="Note">
      <formula>NOT(ISERROR(SEARCH("Note",AV17)))</formula>
    </cfRule>
    <cfRule type="containsText" dxfId="16704" priority="36450" operator="containsText" text="JPO">
      <formula>NOT(ISERROR(SEARCH("JPO",AV17)))</formula>
    </cfRule>
    <cfRule type="containsText" dxfId="16703" priority="36451" operator="containsText" text="Etranger">
      <formula>NOT(ISERROR(SEARCH("Etranger",AV17)))</formula>
    </cfRule>
    <cfRule type="containsText" dxfId="16702" priority="36452" operator="containsText" text="Début TD">
      <formula>NOT(ISERROR(SEARCH("Début TD",AV17)))</formula>
    </cfRule>
    <cfRule type="containsText" dxfId="16701" priority="36453" operator="containsText" text="Début CM">
      <formula>NOT(ISERROR(SEARCH("Début CM",AV17)))</formula>
    </cfRule>
    <cfRule type="containsText" dxfId="16700" priority="36454" operator="containsText" text="Projet">
      <formula>NOT(ISERROR(SEARCH("Projet",AV17)))</formula>
    </cfRule>
    <cfRule type="containsText" dxfId="16699" priority="36455" operator="containsText" text="Pré">
      <formula>NOT(ISERROR(SEARCH("Pré",AV17)))</formula>
    </cfRule>
    <cfRule type="containsText" dxfId="16698" priority="36456" operator="containsText" text="Délib">
      <formula>NOT(ISERROR(SEARCH("Délib",AV17)))</formula>
    </cfRule>
    <cfRule type="cellIs" dxfId="16697" priority="36457" operator="equal">
      <formula>"Cours IAE"</formula>
    </cfRule>
    <cfRule type="cellIs" dxfId="16696" priority="36458" operator="equal">
      <formula>"Cours ISEM"</formula>
    </cfRule>
    <cfRule type="cellIs" dxfId="16695" priority="36468" operator="equal">
      <formula>"Remise note CC"</formula>
    </cfRule>
    <cfRule type="cellIs" dxfId="16694" priority="36469" operator="equal">
      <formula>"Oraux examens nationaux"</formula>
    </cfRule>
    <cfRule type="cellIs" dxfId="16693" priority="36470" operator="equal">
      <formula>"Note mémoire"</formula>
    </cfRule>
    <cfRule type="cellIs" dxfId="16692" priority="36471" operator="equal">
      <formula>"Mise à niveau"</formula>
    </cfRule>
    <cfRule type="cellIs" dxfId="16691" priority="36472" operator="equal">
      <formula>"Ecrits examens nationaux"</formula>
    </cfRule>
    <cfRule type="cellIs" dxfId="16690" priority="36477" operator="equal">
      <formula>"Entr MA cours AM"</formula>
    </cfRule>
    <cfRule type="cellIs" dxfId="16689" priority="36478" operator="equal">
      <formula>"Cours Matin Entr AM"</formula>
    </cfRule>
    <cfRule type="cellIs" dxfId="16688" priority="36479" operator="equal">
      <formula>"Révisions S1 Ses2"</formula>
    </cfRule>
    <cfRule type="cellIs" dxfId="16687" priority="36480" operator="equal">
      <formula>"Révisions S1 ses1"</formula>
    </cfRule>
    <cfRule type="cellIs" dxfId="16686" priority="36481" operator="equal">
      <formula>"Examens S2 Ses2"</formula>
    </cfRule>
    <cfRule type="cellIs" dxfId="16685" priority="36482" operator="equal">
      <formula>"Examens S2 ses1"</formula>
    </cfRule>
    <cfRule type="cellIs" dxfId="16684" priority="36483" operator="equal">
      <formula>"Fermeture"</formula>
    </cfRule>
    <cfRule type="cellIs" dxfId="16683" priority="36484" operator="equal">
      <formula>"Remise rapport"</formula>
    </cfRule>
    <cfRule type="cellIs" dxfId="16682" priority="36485" operator="equal">
      <formula>"notes rapport"</formula>
    </cfRule>
    <cfRule type="cellIs" dxfId="16681" priority="36486" operator="equal">
      <formula>"jour appui"</formula>
    </cfRule>
    <cfRule type="cellIs" dxfId="16680" priority="36487" operator="equal">
      <formula>"Assomption"</formula>
    </cfRule>
    <cfRule type="cellIs" dxfId="16679" priority="36488" operator="equal">
      <formula>"Ascension"</formula>
    </cfRule>
    <cfRule type="cellIs" dxfId="16678" priority="36489" operator="equal">
      <formula>"Armistice"</formula>
    </cfRule>
    <cfRule type="cellIs" dxfId="16677" priority="36499" operator="equal">
      <formula>"Pentecôte"</formula>
    </cfRule>
    <cfRule type="cellIs" dxfId="16676" priority="36500" operator="equal">
      <formula>"Révisions S2 ses2"</formula>
    </cfRule>
    <cfRule type="cellIs" dxfId="16675" priority="36503" operator="equal">
      <formula>"Victoire 1945"</formula>
    </cfRule>
    <cfRule type="cellIs" dxfId="16674" priority="36507" stopIfTrue="1" operator="equal">
      <formula>"Retour copies"</formula>
    </cfRule>
    <cfRule type="cellIs" dxfId="16673" priority="36508" stopIfTrue="1" operator="equal">
      <formula>"Evaluation"</formula>
    </cfRule>
    <cfRule type="cellIs" dxfId="16672" priority="36509" stopIfTrue="1" operator="equal">
      <formula>"Rentrée"</formula>
    </cfRule>
    <cfRule type="cellIs" dxfId="16671" priority="36510" stopIfTrue="1" operator="equal">
      <formula>"Stage"</formula>
    </cfRule>
    <cfRule type="cellIs" dxfId="16670" priority="36511" stopIfTrue="1" operator="equal">
      <formula>"Session 2"</formula>
    </cfRule>
    <cfRule type="cellIs" dxfId="16669" priority="36512" stopIfTrue="1" operator="equal">
      <formula>"Session 1"</formula>
    </cfRule>
    <cfRule type="cellIs" dxfId="16668" priority="36513" stopIfTrue="1" operator="equal">
      <formula>"Révisions"</formula>
    </cfRule>
    <cfRule type="cellIs" dxfId="16667" priority="36514" stopIfTrue="1" operator="equal">
      <formula>"Vacances"</formula>
    </cfRule>
    <cfRule type="cellIs" dxfId="16666" priority="36515" stopIfTrue="1" operator="equal">
      <formula>"Cours"</formula>
    </cfRule>
    <cfRule type="cellIs" dxfId="16665" priority="36516" stopIfTrue="1" operator="equal">
      <formula>"Examens S1"</formula>
    </cfRule>
    <cfRule type="cellIs" dxfId="16664" priority="36517" stopIfTrue="1" operator="equal">
      <formula>"Examens"</formula>
    </cfRule>
    <cfRule type="cellIs" dxfId="16663" priority="36518" stopIfTrue="1" operator="equal">
      <formula>"Examens S2"</formula>
    </cfRule>
    <cfRule type="cellIs" dxfId="16662" priority="36519" stopIfTrue="1" operator="equal">
      <formula>"Du anglais"</formula>
    </cfRule>
    <cfRule type="cellIs" dxfId="16661" priority="36520" stopIfTrue="1" operator="equal">
      <formula>"Délibérations"</formula>
    </cfRule>
  </conditionalFormatting>
  <conditionalFormatting sqref="AV17">
    <cfRule type="cellIs" dxfId="16660" priority="36459" operator="equal">
      <formula>"EXAMENS J"</formula>
    </cfRule>
    <cfRule type="cellIs" dxfId="16659" priority="36460" operator="equal">
      <formula>"Lundi Pentecôte"</formula>
    </cfRule>
    <cfRule type="cellIs" dxfId="16658" priority="36461" operator="equal">
      <formula>"ppp"</formula>
    </cfRule>
    <cfRule type="cellIs" dxfId="16657" priority="36462" operator="equal">
      <formula>"Soutenance"</formula>
    </cfRule>
    <cfRule type="cellIs" dxfId="16656" priority="36463" operator="equal">
      <formula>"Révisions R"</formula>
    </cfRule>
    <cfRule type="cellIs" dxfId="16655" priority="36464" operator="equal">
      <formula>"Entreprise"</formula>
    </cfRule>
    <cfRule type="cellIs" dxfId="16654" priority="36465" operator="equal">
      <formula>"Exam nationaux pas de date"</formula>
    </cfRule>
    <cfRule type="cellIs" dxfId="16653" priority="36466" operator="equal">
      <formula>"Exam nationaux"</formula>
    </cfRule>
    <cfRule type="cellIs" dxfId="16652" priority="36467" operator="equal">
      <formula>"Révision interne"</formula>
    </cfRule>
    <cfRule type="cellIs" dxfId="16651" priority="36473" operator="equal">
      <formula>"Délibération S2"</formula>
    </cfRule>
    <cfRule type="cellIs" dxfId="16650" priority="36474" operator="equal">
      <formula>"Délibération S1"</formula>
    </cfRule>
    <cfRule type="cellIs" dxfId="16649" priority="36475" operator="equal">
      <formula>"regroupement"</formula>
    </cfRule>
    <cfRule type="cellIs" dxfId="16648" priority="36476" operator="equal">
      <formula>"Cours matin"</formula>
    </cfRule>
    <cfRule type="cellIs" dxfId="16647" priority="36490" operator="equal">
      <formula>"cours v"</formula>
    </cfRule>
    <cfRule type="cellIs" dxfId="16646" priority="36491" operator="equal">
      <formula>"Examens S1 Ses2"</formula>
    </cfRule>
    <cfRule type="cellIs" dxfId="16645" priority="36492" operator="equal">
      <formula>"Examens S1 Ses1"</formula>
    </cfRule>
    <cfRule type="cellIs" dxfId="16644" priority="36493" operator="equal">
      <formula>"Fête du travail"</formula>
    </cfRule>
    <cfRule type="cellIs" dxfId="16643" priority="36494" operator="equal">
      <formula>"Fête nationale"</formula>
    </cfRule>
    <cfRule type="cellIs" dxfId="16642" priority="36495" operator="equal">
      <formula>"jour de l'an"</formula>
    </cfRule>
    <cfRule type="cellIs" dxfId="16641" priority="36496" operator="equal">
      <formula>"Lundi de pâques"</formula>
    </cfRule>
    <cfRule type="cellIs" dxfId="16640" priority="36497" operator="equal">
      <formula>"Noël"</formula>
    </cfRule>
    <cfRule type="cellIs" dxfId="16639" priority="36498" operator="equal">
      <formula>"Pâques"</formula>
    </cfRule>
    <cfRule type="cellIs" dxfId="16638" priority="36501" operator="equal">
      <formula>"Révisions S2 Ses1"</formula>
    </cfRule>
    <cfRule type="cellIs" dxfId="16637" priority="36502" operator="equal">
      <formula>"stage v"</formula>
    </cfRule>
    <cfRule type="cellIs" dxfId="16636" priority="36504" operator="equal">
      <formula>"Toussaint"</formula>
    </cfRule>
    <cfRule type="cellIs" dxfId="16635" priority="36505" operator="equal">
      <formula>"Stage en entreprise"</formula>
    </cfRule>
    <cfRule type="cellIs" dxfId="16634" priority="36506" operator="equal">
      <formula>"entreprise B"</formula>
    </cfRule>
  </conditionalFormatting>
  <conditionalFormatting sqref="AV17">
    <cfRule type="expression" dxfId="15541" priority="34415">
      <formula>AT17="Dimanche"</formula>
    </cfRule>
    <cfRule type="expression" dxfId="15540" priority="34416">
      <formula>AT17="Samedi"</formula>
    </cfRule>
    <cfRule type="containsText" dxfId="15539" priority="34417" operator="containsText" text="Soutenance">
      <formula>NOT(ISERROR(SEARCH("Soutenance",AV17)))</formula>
    </cfRule>
    <cfRule type="containsText" dxfId="15538" priority="34418" operator="containsText" text="Salon Et">
      <formula>NOT(ISERROR(SEARCH("Salon Et",AV17)))</formula>
    </cfRule>
    <cfRule type="containsText" dxfId="15537" priority="34419" operator="containsText" text="Remise">
      <formula>NOT(ISERROR(SEARCH("Remise",AV17)))</formula>
    </cfRule>
    <cfRule type="containsText" dxfId="15536" priority="34420" operator="containsText" text="Recrutem">
      <formula>NOT(ISERROR(SEARCH("Recrutem",AV17)))</formula>
    </cfRule>
    <cfRule type="containsText" dxfId="15535" priority="34421" operator="containsText" text="Note">
      <formula>NOT(ISERROR(SEARCH("Note",AV17)))</formula>
    </cfRule>
    <cfRule type="containsText" dxfId="15534" priority="34422" operator="containsText" text="JPO">
      <formula>NOT(ISERROR(SEARCH("JPO",AV17)))</formula>
    </cfRule>
    <cfRule type="containsText" dxfId="15533" priority="34423" operator="containsText" text="Etranger">
      <formula>NOT(ISERROR(SEARCH("Etranger",AV17)))</formula>
    </cfRule>
    <cfRule type="containsText" dxfId="15532" priority="34424" operator="containsText" text="Début TD">
      <formula>NOT(ISERROR(SEARCH("Début TD",AV17)))</formula>
    </cfRule>
    <cfRule type="containsText" dxfId="15531" priority="34425" operator="containsText" text="Début CM">
      <formula>NOT(ISERROR(SEARCH("Début CM",AV17)))</formula>
    </cfRule>
    <cfRule type="containsText" dxfId="15530" priority="34426" operator="containsText" text="Projet">
      <formula>NOT(ISERROR(SEARCH("Projet",AV17)))</formula>
    </cfRule>
    <cfRule type="containsText" dxfId="15529" priority="34427" operator="containsText" text="Pré">
      <formula>NOT(ISERROR(SEARCH("Pré",AV17)))</formula>
    </cfRule>
    <cfRule type="containsText" dxfId="15528" priority="34428" operator="containsText" text="Délib">
      <formula>NOT(ISERROR(SEARCH("Délib",AV17)))</formula>
    </cfRule>
    <cfRule type="cellIs" dxfId="15527" priority="34429" operator="equal">
      <formula>"Cours IAE"</formula>
    </cfRule>
    <cfRule type="cellIs" dxfId="15526" priority="34430" operator="equal">
      <formula>"Cours ISEM"</formula>
    </cfRule>
    <cfRule type="cellIs" dxfId="15525" priority="34440" operator="equal">
      <formula>"Remise note CC"</formula>
    </cfRule>
    <cfRule type="cellIs" dxfId="15524" priority="34441" operator="equal">
      <formula>"Oraux examens nationaux"</formula>
    </cfRule>
    <cfRule type="cellIs" dxfId="15523" priority="34442" operator="equal">
      <formula>"Note mémoire"</formula>
    </cfRule>
    <cfRule type="cellIs" dxfId="15522" priority="34443" operator="equal">
      <formula>"Mise à niveau"</formula>
    </cfRule>
    <cfRule type="cellIs" dxfId="15521" priority="34444" operator="equal">
      <formula>"Ecrits examens nationaux"</formula>
    </cfRule>
    <cfRule type="cellIs" dxfId="15520" priority="34449" operator="equal">
      <formula>"Entr MA cours AM"</formula>
    </cfRule>
    <cfRule type="cellIs" dxfId="15519" priority="34450" operator="equal">
      <formula>"Cours Matin Entr AM"</formula>
    </cfRule>
    <cfRule type="cellIs" dxfId="15518" priority="34451" operator="equal">
      <formula>"Révisions S1 Ses2"</formula>
    </cfRule>
    <cfRule type="cellIs" dxfId="15517" priority="34452" operator="equal">
      <formula>"Révisions S1 ses1"</formula>
    </cfRule>
    <cfRule type="cellIs" dxfId="15516" priority="34453" operator="equal">
      <formula>"Examens S2 Ses2"</formula>
    </cfRule>
    <cfRule type="cellIs" dxfId="15515" priority="34454" operator="equal">
      <formula>"Examens S2 ses1"</formula>
    </cfRule>
    <cfRule type="cellIs" dxfId="15514" priority="34455" operator="equal">
      <formula>"Fermeture"</formula>
    </cfRule>
    <cfRule type="cellIs" dxfId="15513" priority="34456" operator="equal">
      <formula>"Remise rapport"</formula>
    </cfRule>
    <cfRule type="cellIs" dxfId="15512" priority="34457" operator="equal">
      <formula>"notes rapport"</formula>
    </cfRule>
    <cfRule type="cellIs" dxfId="15511" priority="34458" operator="equal">
      <formula>"jour appui"</formula>
    </cfRule>
    <cfRule type="cellIs" dxfId="15510" priority="34459" operator="equal">
      <formula>"Assomption"</formula>
    </cfRule>
    <cfRule type="cellIs" dxfId="15509" priority="34460" operator="equal">
      <formula>"Ascension"</formula>
    </cfRule>
    <cfRule type="cellIs" dxfId="15508" priority="34461" operator="equal">
      <formula>"Armistice"</formula>
    </cfRule>
    <cfRule type="cellIs" dxfId="15507" priority="34471" operator="equal">
      <formula>"Pentecôte"</formula>
    </cfRule>
    <cfRule type="cellIs" dxfId="15506" priority="34472" operator="equal">
      <formula>"Révisions S2 ses2"</formula>
    </cfRule>
    <cfRule type="cellIs" dxfId="15505" priority="34475" operator="equal">
      <formula>"Victoire 1945"</formula>
    </cfRule>
    <cfRule type="cellIs" dxfId="15504" priority="34479" stopIfTrue="1" operator="equal">
      <formula>"Retour copies"</formula>
    </cfRule>
    <cfRule type="cellIs" dxfId="15503" priority="34480" stopIfTrue="1" operator="equal">
      <formula>"Evaluation"</formula>
    </cfRule>
    <cfRule type="cellIs" dxfId="15502" priority="34481" stopIfTrue="1" operator="equal">
      <formula>"Rentrée"</formula>
    </cfRule>
    <cfRule type="cellIs" dxfId="15501" priority="34482" stopIfTrue="1" operator="equal">
      <formula>"Stage"</formula>
    </cfRule>
    <cfRule type="cellIs" dxfId="15500" priority="34483" stopIfTrue="1" operator="equal">
      <formula>"Session 2"</formula>
    </cfRule>
    <cfRule type="cellIs" dxfId="15499" priority="34484" stopIfTrue="1" operator="equal">
      <formula>"Session 1"</formula>
    </cfRule>
    <cfRule type="cellIs" dxfId="15498" priority="34485" stopIfTrue="1" operator="equal">
      <formula>"Révisions"</formula>
    </cfRule>
    <cfRule type="cellIs" dxfId="15497" priority="34486" stopIfTrue="1" operator="equal">
      <formula>"Vacances"</formula>
    </cfRule>
    <cfRule type="cellIs" dxfId="15496" priority="34487" stopIfTrue="1" operator="equal">
      <formula>"Cours"</formula>
    </cfRule>
    <cfRule type="cellIs" dxfId="15495" priority="34488" stopIfTrue="1" operator="equal">
      <formula>"Examens S1"</formula>
    </cfRule>
    <cfRule type="cellIs" dxfId="15494" priority="34489" stopIfTrue="1" operator="equal">
      <formula>"Examens"</formula>
    </cfRule>
    <cfRule type="cellIs" dxfId="15493" priority="34490" stopIfTrue="1" operator="equal">
      <formula>"Examens S2"</formula>
    </cfRule>
    <cfRule type="cellIs" dxfId="15492" priority="34491" stopIfTrue="1" operator="equal">
      <formula>"Du anglais"</formula>
    </cfRule>
    <cfRule type="cellIs" dxfId="15491" priority="34492" stopIfTrue="1" operator="equal">
      <formula>"Délibérations"</formula>
    </cfRule>
  </conditionalFormatting>
  <conditionalFormatting sqref="AV17">
    <cfRule type="cellIs" dxfId="15490" priority="34431" operator="equal">
      <formula>"EXAMENS J"</formula>
    </cfRule>
    <cfRule type="cellIs" dxfId="15489" priority="34432" operator="equal">
      <formula>"Lundi Pentecôte"</formula>
    </cfRule>
    <cfRule type="cellIs" dxfId="15488" priority="34433" operator="equal">
      <formula>"ppp"</formula>
    </cfRule>
    <cfRule type="cellIs" dxfId="15487" priority="34434" operator="equal">
      <formula>"Soutenance"</formula>
    </cfRule>
    <cfRule type="cellIs" dxfId="15486" priority="34435" operator="equal">
      <formula>"Révisions R"</formula>
    </cfRule>
    <cfRule type="cellIs" dxfId="15485" priority="34436" operator="equal">
      <formula>"Entreprise"</formula>
    </cfRule>
    <cfRule type="cellIs" dxfId="15484" priority="34437" operator="equal">
      <formula>"Exam nationaux pas de date"</formula>
    </cfRule>
    <cfRule type="cellIs" dxfId="15483" priority="34438" operator="equal">
      <formula>"Exam nationaux"</formula>
    </cfRule>
    <cfRule type="cellIs" dxfId="15482" priority="34439" operator="equal">
      <formula>"Révision interne"</formula>
    </cfRule>
    <cfRule type="cellIs" dxfId="15481" priority="34445" operator="equal">
      <formula>"Délibération S2"</formula>
    </cfRule>
    <cfRule type="cellIs" dxfId="15480" priority="34446" operator="equal">
      <formula>"Délibération S1"</formula>
    </cfRule>
    <cfRule type="cellIs" dxfId="15479" priority="34447" operator="equal">
      <formula>"regroupement"</formula>
    </cfRule>
    <cfRule type="cellIs" dxfId="15478" priority="34448" operator="equal">
      <formula>"Cours matin"</formula>
    </cfRule>
    <cfRule type="cellIs" dxfId="15477" priority="34462" operator="equal">
      <formula>"cours v"</formula>
    </cfRule>
    <cfRule type="cellIs" dxfId="15476" priority="34463" operator="equal">
      <formula>"Examens S1 Ses2"</formula>
    </cfRule>
    <cfRule type="cellIs" dxfId="15475" priority="34464" operator="equal">
      <formula>"Examens S1 Ses1"</formula>
    </cfRule>
    <cfRule type="cellIs" dxfId="15474" priority="34465" operator="equal">
      <formula>"Fête du travail"</formula>
    </cfRule>
    <cfRule type="cellIs" dxfId="15473" priority="34466" operator="equal">
      <formula>"Fête nationale"</formula>
    </cfRule>
    <cfRule type="cellIs" dxfId="15472" priority="34467" operator="equal">
      <formula>"jour de l'an"</formula>
    </cfRule>
    <cfRule type="cellIs" dxfId="15471" priority="34468" operator="equal">
      <formula>"Lundi de pâques"</formula>
    </cfRule>
    <cfRule type="cellIs" dxfId="15470" priority="34469" operator="equal">
      <formula>"Noël"</formula>
    </cfRule>
    <cfRule type="cellIs" dxfId="15469" priority="34470" operator="equal">
      <formula>"Pâques"</formula>
    </cfRule>
    <cfRule type="cellIs" dxfId="15468" priority="34473" operator="equal">
      <formula>"Révisions S2 Ses1"</formula>
    </cfRule>
    <cfRule type="cellIs" dxfId="15467" priority="34474" operator="equal">
      <formula>"stage v"</formula>
    </cfRule>
    <cfRule type="cellIs" dxfId="15466" priority="34476" operator="equal">
      <formula>"Toussaint"</formula>
    </cfRule>
    <cfRule type="cellIs" dxfId="15465" priority="34477" operator="equal">
      <formula>"Stage en entreprise"</formula>
    </cfRule>
    <cfRule type="cellIs" dxfId="15464" priority="34478" operator="equal">
      <formula>"entreprise B"</formula>
    </cfRule>
  </conditionalFormatting>
  <conditionalFormatting sqref="AV16">
    <cfRule type="expression" dxfId="15463" priority="34337">
      <formula>AT16="Dimanche"</formula>
    </cfRule>
    <cfRule type="expression" dxfId="15462" priority="34338">
      <formula>AT16="Samedi"</formula>
    </cfRule>
    <cfRule type="containsText" dxfId="15461" priority="34339" operator="containsText" text="Soutenance">
      <formula>NOT(ISERROR(SEARCH("Soutenance",AV16)))</formula>
    </cfRule>
    <cfRule type="containsText" dxfId="15460" priority="34340" operator="containsText" text="Salon Et">
      <formula>NOT(ISERROR(SEARCH("Salon Et",AV16)))</formula>
    </cfRule>
    <cfRule type="containsText" dxfId="15459" priority="34341" operator="containsText" text="Remise">
      <formula>NOT(ISERROR(SEARCH("Remise",AV16)))</formula>
    </cfRule>
    <cfRule type="containsText" dxfId="15458" priority="34342" operator="containsText" text="Recrutem">
      <formula>NOT(ISERROR(SEARCH("Recrutem",AV16)))</formula>
    </cfRule>
    <cfRule type="containsText" dxfId="15457" priority="34343" operator="containsText" text="Note">
      <formula>NOT(ISERROR(SEARCH("Note",AV16)))</formula>
    </cfRule>
    <cfRule type="containsText" dxfId="15456" priority="34344" operator="containsText" text="JPO">
      <formula>NOT(ISERROR(SEARCH("JPO",AV16)))</formula>
    </cfRule>
    <cfRule type="containsText" dxfId="15455" priority="34345" operator="containsText" text="Etranger">
      <formula>NOT(ISERROR(SEARCH("Etranger",AV16)))</formula>
    </cfRule>
    <cfRule type="containsText" dxfId="15454" priority="34346" operator="containsText" text="Début TD">
      <formula>NOT(ISERROR(SEARCH("Début TD",AV16)))</formula>
    </cfRule>
    <cfRule type="containsText" dxfId="15453" priority="34347" operator="containsText" text="Début CM">
      <formula>NOT(ISERROR(SEARCH("Début CM",AV16)))</formula>
    </cfRule>
    <cfRule type="containsText" dxfId="15452" priority="34348" operator="containsText" text="Projet">
      <formula>NOT(ISERROR(SEARCH("Projet",AV16)))</formula>
    </cfRule>
    <cfRule type="containsText" dxfId="15451" priority="34349" operator="containsText" text="Pré">
      <formula>NOT(ISERROR(SEARCH("Pré",AV16)))</formula>
    </cfRule>
    <cfRule type="containsText" dxfId="15450" priority="34350" operator="containsText" text="Délib">
      <formula>NOT(ISERROR(SEARCH("Délib",AV16)))</formula>
    </cfRule>
    <cfRule type="cellIs" dxfId="15449" priority="34351" operator="equal">
      <formula>"Cours IAE"</formula>
    </cfRule>
    <cfRule type="cellIs" dxfId="15448" priority="34352" operator="equal">
      <formula>"Cours ISEM"</formula>
    </cfRule>
    <cfRule type="cellIs" dxfId="15447" priority="34362" operator="equal">
      <formula>"Remise note CC"</formula>
    </cfRule>
    <cfRule type="cellIs" dxfId="15446" priority="34363" operator="equal">
      <formula>"Oraux examens nationaux"</formula>
    </cfRule>
    <cfRule type="cellIs" dxfId="15445" priority="34364" operator="equal">
      <formula>"Note mémoire"</formula>
    </cfRule>
    <cfRule type="cellIs" dxfId="15444" priority="34365" operator="equal">
      <formula>"Mise à niveau"</formula>
    </cfRule>
    <cfRule type="cellIs" dxfId="15443" priority="34366" operator="equal">
      <formula>"Ecrits examens nationaux"</formula>
    </cfRule>
    <cfRule type="cellIs" dxfId="15442" priority="34371" operator="equal">
      <formula>"Entr MA cours AM"</formula>
    </cfRule>
    <cfRule type="cellIs" dxfId="15441" priority="34372" operator="equal">
      <formula>"Cours Matin Entr AM"</formula>
    </cfRule>
    <cfRule type="cellIs" dxfId="15440" priority="34373" operator="equal">
      <formula>"Révisions S1 Ses2"</formula>
    </cfRule>
    <cfRule type="cellIs" dxfId="15439" priority="34374" operator="equal">
      <formula>"Révisions S1 ses1"</formula>
    </cfRule>
    <cfRule type="cellIs" dxfId="15438" priority="34375" operator="equal">
      <formula>"Examens S2 Ses2"</formula>
    </cfRule>
    <cfRule type="cellIs" dxfId="15437" priority="34376" operator="equal">
      <formula>"Examens S2 ses1"</formula>
    </cfRule>
    <cfRule type="cellIs" dxfId="15436" priority="34377" operator="equal">
      <formula>"Fermeture"</formula>
    </cfRule>
    <cfRule type="cellIs" dxfId="15435" priority="34378" operator="equal">
      <formula>"Remise rapport"</formula>
    </cfRule>
    <cfRule type="cellIs" dxfId="15434" priority="34379" operator="equal">
      <formula>"notes rapport"</formula>
    </cfRule>
    <cfRule type="cellIs" dxfId="15433" priority="34380" operator="equal">
      <formula>"jour appui"</formula>
    </cfRule>
    <cfRule type="cellIs" dxfId="15432" priority="34381" operator="equal">
      <formula>"Assomption"</formula>
    </cfRule>
    <cfRule type="cellIs" dxfId="15431" priority="34382" operator="equal">
      <formula>"Ascension"</formula>
    </cfRule>
    <cfRule type="cellIs" dxfId="15430" priority="34383" operator="equal">
      <formula>"Armistice"</formula>
    </cfRule>
    <cfRule type="cellIs" dxfId="15429" priority="34393" operator="equal">
      <formula>"Pentecôte"</formula>
    </cfRule>
    <cfRule type="cellIs" dxfId="15428" priority="34394" operator="equal">
      <formula>"Révisions S2 ses2"</formula>
    </cfRule>
    <cfRule type="cellIs" dxfId="15427" priority="34397" operator="equal">
      <formula>"Victoire 1945"</formula>
    </cfRule>
    <cfRule type="cellIs" dxfId="15426" priority="34401" stopIfTrue="1" operator="equal">
      <formula>"Retour copies"</formula>
    </cfRule>
    <cfRule type="cellIs" dxfId="15425" priority="34402" stopIfTrue="1" operator="equal">
      <formula>"Evaluation"</formula>
    </cfRule>
    <cfRule type="cellIs" dxfId="15424" priority="34403" stopIfTrue="1" operator="equal">
      <formula>"Rentrée"</formula>
    </cfRule>
    <cfRule type="cellIs" dxfId="15423" priority="34404" stopIfTrue="1" operator="equal">
      <formula>"Stage"</formula>
    </cfRule>
    <cfRule type="cellIs" dxfId="15422" priority="34405" stopIfTrue="1" operator="equal">
      <formula>"Session 2"</formula>
    </cfRule>
    <cfRule type="cellIs" dxfId="15421" priority="34406" stopIfTrue="1" operator="equal">
      <formula>"Session 1"</formula>
    </cfRule>
    <cfRule type="cellIs" dxfId="15420" priority="34407" stopIfTrue="1" operator="equal">
      <formula>"Révisions"</formula>
    </cfRule>
    <cfRule type="cellIs" dxfId="15419" priority="34408" stopIfTrue="1" operator="equal">
      <formula>"Vacances"</formula>
    </cfRule>
    <cfRule type="cellIs" dxfId="15418" priority="34409" stopIfTrue="1" operator="equal">
      <formula>"Cours"</formula>
    </cfRule>
    <cfRule type="cellIs" dxfId="15417" priority="34410" stopIfTrue="1" operator="equal">
      <formula>"Examens S1"</formula>
    </cfRule>
    <cfRule type="cellIs" dxfId="15416" priority="34411" stopIfTrue="1" operator="equal">
      <formula>"Examens"</formula>
    </cfRule>
    <cfRule type="cellIs" dxfId="15415" priority="34412" stopIfTrue="1" operator="equal">
      <formula>"Examens S2"</formula>
    </cfRule>
    <cfRule type="cellIs" dxfId="15414" priority="34413" stopIfTrue="1" operator="equal">
      <formula>"Du anglais"</formula>
    </cfRule>
    <cfRule type="cellIs" dxfId="15413" priority="34414" stopIfTrue="1" operator="equal">
      <formula>"Délibérations"</formula>
    </cfRule>
  </conditionalFormatting>
  <conditionalFormatting sqref="AV16">
    <cfRule type="cellIs" dxfId="15412" priority="34353" operator="equal">
      <formula>"EXAMENS J"</formula>
    </cfRule>
    <cfRule type="cellIs" dxfId="15411" priority="34354" operator="equal">
      <formula>"Lundi Pentecôte"</formula>
    </cfRule>
    <cfRule type="cellIs" dxfId="15410" priority="34355" operator="equal">
      <formula>"ppp"</formula>
    </cfRule>
    <cfRule type="cellIs" dxfId="15409" priority="34356" operator="equal">
      <formula>"Soutenance"</formula>
    </cfRule>
    <cfRule type="cellIs" dxfId="15408" priority="34357" operator="equal">
      <formula>"Révisions R"</formula>
    </cfRule>
    <cfRule type="cellIs" dxfId="15407" priority="34358" operator="equal">
      <formula>"Entreprise"</formula>
    </cfRule>
    <cfRule type="cellIs" dxfId="15406" priority="34359" operator="equal">
      <formula>"Exam nationaux pas de date"</formula>
    </cfRule>
    <cfRule type="cellIs" dxfId="15405" priority="34360" operator="equal">
      <formula>"Exam nationaux"</formula>
    </cfRule>
    <cfRule type="cellIs" dxfId="15404" priority="34361" operator="equal">
      <formula>"Révision interne"</formula>
    </cfRule>
    <cfRule type="cellIs" dxfId="15403" priority="34367" operator="equal">
      <formula>"Délibération S2"</formula>
    </cfRule>
    <cfRule type="cellIs" dxfId="15402" priority="34368" operator="equal">
      <formula>"Délibération S1"</formula>
    </cfRule>
    <cfRule type="cellIs" dxfId="15401" priority="34369" operator="equal">
      <formula>"regroupement"</formula>
    </cfRule>
    <cfRule type="cellIs" dxfId="15400" priority="34370" operator="equal">
      <formula>"Cours matin"</formula>
    </cfRule>
    <cfRule type="cellIs" dxfId="15399" priority="34384" operator="equal">
      <formula>"cours v"</formula>
    </cfRule>
    <cfRule type="cellIs" dxfId="15398" priority="34385" operator="equal">
      <formula>"Examens S1 Ses2"</formula>
    </cfRule>
    <cfRule type="cellIs" dxfId="15397" priority="34386" operator="equal">
      <formula>"Examens S1 Ses1"</formula>
    </cfRule>
    <cfRule type="cellIs" dxfId="15396" priority="34387" operator="equal">
      <formula>"Fête du travail"</formula>
    </cfRule>
    <cfRule type="cellIs" dxfId="15395" priority="34388" operator="equal">
      <formula>"Fête nationale"</formula>
    </cfRule>
    <cfRule type="cellIs" dxfId="15394" priority="34389" operator="equal">
      <formula>"jour de l'an"</formula>
    </cfRule>
    <cfRule type="cellIs" dxfId="15393" priority="34390" operator="equal">
      <formula>"Lundi de pâques"</formula>
    </cfRule>
    <cfRule type="cellIs" dxfId="15392" priority="34391" operator="equal">
      <formula>"Noël"</formula>
    </cfRule>
    <cfRule type="cellIs" dxfId="15391" priority="34392" operator="equal">
      <formula>"Pâques"</formula>
    </cfRule>
    <cfRule type="cellIs" dxfId="15390" priority="34395" operator="equal">
      <formula>"Révisions S2 Ses1"</formula>
    </cfRule>
    <cfRule type="cellIs" dxfId="15389" priority="34396" operator="equal">
      <formula>"stage v"</formula>
    </cfRule>
    <cfRule type="cellIs" dxfId="15388" priority="34398" operator="equal">
      <formula>"Toussaint"</formula>
    </cfRule>
    <cfRule type="cellIs" dxfId="15387" priority="34399" operator="equal">
      <formula>"Stage en entreprise"</formula>
    </cfRule>
    <cfRule type="cellIs" dxfId="15386" priority="34400" operator="equal">
      <formula>"entreprise B"</formula>
    </cfRule>
  </conditionalFormatting>
  <conditionalFormatting sqref="AR32:AR33">
    <cfRule type="expression" dxfId="15229" priority="33401">
      <formula>AP32="Dimanche"</formula>
    </cfRule>
    <cfRule type="expression" dxfId="15228" priority="33402">
      <formula>AP32="Samedi"</formula>
    </cfRule>
    <cfRule type="containsText" dxfId="15227" priority="33403" operator="containsText" text="Soutenance">
      <formula>NOT(ISERROR(SEARCH("Soutenance",AR32)))</formula>
    </cfRule>
    <cfRule type="containsText" dxfId="15226" priority="33404" operator="containsText" text="Salon Et">
      <formula>NOT(ISERROR(SEARCH("Salon Et",AR32)))</formula>
    </cfRule>
    <cfRule type="containsText" dxfId="15225" priority="33405" operator="containsText" text="Remise">
      <formula>NOT(ISERROR(SEARCH("Remise",AR32)))</formula>
    </cfRule>
    <cfRule type="containsText" dxfId="15224" priority="33406" operator="containsText" text="Recrutem">
      <formula>NOT(ISERROR(SEARCH("Recrutem",AR32)))</formula>
    </cfRule>
    <cfRule type="containsText" dxfId="15223" priority="33407" operator="containsText" text="Note">
      <formula>NOT(ISERROR(SEARCH("Note",AR32)))</formula>
    </cfRule>
    <cfRule type="containsText" dxfId="15222" priority="33408" operator="containsText" text="JPO">
      <formula>NOT(ISERROR(SEARCH("JPO",AR32)))</formula>
    </cfRule>
    <cfRule type="containsText" dxfId="15221" priority="33409" operator="containsText" text="Etranger">
      <formula>NOT(ISERROR(SEARCH("Etranger",AR32)))</formula>
    </cfRule>
    <cfRule type="containsText" dxfId="15220" priority="33410" operator="containsText" text="Début TD">
      <formula>NOT(ISERROR(SEARCH("Début TD",AR32)))</formula>
    </cfRule>
    <cfRule type="containsText" dxfId="15219" priority="33411" operator="containsText" text="Début CM">
      <formula>NOT(ISERROR(SEARCH("Début CM",AR32)))</formula>
    </cfRule>
    <cfRule type="containsText" dxfId="15218" priority="33412" operator="containsText" text="Projet">
      <formula>NOT(ISERROR(SEARCH("Projet",AR32)))</formula>
    </cfRule>
    <cfRule type="containsText" dxfId="15217" priority="33413" operator="containsText" text="Pré">
      <formula>NOT(ISERROR(SEARCH("Pré",AR32)))</formula>
    </cfRule>
    <cfRule type="containsText" dxfId="15216" priority="33414" operator="containsText" text="Délib">
      <formula>NOT(ISERROR(SEARCH("Délib",AR32)))</formula>
    </cfRule>
    <cfRule type="cellIs" dxfId="15215" priority="33415" operator="equal">
      <formula>"Cours IAE"</formula>
    </cfRule>
    <cfRule type="cellIs" dxfId="15214" priority="33416" operator="equal">
      <formula>"Cours ISEM"</formula>
    </cfRule>
    <cfRule type="cellIs" dxfId="15213" priority="33426" operator="equal">
      <formula>"Remise note CC"</formula>
    </cfRule>
    <cfRule type="cellIs" dxfId="15212" priority="33427" operator="equal">
      <formula>"Oraux examens nationaux"</formula>
    </cfRule>
    <cfRule type="cellIs" dxfId="15211" priority="33428" operator="equal">
      <formula>"Note mémoire"</formula>
    </cfRule>
    <cfRule type="cellIs" dxfId="15210" priority="33429" operator="equal">
      <formula>"Mise à niveau"</formula>
    </cfRule>
    <cfRule type="cellIs" dxfId="15209" priority="33430" operator="equal">
      <formula>"Ecrits examens nationaux"</formula>
    </cfRule>
    <cfRule type="cellIs" dxfId="15208" priority="33435" operator="equal">
      <formula>"Entr MA cours AM"</formula>
    </cfRule>
    <cfRule type="cellIs" dxfId="15207" priority="33436" operator="equal">
      <formula>"Cours Matin Entr AM"</formula>
    </cfRule>
    <cfRule type="cellIs" dxfId="15206" priority="33437" operator="equal">
      <formula>"Révisions S1 Ses2"</formula>
    </cfRule>
    <cfRule type="cellIs" dxfId="15205" priority="33438" operator="equal">
      <formula>"Révisions S1 ses1"</formula>
    </cfRule>
    <cfRule type="cellIs" dxfId="15204" priority="33439" operator="equal">
      <formula>"Examens S2 Ses2"</formula>
    </cfRule>
    <cfRule type="cellIs" dxfId="15203" priority="33440" operator="equal">
      <formula>"Examens S2 ses1"</formula>
    </cfRule>
    <cfRule type="cellIs" dxfId="15202" priority="33441" operator="equal">
      <formula>"Fermeture"</formula>
    </cfRule>
    <cfRule type="cellIs" dxfId="15201" priority="33442" operator="equal">
      <formula>"Remise rapport"</formula>
    </cfRule>
    <cfRule type="cellIs" dxfId="15200" priority="33443" operator="equal">
      <formula>"notes rapport"</formula>
    </cfRule>
    <cfRule type="cellIs" dxfId="15199" priority="33444" operator="equal">
      <formula>"jour appui"</formula>
    </cfRule>
    <cfRule type="cellIs" dxfId="15198" priority="33445" operator="equal">
      <formula>"Assomption"</formula>
    </cfRule>
    <cfRule type="cellIs" dxfId="15197" priority="33446" operator="equal">
      <formula>"Ascension"</formula>
    </cfRule>
    <cfRule type="cellIs" dxfId="15196" priority="33447" operator="equal">
      <formula>"Armistice"</formula>
    </cfRule>
    <cfRule type="cellIs" dxfId="15195" priority="33457" operator="equal">
      <formula>"Pentecôte"</formula>
    </cfRule>
    <cfRule type="cellIs" dxfId="15194" priority="33458" operator="equal">
      <formula>"Révisions S2 ses2"</formula>
    </cfRule>
    <cfRule type="cellIs" dxfId="15193" priority="33461" operator="equal">
      <formula>"Victoire 1945"</formula>
    </cfRule>
    <cfRule type="cellIs" dxfId="15192" priority="33465" stopIfTrue="1" operator="equal">
      <formula>"Retour copies"</formula>
    </cfRule>
    <cfRule type="cellIs" dxfId="15191" priority="33466" stopIfTrue="1" operator="equal">
      <formula>"Evaluation"</formula>
    </cfRule>
    <cfRule type="cellIs" dxfId="15190" priority="33467" stopIfTrue="1" operator="equal">
      <formula>"Rentrée"</formula>
    </cfRule>
    <cfRule type="cellIs" dxfId="15189" priority="33468" stopIfTrue="1" operator="equal">
      <formula>"Stage"</formula>
    </cfRule>
    <cfRule type="cellIs" dxfId="15188" priority="33469" stopIfTrue="1" operator="equal">
      <formula>"Session 2"</formula>
    </cfRule>
    <cfRule type="cellIs" dxfId="15187" priority="33470" stopIfTrue="1" operator="equal">
      <formula>"Session 1"</formula>
    </cfRule>
    <cfRule type="cellIs" dxfId="15186" priority="33471" stopIfTrue="1" operator="equal">
      <formula>"Révisions"</formula>
    </cfRule>
    <cfRule type="cellIs" dxfId="15185" priority="33472" stopIfTrue="1" operator="equal">
      <formula>"Vacances"</formula>
    </cfRule>
    <cfRule type="cellIs" dxfId="15184" priority="33473" stopIfTrue="1" operator="equal">
      <formula>"Cours"</formula>
    </cfRule>
    <cfRule type="cellIs" dxfId="15183" priority="33474" stopIfTrue="1" operator="equal">
      <formula>"Examens S1"</formula>
    </cfRule>
    <cfRule type="cellIs" dxfId="15182" priority="33475" stopIfTrue="1" operator="equal">
      <formula>"Examens"</formula>
    </cfRule>
    <cfRule type="cellIs" dxfId="15181" priority="33476" stopIfTrue="1" operator="equal">
      <formula>"Examens S2"</formula>
    </cfRule>
    <cfRule type="cellIs" dxfId="15180" priority="33477" stopIfTrue="1" operator="equal">
      <formula>"Du anglais"</formula>
    </cfRule>
    <cfRule type="cellIs" dxfId="15179" priority="33478" stopIfTrue="1" operator="equal">
      <formula>"Délibérations"</formula>
    </cfRule>
  </conditionalFormatting>
  <conditionalFormatting sqref="AR32:AR33">
    <cfRule type="cellIs" dxfId="15178" priority="33417" operator="equal">
      <formula>"EXAMENS J"</formula>
    </cfRule>
    <cfRule type="cellIs" dxfId="15177" priority="33418" operator="equal">
      <formula>"Lundi Pentecôte"</formula>
    </cfRule>
    <cfRule type="cellIs" dxfId="15176" priority="33419" operator="equal">
      <formula>"ppp"</formula>
    </cfRule>
    <cfRule type="cellIs" dxfId="15175" priority="33420" operator="equal">
      <formula>"Soutenance"</formula>
    </cfRule>
    <cfRule type="cellIs" dxfId="15174" priority="33421" operator="equal">
      <formula>"Révisions R"</formula>
    </cfRule>
    <cfRule type="cellIs" dxfId="15173" priority="33422" operator="equal">
      <formula>"Entreprise"</formula>
    </cfRule>
    <cfRule type="cellIs" dxfId="15172" priority="33423" operator="equal">
      <formula>"Exam nationaux pas de date"</formula>
    </cfRule>
    <cfRule type="cellIs" dxfId="15171" priority="33424" operator="equal">
      <formula>"Exam nationaux"</formula>
    </cfRule>
    <cfRule type="cellIs" dxfId="15170" priority="33425" operator="equal">
      <formula>"Révision interne"</formula>
    </cfRule>
    <cfRule type="cellIs" dxfId="15169" priority="33431" operator="equal">
      <formula>"Délibération S2"</formula>
    </cfRule>
    <cfRule type="cellIs" dxfId="15168" priority="33432" operator="equal">
      <formula>"Délibération S1"</formula>
    </cfRule>
    <cfRule type="cellIs" dxfId="15167" priority="33433" operator="equal">
      <formula>"regroupement"</formula>
    </cfRule>
    <cfRule type="cellIs" dxfId="15166" priority="33434" operator="equal">
      <formula>"Cours matin"</formula>
    </cfRule>
    <cfRule type="cellIs" dxfId="15165" priority="33448" operator="equal">
      <formula>"cours v"</formula>
    </cfRule>
    <cfRule type="cellIs" dxfId="15164" priority="33449" operator="equal">
      <formula>"Examens S1 Ses2"</formula>
    </cfRule>
    <cfRule type="cellIs" dxfId="15163" priority="33450" operator="equal">
      <formula>"Examens S1 Ses1"</formula>
    </cfRule>
    <cfRule type="cellIs" dxfId="15162" priority="33451" operator="equal">
      <formula>"Fête du travail"</formula>
    </cfRule>
    <cfRule type="cellIs" dxfId="15161" priority="33452" operator="equal">
      <formula>"Fête nationale"</formula>
    </cfRule>
    <cfRule type="cellIs" dxfId="15160" priority="33453" operator="equal">
      <formula>"jour de l'an"</formula>
    </cfRule>
    <cfRule type="cellIs" dxfId="15159" priority="33454" operator="equal">
      <formula>"Lundi de pâques"</formula>
    </cfRule>
    <cfRule type="cellIs" dxfId="15158" priority="33455" operator="equal">
      <formula>"Noël"</formula>
    </cfRule>
    <cfRule type="cellIs" dxfId="15157" priority="33456" operator="equal">
      <formula>"Pâques"</formula>
    </cfRule>
    <cfRule type="cellIs" dxfId="15156" priority="33459" operator="equal">
      <formula>"Révisions S2 Ses1"</formula>
    </cfRule>
    <cfRule type="cellIs" dxfId="15155" priority="33460" operator="equal">
      <formula>"stage v"</formula>
    </cfRule>
    <cfRule type="cellIs" dxfId="15154" priority="33462" operator="equal">
      <formula>"Toussaint"</formula>
    </cfRule>
    <cfRule type="cellIs" dxfId="15153" priority="33463" operator="equal">
      <formula>"Stage en entreprise"</formula>
    </cfRule>
    <cfRule type="cellIs" dxfId="15152" priority="33464" operator="equal">
      <formula>"entreprise B"</formula>
    </cfRule>
  </conditionalFormatting>
  <conditionalFormatting sqref="AN4">
    <cfRule type="expression" dxfId="15151" priority="33323">
      <formula>AL4="Dimanche"</formula>
    </cfRule>
    <cfRule type="expression" dxfId="15150" priority="33324">
      <formula>AL4="Samedi"</formula>
    </cfRule>
    <cfRule type="containsText" dxfId="15149" priority="33325" operator="containsText" text="Soutenance">
      <formula>NOT(ISERROR(SEARCH("Soutenance",AN4)))</formula>
    </cfRule>
    <cfRule type="containsText" dxfId="15148" priority="33326" operator="containsText" text="Salon Et">
      <formula>NOT(ISERROR(SEARCH("Salon Et",AN4)))</formula>
    </cfRule>
    <cfRule type="containsText" dxfId="15147" priority="33327" operator="containsText" text="Remise">
      <formula>NOT(ISERROR(SEARCH("Remise",AN4)))</formula>
    </cfRule>
    <cfRule type="containsText" dxfId="15146" priority="33328" operator="containsText" text="Recrutem">
      <formula>NOT(ISERROR(SEARCH("Recrutem",AN4)))</formula>
    </cfRule>
    <cfRule type="containsText" dxfId="15145" priority="33329" operator="containsText" text="Note">
      <formula>NOT(ISERROR(SEARCH("Note",AN4)))</formula>
    </cfRule>
    <cfRule type="containsText" dxfId="15144" priority="33330" operator="containsText" text="JPO">
      <formula>NOT(ISERROR(SEARCH("JPO",AN4)))</formula>
    </cfRule>
    <cfRule type="containsText" dxfId="15143" priority="33331" operator="containsText" text="Etranger">
      <formula>NOT(ISERROR(SEARCH("Etranger",AN4)))</formula>
    </cfRule>
    <cfRule type="containsText" dxfId="15142" priority="33332" operator="containsText" text="Début TD">
      <formula>NOT(ISERROR(SEARCH("Début TD",AN4)))</formula>
    </cfRule>
    <cfRule type="containsText" dxfId="15141" priority="33333" operator="containsText" text="Début CM">
      <formula>NOT(ISERROR(SEARCH("Début CM",AN4)))</formula>
    </cfRule>
    <cfRule type="containsText" dxfId="15140" priority="33334" operator="containsText" text="Projet">
      <formula>NOT(ISERROR(SEARCH("Projet",AN4)))</formula>
    </cfRule>
    <cfRule type="containsText" dxfId="15139" priority="33335" operator="containsText" text="Pré">
      <formula>NOT(ISERROR(SEARCH("Pré",AN4)))</formula>
    </cfRule>
    <cfRule type="containsText" dxfId="15138" priority="33336" operator="containsText" text="Délib">
      <formula>NOT(ISERROR(SEARCH("Délib",AN4)))</formula>
    </cfRule>
    <cfRule type="cellIs" dxfId="15137" priority="33337" operator="equal">
      <formula>"Cours IAE"</formula>
    </cfRule>
    <cfRule type="cellIs" dxfId="15136" priority="33338" operator="equal">
      <formula>"Cours ISEM"</formula>
    </cfRule>
    <cfRule type="cellIs" dxfId="15135" priority="33348" operator="equal">
      <formula>"Remise note CC"</formula>
    </cfRule>
    <cfRule type="cellIs" dxfId="15134" priority="33349" operator="equal">
      <formula>"Oraux examens nationaux"</formula>
    </cfRule>
    <cfRule type="cellIs" dxfId="15133" priority="33350" operator="equal">
      <formula>"Note mémoire"</formula>
    </cfRule>
    <cfRule type="cellIs" dxfId="15132" priority="33351" operator="equal">
      <formula>"Mise à niveau"</formula>
    </cfRule>
    <cfRule type="cellIs" dxfId="15131" priority="33352" operator="equal">
      <formula>"Ecrits examens nationaux"</formula>
    </cfRule>
    <cfRule type="cellIs" dxfId="15130" priority="33357" operator="equal">
      <formula>"Entr MA cours AM"</formula>
    </cfRule>
    <cfRule type="cellIs" dxfId="15129" priority="33358" operator="equal">
      <formula>"Cours Matin Entr AM"</formula>
    </cfRule>
    <cfRule type="cellIs" dxfId="15128" priority="33359" operator="equal">
      <formula>"Révisions S1 Ses2"</formula>
    </cfRule>
    <cfRule type="cellIs" dxfId="15127" priority="33360" operator="equal">
      <formula>"Révisions S1 ses1"</formula>
    </cfRule>
    <cfRule type="cellIs" dxfId="15126" priority="33361" operator="equal">
      <formula>"Examens S2 Ses2"</formula>
    </cfRule>
    <cfRule type="cellIs" dxfId="15125" priority="33362" operator="equal">
      <formula>"Examens S2 ses1"</formula>
    </cfRule>
    <cfRule type="cellIs" dxfId="15124" priority="33363" operator="equal">
      <formula>"Fermeture"</formula>
    </cfRule>
    <cfRule type="cellIs" dxfId="15123" priority="33364" operator="equal">
      <formula>"Remise rapport"</formula>
    </cfRule>
    <cfRule type="cellIs" dxfId="15122" priority="33365" operator="equal">
      <formula>"notes rapport"</formula>
    </cfRule>
    <cfRule type="cellIs" dxfId="15121" priority="33366" operator="equal">
      <formula>"jour appui"</formula>
    </cfRule>
    <cfRule type="cellIs" dxfId="15120" priority="33367" operator="equal">
      <formula>"Assomption"</formula>
    </cfRule>
    <cfRule type="cellIs" dxfId="15119" priority="33368" operator="equal">
      <formula>"Ascension"</formula>
    </cfRule>
    <cfRule type="cellIs" dxfId="15118" priority="33369" operator="equal">
      <formula>"Armistice"</formula>
    </cfRule>
    <cfRule type="cellIs" dxfId="15117" priority="33379" operator="equal">
      <formula>"Pentecôte"</formula>
    </cfRule>
    <cfRule type="cellIs" dxfId="15116" priority="33380" operator="equal">
      <formula>"Révisions S2 ses2"</formula>
    </cfRule>
    <cfRule type="cellIs" dxfId="15115" priority="33383" operator="equal">
      <formula>"Victoire 1945"</formula>
    </cfRule>
    <cfRule type="cellIs" dxfId="15114" priority="33387" stopIfTrue="1" operator="equal">
      <formula>"Retour copies"</formula>
    </cfRule>
    <cfRule type="cellIs" dxfId="15113" priority="33388" stopIfTrue="1" operator="equal">
      <formula>"Evaluation"</formula>
    </cfRule>
    <cfRule type="cellIs" dxfId="15112" priority="33389" stopIfTrue="1" operator="equal">
      <formula>"Rentrée"</formula>
    </cfRule>
    <cfRule type="cellIs" dxfId="15111" priority="33390" stopIfTrue="1" operator="equal">
      <formula>"Stage"</formula>
    </cfRule>
    <cfRule type="cellIs" dxfId="15110" priority="33391" stopIfTrue="1" operator="equal">
      <formula>"Session 2"</formula>
    </cfRule>
    <cfRule type="cellIs" dxfId="15109" priority="33392" stopIfTrue="1" operator="equal">
      <formula>"Session 1"</formula>
    </cfRule>
    <cfRule type="cellIs" dxfId="15108" priority="33393" stopIfTrue="1" operator="equal">
      <formula>"Révisions"</formula>
    </cfRule>
    <cfRule type="cellIs" dxfId="15107" priority="33394" stopIfTrue="1" operator="equal">
      <formula>"Vacances"</formula>
    </cfRule>
    <cfRule type="cellIs" dxfId="15106" priority="33395" stopIfTrue="1" operator="equal">
      <formula>"Cours"</formula>
    </cfRule>
    <cfRule type="cellIs" dxfId="15105" priority="33396" stopIfTrue="1" operator="equal">
      <formula>"Examens S1"</formula>
    </cfRule>
    <cfRule type="cellIs" dxfId="15104" priority="33397" stopIfTrue="1" operator="equal">
      <formula>"Examens"</formula>
    </cfRule>
    <cfRule type="cellIs" dxfId="15103" priority="33398" stopIfTrue="1" operator="equal">
      <formula>"Examens S2"</formula>
    </cfRule>
    <cfRule type="cellIs" dxfId="15102" priority="33399" stopIfTrue="1" operator="equal">
      <formula>"Du anglais"</formula>
    </cfRule>
    <cfRule type="cellIs" dxfId="15101" priority="33400" stopIfTrue="1" operator="equal">
      <formula>"Délibérations"</formula>
    </cfRule>
  </conditionalFormatting>
  <conditionalFormatting sqref="AN4">
    <cfRule type="cellIs" dxfId="15100" priority="33339" operator="equal">
      <formula>"EXAMENS J"</formula>
    </cfRule>
    <cfRule type="cellIs" dxfId="15099" priority="33340" operator="equal">
      <formula>"Lundi Pentecôte"</formula>
    </cfRule>
    <cfRule type="cellIs" dxfId="15098" priority="33341" operator="equal">
      <formula>"ppp"</formula>
    </cfRule>
    <cfRule type="cellIs" dxfId="15097" priority="33342" operator="equal">
      <formula>"Soutenance"</formula>
    </cfRule>
    <cfRule type="cellIs" dxfId="15096" priority="33343" operator="equal">
      <formula>"Révisions R"</formula>
    </cfRule>
    <cfRule type="cellIs" dxfId="15095" priority="33344" operator="equal">
      <formula>"Entreprise"</formula>
    </cfRule>
    <cfRule type="cellIs" dxfId="15094" priority="33345" operator="equal">
      <formula>"Exam nationaux pas de date"</formula>
    </cfRule>
    <cfRule type="cellIs" dxfId="15093" priority="33346" operator="equal">
      <formula>"Exam nationaux"</formula>
    </cfRule>
    <cfRule type="cellIs" dxfId="15092" priority="33347" operator="equal">
      <formula>"Révision interne"</formula>
    </cfRule>
    <cfRule type="cellIs" dxfId="15091" priority="33353" operator="equal">
      <formula>"Délibération S2"</formula>
    </cfRule>
    <cfRule type="cellIs" dxfId="15090" priority="33354" operator="equal">
      <formula>"Délibération S1"</formula>
    </cfRule>
    <cfRule type="cellIs" dxfId="15089" priority="33355" operator="equal">
      <formula>"regroupement"</formula>
    </cfRule>
    <cfRule type="cellIs" dxfId="15088" priority="33356" operator="equal">
      <formula>"Cours matin"</formula>
    </cfRule>
    <cfRule type="cellIs" dxfId="15087" priority="33370" operator="equal">
      <formula>"cours v"</formula>
    </cfRule>
    <cfRule type="cellIs" dxfId="15086" priority="33371" operator="equal">
      <formula>"Examens S1 Ses2"</formula>
    </cfRule>
    <cfRule type="cellIs" dxfId="15085" priority="33372" operator="equal">
      <formula>"Examens S1 Ses1"</formula>
    </cfRule>
    <cfRule type="cellIs" dxfId="15084" priority="33373" operator="equal">
      <formula>"Fête du travail"</formula>
    </cfRule>
    <cfRule type="cellIs" dxfId="15083" priority="33374" operator="equal">
      <formula>"Fête nationale"</formula>
    </cfRule>
    <cfRule type="cellIs" dxfId="15082" priority="33375" operator="equal">
      <formula>"jour de l'an"</formula>
    </cfRule>
    <cfRule type="cellIs" dxfId="15081" priority="33376" operator="equal">
      <formula>"Lundi de pâques"</formula>
    </cfRule>
    <cfRule type="cellIs" dxfId="15080" priority="33377" operator="equal">
      <formula>"Noël"</formula>
    </cfRule>
    <cfRule type="cellIs" dxfId="15079" priority="33378" operator="equal">
      <formula>"Pâques"</formula>
    </cfRule>
    <cfRule type="cellIs" dxfId="15078" priority="33381" operator="equal">
      <formula>"Révisions S2 Ses1"</formula>
    </cfRule>
    <cfRule type="cellIs" dxfId="15077" priority="33382" operator="equal">
      <formula>"stage v"</formula>
    </cfRule>
    <cfRule type="cellIs" dxfId="15076" priority="33384" operator="equal">
      <formula>"Toussaint"</formula>
    </cfRule>
    <cfRule type="cellIs" dxfId="15075" priority="33385" operator="equal">
      <formula>"Stage en entreprise"</formula>
    </cfRule>
    <cfRule type="cellIs" dxfId="15074" priority="33386" operator="equal">
      <formula>"entreprise B"</formula>
    </cfRule>
  </conditionalFormatting>
  <conditionalFormatting sqref="AN11">
    <cfRule type="expression" dxfId="14995" priority="32465">
      <formula>AL11="Dimanche"</formula>
    </cfRule>
    <cfRule type="expression" dxfId="14994" priority="32466">
      <formula>AL11="Samedi"</formula>
    </cfRule>
    <cfRule type="containsText" dxfId="14993" priority="32467" operator="containsText" text="Soutenance">
      <formula>NOT(ISERROR(SEARCH("Soutenance",AN11)))</formula>
    </cfRule>
    <cfRule type="containsText" dxfId="14992" priority="32468" operator="containsText" text="Salon Et">
      <formula>NOT(ISERROR(SEARCH("Salon Et",AN11)))</formula>
    </cfRule>
    <cfRule type="containsText" dxfId="14991" priority="32469" operator="containsText" text="Remise">
      <formula>NOT(ISERROR(SEARCH("Remise",AN11)))</formula>
    </cfRule>
    <cfRule type="containsText" dxfId="14990" priority="32470" operator="containsText" text="Recrutem">
      <formula>NOT(ISERROR(SEARCH("Recrutem",AN11)))</formula>
    </cfRule>
    <cfRule type="containsText" dxfId="14989" priority="32471" operator="containsText" text="Note">
      <formula>NOT(ISERROR(SEARCH("Note",AN11)))</formula>
    </cfRule>
    <cfRule type="containsText" dxfId="14988" priority="32472" operator="containsText" text="JPO">
      <formula>NOT(ISERROR(SEARCH("JPO",AN11)))</formula>
    </cfRule>
    <cfRule type="containsText" dxfId="14987" priority="32473" operator="containsText" text="Etranger">
      <formula>NOT(ISERROR(SEARCH("Etranger",AN11)))</formula>
    </cfRule>
    <cfRule type="containsText" dxfId="14986" priority="32474" operator="containsText" text="Début TD">
      <formula>NOT(ISERROR(SEARCH("Début TD",AN11)))</formula>
    </cfRule>
    <cfRule type="containsText" dxfId="14985" priority="32475" operator="containsText" text="Début CM">
      <formula>NOT(ISERROR(SEARCH("Début CM",AN11)))</formula>
    </cfRule>
    <cfRule type="containsText" dxfId="14984" priority="32476" operator="containsText" text="Projet">
      <formula>NOT(ISERROR(SEARCH("Projet",AN11)))</formula>
    </cfRule>
    <cfRule type="containsText" dxfId="14983" priority="32477" operator="containsText" text="Pré">
      <formula>NOT(ISERROR(SEARCH("Pré",AN11)))</formula>
    </cfRule>
    <cfRule type="containsText" dxfId="14982" priority="32478" operator="containsText" text="Délib">
      <formula>NOT(ISERROR(SEARCH("Délib",AN11)))</formula>
    </cfRule>
    <cfRule type="cellIs" dxfId="14981" priority="32479" operator="equal">
      <formula>"Cours IAE"</formula>
    </cfRule>
    <cfRule type="cellIs" dxfId="14980" priority="32480" operator="equal">
      <formula>"Cours ISEM"</formula>
    </cfRule>
    <cfRule type="cellIs" dxfId="14979" priority="32490" operator="equal">
      <formula>"Remise note CC"</formula>
    </cfRule>
    <cfRule type="cellIs" dxfId="14978" priority="32491" operator="equal">
      <formula>"Oraux examens nationaux"</formula>
    </cfRule>
    <cfRule type="cellIs" dxfId="14977" priority="32492" operator="equal">
      <formula>"Note mémoire"</formula>
    </cfRule>
    <cfRule type="cellIs" dxfId="14976" priority="32493" operator="equal">
      <formula>"Mise à niveau"</formula>
    </cfRule>
    <cfRule type="cellIs" dxfId="14975" priority="32494" operator="equal">
      <formula>"Ecrits examens nationaux"</formula>
    </cfRule>
    <cfRule type="cellIs" dxfId="14974" priority="32499" operator="equal">
      <formula>"Entr MA cours AM"</formula>
    </cfRule>
    <cfRule type="cellIs" dxfId="14973" priority="32500" operator="equal">
      <formula>"Cours Matin Entr AM"</formula>
    </cfRule>
    <cfRule type="cellIs" dxfId="14972" priority="32501" operator="equal">
      <formula>"Révisions S1 Ses2"</formula>
    </cfRule>
    <cfRule type="cellIs" dxfId="14971" priority="32502" operator="equal">
      <formula>"Révisions S1 ses1"</formula>
    </cfRule>
    <cfRule type="cellIs" dxfId="14970" priority="32503" operator="equal">
      <formula>"Examens S2 Ses2"</formula>
    </cfRule>
    <cfRule type="cellIs" dxfId="14969" priority="32504" operator="equal">
      <formula>"Examens S2 ses1"</formula>
    </cfRule>
    <cfRule type="cellIs" dxfId="14968" priority="32505" operator="equal">
      <formula>"Fermeture"</formula>
    </cfRule>
    <cfRule type="cellIs" dxfId="14967" priority="32506" operator="equal">
      <formula>"Remise rapport"</formula>
    </cfRule>
    <cfRule type="cellIs" dxfId="14966" priority="32507" operator="equal">
      <formula>"notes rapport"</formula>
    </cfRule>
    <cfRule type="cellIs" dxfId="14965" priority="32508" operator="equal">
      <formula>"jour appui"</formula>
    </cfRule>
    <cfRule type="cellIs" dxfId="14964" priority="32509" operator="equal">
      <formula>"Assomption"</formula>
    </cfRule>
    <cfRule type="cellIs" dxfId="14963" priority="32510" operator="equal">
      <formula>"Ascension"</formula>
    </cfRule>
    <cfRule type="cellIs" dxfId="14962" priority="32511" operator="equal">
      <formula>"Armistice"</formula>
    </cfRule>
    <cfRule type="cellIs" dxfId="14961" priority="32521" operator="equal">
      <formula>"Pentecôte"</formula>
    </cfRule>
    <cfRule type="cellIs" dxfId="14960" priority="32522" operator="equal">
      <formula>"Révisions S2 ses2"</formula>
    </cfRule>
    <cfRule type="cellIs" dxfId="14959" priority="32525" operator="equal">
      <formula>"Victoire 1945"</formula>
    </cfRule>
    <cfRule type="cellIs" dxfId="14958" priority="32529" stopIfTrue="1" operator="equal">
      <formula>"Retour copies"</formula>
    </cfRule>
    <cfRule type="cellIs" dxfId="14957" priority="32530" stopIfTrue="1" operator="equal">
      <formula>"Evaluation"</formula>
    </cfRule>
    <cfRule type="cellIs" dxfId="14956" priority="32531" stopIfTrue="1" operator="equal">
      <formula>"Rentrée"</formula>
    </cfRule>
    <cfRule type="cellIs" dxfId="14955" priority="32532" stopIfTrue="1" operator="equal">
      <formula>"Stage"</formula>
    </cfRule>
    <cfRule type="cellIs" dxfId="14954" priority="32533" stopIfTrue="1" operator="equal">
      <formula>"Session 2"</formula>
    </cfRule>
    <cfRule type="cellIs" dxfId="14953" priority="32534" stopIfTrue="1" operator="equal">
      <formula>"Session 1"</formula>
    </cfRule>
    <cfRule type="cellIs" dxfId="14952" priority="32535" stopIfTrue="1" operator="equal">
      <formula>"Révisions"</formula>
    </cfRule>
    <cfRule type="cellIs" dxfId="14951" priority="32536" stopIfTrue="1" operator="equal">
      <formula>"Vacances"</formula>
    </cfRule>
    <cfRule type="cellIs" dxfId="14950" priority="32537" stopIfTrue="1" operator="equal">
      <formula>"Cours"</formula>
    </cfRule>
    <cfRule type="cellIs" dxfId="14949" priority="32538" stopIfTrue="1" operator="equal">
      <formula>"Examens S1"</formula>
    </cfRule>
    <cfRule type="cellIs" dxfId="14948" priority="32539" stopIfTrue="1" operator="equal">
      <formula>"Examens"</formula>
    </cfRule>
    <cfRule type="cellIs" dxfId="14947" priority="32540" stopIfTrue="1" operator="equal">
      <formula>"Examens S2"</formula>
    </cfRule>
    <cfRule type="cellIs" dxfId="14946" priority="32541" stopIfTrue="1" operator="equal">
      <formula>"Du anglais"</formula>
    </cfRule>
    <cfRule type="cellIs" dxfId="14945" priority="32542" stopIfTrue="1" operator="equal">
      <formula>"Délibérations"</formula>
    </cfRule>
  </conditionalFormatting>
  <conditionalFormatting sqref="AN11">
    <cfRule type="cellIs" dxfId="14944" priority="32481" operator="equal">
      <formula>"EXAMENS J"</formula>
    </cfRule>
    <cfRule type="cellIs" dxfId="14943" priority="32482" operator="equal">
      <formula>"Lundi Pentecôte"</formula>
    </cfRule>
    <cfRule type="cellIs" dxfId="14942" priority="32483" operator="equal">
      <formula>"ppp"</formula>
    </cfRule>
    <cfRule type="cellIs" dxfId="14941" priority="32484" operator="equal">
      <formula>"Soutenance"</formula>
    </cfRule>
    <cfRule type="cellIs" dxfId="14940" priority="32485" operator="equal">
      <formula>"Révisions R"</formula>
    </cfRule>
    <cfRule type="cellIs" dxfId="14939" priority="32486" operator="equal">
      <formula>"Entreprise"</formula>
    </cfRule>
    <cfRule type="cellIs" dxfId="14938" priority="32487" operator="equal">
      <formula>"Exam nationaux pas de date"</formula>
    </cfRule>
    <cfRule type="cellIs" dxfId="14937" priority="32488" operator="equal">
      <formula>"Exam nationaux"</formula>
    </cfRule>
    <cfRule type="cellIs" dxfId="14936" priority="32489" operator="equal">
      <formula>"Révision interne"</formula>
    </cfRule>
    <cfRule type="cellIs" dxfId="14935" priority="32495" operator="equal">
      <formula>"Délibération S2"</formula>
    </cfRule>
    <cfRule type="cellIs" dxfId="14934" priority="32496" operator="equal">
      <formula>"Délibération S1"</formula>
    </cfRule>
    <cfRule type="cellIs" dxfId="14933" priority="32497" operator="equal">
      <formula>"regroupement"</formula>
    </cfRule>
    <cfRule type="cellIs" dxfId="14932" priority="32498" operator="equal">
      <formula>"Cours matin"</formula>
    </cfRule>
    <cfRule type="cellIs" dxfId="14931" priority="32512" operator="equal">
      <formula>"cours v"</formula>
    </cfRule>
    <cfRule type="cellIs" dxfId="14930" priority="32513" operator="equal">
      <formula>"Examens S1 Ses2"</formula>
    </cfRule>
    <cfRule type="cellIs" dxfId="14929" priority="32514" operator="equal">
      <formula>"Examens S1 Ses1"</formula>
    </cfRule>
    <cfRule type="cellIs" dxfId="14928" priority="32515" operator="equal">
      <formula>"Fête du travail"</formula>
    </cfRule>
    <cfRule type="cellIs" dxfId="14927" priority="32516" operator="equal">
      <formula>"Fête nationale"</formula>
    </cfRule>
    <cfRule type="cellIs" dxfId="14926" priority="32517" operator="equal">
      <formula>"jour de l'an"</formula>
    </cfRule>
    <cfRule type="cellIs" dxfId="14925" priority="32518" operator="equal">
      <formula>"Lundi de pâques"</formula>
    </cfRule>
    <cfRule type="cellIs" dxfId="14924" priority="32519" operator="equal">
      <formula>"Noël"</formula>
    </cfRule>
    <cfRule type="cellIs" dxfId="14923" priority="32520" operator="equal">
      <formula>"Pâques"</formula>
    </cfRule>
    <cfRule type="cellIs" dxfId="14922" priority="32523" operator="equal">
      <formula>"Révisions S2 Ses1"</formula>
    </cfRule>
    <cfRule type="cellIs" dxfId="14921" priority="32524" operator="equal">
      <formula>"stage v"</formula>
    </cfRule>
    <cfRule type="cellIs" dxfId="14920" priority="32526" operator="equal">
      <formula>"Toussaint"</formula>
    </cfRule>
    <cfRule type="cellIs" dxfId="14919" priority="32527" operator="equal">
      <formula>"Stage en entreprise"</formula>
    </cfRule>
    <cfRule type="cellIs" dxfId="14918" priority="32528" operator="equal">
      <formula>"entreprise B"</formula>
    </cfRule>
  </conditionalFormatting>
  <conditionalFormatting sqref="AJ34">
    <cfRule type="expression" dxfId="14059" priority="30203">
      <formula>AH34="Dimanche"</formula>
    </cfRule>
    <cfRule type="expression" dxfId="14058" priority="30204">
      <formula>AH34="Samedi"</formula>
    </cfRule>
    <cfRule type="containsText" dxfId="14057" priority="30205" operator="containsText" text="Soutenance">
      <formula>NOT(ISERROR(SEARCH("Soutenance",AJ34)))</formula>
    </cfRule>
    <cfRule type="containsText" dxfId="14056" priority="30206" operator="containsText" text="Salon Et">
      <formula>NOT(ISERROR(SEARCH("Salon Et",AJ34)))</formula>
    </cfRule>
    <cfRule type="containsText" dxfId="14055" priority="30207" operator="containsText" text="Remise">
      <formula>NOT(ISERROR(SEARCH("Remise",AJ34)))</formula>
    </cfRule>
    <cfRule type="containsText" dxfId="14054" priority="30208" operator="containsText" text="Recrutem">
      <formula>NOT(ISERROR(SEARCH("Recrutem",AJ34)))</formula>
    </cfRule>
    <cfRule type="containsText" dxfId="14053" priority="30209" operator="containsText" text="Note">
      <formula>NOT(ISERROR(SEARCH("Note",AJ34)))</formula>
    </cfRule>
    <cfRule type="containsText" dxfId="14052" priority="30210" operator="containsText" text="JPO">
      <formula>NOT(ISERROR(SEARCH("JPO",AJ34)))</formula>
    </cfRule>
    <cfRule type="containsText" dxfId="14051" priority="30211" operator="containsText" text="Etranger">
      <formula>NOT(ISERROR(SEARCH("Etranger",AJ34)))</formula>
    </cfRule>
    <cfRule type="containsText" dxfId="14050" priority="30212" operator="containsText" text="Début TD">
      <formula>NOT(ISERROR(SEARCH("Début TD",AJ34)))</formula>
    </cfRule>
    <cfRule type="containsText" dxfId="14049" priority="30213" operator="containsText" text="Début CM">
      <formula>NOT(ISERROR(SEARCH("Début CM",AJ34)))</formula>
    </cfRule>
    <cfRule type="containsText" dxfId="14048" priority="30214" operator="containsText" text="Projet">
      <formula>NOT(ISERROR(SEARCH("Projet",AJ34)))</formula>
    </cfRule>
    <cfRule type="containsText" dxfId="14047" priority="30215" operator="containsText" text="Pré">
      <formula>NOT(ISERROR(SEARCH("Pré",AJ34)))</formula>
    </cfRule>
    <cfRule type="containsText" dxfId="14046" priority="30216" operator="containsText" text="Délib">
      <formula>NOT(ISERROR(SEARCH("Délib",AJ34)))</formula>
    </cfRule>
    <cfRule type="cellIs" dxfId="14045" priority="30217" operator="equal">
      <formula>"Cours IAE"</formula>
    </cfRule>
    <cfRule type="cellIs" dxfId="14044" priority="30218" operator="equal">
      <formula>"Cours ISEM"</formula>
    </cfRule>
    <cfRule type="cellIs" dxfId="14043" priority="30228" operator="equal">
      <formula>"Remise note CC"</formula>
    </cfRule>
    <cfRule type="cellIs" dxfId="14042" priority="30229" operator="equal">
      <formula>"Oraux examens nationaux"</formula>
    </cfRule>
    <cfRule type="cellIs" dxfId="14041" priority="30230" operator="equal">
      <formula>"Note mémoire"</formula>
    </cfRule>
    <cfRule type="cellIs" dxfId="14040" priority="30231" operator="equal">
      <formula>"Mise à niveau"</formula>
    </cfRule>
    <cfRule type="cellIs" dxfId="14039" priority="30232" operator="equal">
      <formula>"Ecrits examens nationaux"</formula>
    </cfRule>
    <cfRule type="cellIs" dxfId="14038" priority="30237" operator="equal">
      <formula>"Entr MA cours AM"</formula>
    </cfRule>
    <cfRule type="cellIs" dxfId="14037" priority="30238" operator="equal">
      <formula>"Cours Matin Entr AM"</formula>
    </cfRule>
    <cfRule type="cellIs" dxfId="14036" priority="30239" operator="equal">
      <formula>"Révisions S1 Ses2"</formula>
    </cfRule>
    <cfRule type="cellIs" dxfId="14035" priority="30240" operator="equal">
      <formula>"Révisions S1 ses1"</formula>
    </cfRule>
    <cfRule type="cellIs" dxfId="14034" priority="30241" operator="equal">
      <formula>"Examens S2 Ses2"</formula>
    </cfRule>
    <cfRule type="cellIs" dxfId="14033" priority="30242" operator="equal">
      <formula>"Examens S2 ses1"</formula>
    </cfRule>
    <cfRule type="cellIs" dxfId="14032" priority="30243" operator="equal">
      <formula>"Fermeture"</formula>
    </cfRule>
    <cfRule type="cellIs" dxfId="14031" priority="30244" operator="equal">
      <formula>"Remise rapport"</formula>
    </cfRule>
    <cfRule type="cellIs" dxfId="14030" priority="30245" operator="equal">
      <formula>"notes rapport"</formula>
    </cfRule>
    <cfRule type="cellIs" dxfId="14029" priority="30246" operator="equal">
      <formula>"jour appui"</formula>
    </cfRule>
    <cfRule type="cellIs" dxfId="14028" priority="30247" operator="equal">
      <formula>"Assomption"</formula>
    </cfRule>
    <cfRule type="cellIs" dxfId="14027" priority="30248" operator="equal">
      <formula>"Ascension"</formula>
    </cfRule>
    <cfRule type="cellIs" dxfId="14026" priority="30249" operator="equal">
      <formula>"Armistice"</formula>
    </cfRule>
    <cfRule type="cellIs" dxfId="14025" priority="30259" operator="equal">
      <formula>"Pentecôte"</formula>
    </cfRule>
    <cfRule type="cellIs" dxfId="14024" priority="30260" operator="equal">
      <formula>"Révisions S2 ses2"</formula>
    </cfRule>
    <cfRule type="cellIs" dxfId="14023" priority="30263" operator="equal">
      <formula>"Victoire 1945"</formula>
    </cfRule>
    <cfRule type="cellIs" dxfId="14022" priority="30267" stopIfTrue="1" operator="equal">
      <formula>"Retour copies"</formula>
    </cfRule>
    <cfRule type="cellIs" dxfId="14021" priority="30268" stopIfTrue="1" operator="equal">
      <formula>"Evaluation"</formula>
    </cfRule>
    <cfRule type="cellIs" dxfId="14020" priority="30269" stopIfTrue="1" operator="equal">
      <formula>"Rentrée"</formula>
    </cfRule>
    <cfRule type="cellIs" dxfId="14019" priority="30270" stopIfTrue="1" operator="equal">
      <formula>"Stage"</formula>
    </cfRule>
    <cfRule type="cellIs" dxfId="14018" priority="30271" stopIfTrue="1" operator="equal">
      <formula>"Session 2"</formula>
    </cfRule>
    <cfRule type="cellIs" dxfId="14017" priority="30272" stopIfTrue="1" operator="equal">
      <formula>"Session 1"</formula>
    </cfRule>
    <cfRule type="cellIs" dxfId="14016" priority="30273" stopIfTrue="1" operator="equal">
      <formula>"Révisions"</formula>
    </cfRule>
    <cfRule type="cellIs" dxfId="14015" priority="30274" stopIfTrue="1" operator="equal">
      <formula>"Vacances"</formula>
    </cfRule>
    <cfRule type="cellIs" dxfId="14014" priority="30275" stopIfTrue="1" operator="equal">
      <formula>"Cours"</formula>
    </cfRule>
    <cfRule type="cellIs" dxfId="14013" priority="30276" stopIfTrue="1" operator="equal">
      <formula>"Examens S1"</formula>
    </cfRule>
    <cfRule type="cellIs" dxfId="14012" priority="30277" stopIfTrue="1" operator="equal">
      <formula>"Examens"</formula>
    </cfRule>
    <cfRule type="cellIs" dxfId="14011" priority="30278" stopIfTrue="1" operator="equal">
      <formula>"Examens S2"</formula>
    </cfRule>
    <cfRule type="cellIs" dxfId="14010" priority="30279" stopIfTrue="1" operator="equal">
      <formula>"Du anglais"</formula>
    </cfRule>
    <cfRule type="cellIs" dxfId="14009" priority="30280" stopIfTrue="1" operator="equal">
      <formula>"Délibérations"</formula>
    </cfRule>
  </conditionalFormatting>
  <conditionalFormatting sqref="AJ34">
    <cfRule type="cellIs" dxfId="14008" priority="30219" operator="equal">
      <formula>"EXAMENS J"</formula>
    </cfRule>
    <cfRule type="cellIs" dxfId="14007" priority="30220" operator="equal">
      <formula>"Lundi Pentecôte"</formula>
    </cfRule>
    <cfRule type="cellIs" dxfId="14006" priority="30221" operator="equal">
      <formula>"ppp"</formula>
    </cfRule>
    <cfRule type="cellIs" dxfId="14005" priority="30222" operator="equal">
      <formula>"Soutenance"</formula>
    </cfRule>
    <cfRule type="cellIs" dxfId="14004" priority="30223" operator="equal">
      <formula>"Révisions R"</formula>
    </cfRule>
    <cfRule type="cellIs" dxfId="14003" priority="30224" operator="equal">
      <formula>"Entreprise"</formula>
    </cfRule>
    <cfRule type="cellIs" dxfId="14002" priority="30225" operator="equal">
      <formula>"Exam nationaux pas de date"</formula>
    </cfRule>
    <cfRule type="cellIs" dxfId="14001" priority="30226" operator="equal">
      <formula>"Exam nationaux"</formula>
    </cfRule>
    <cfRule type="cellIs" dxfId="14000" priority="30227" operator="equal">
      <formula>"Révision interne"</formula>
    </cfRule>
    <cfRule type="cellIs" dxfId="13999" priority="30233" operator="equal">
      <formula>"Délibération S2"</formula>
    </cfRule>
    <cfRule type="cellIs" dxfId="13998" priority="30234" operator="equal">
      <formula>"Délibération S1"</formula>
    </cfRule>
    <cfRule type="cellIs" dxfId="13997" priority="30235" operator="equal">
      <formula>"regroupement"</formula>
    </cfRule>
    <cfRule type="cellIs" dxfId="13996" priority="30236" operator="equal">
      <formula>"Cours matin"</formula>
    </cfRule>
    <cfRule type="cellIs" dxfId="13995" priority="30250" operator="equal">
      <formula>"cours v"</formula>
    </cfRule>
    <cfRule type="cellIs" dxfId="13994" priority="30251" operator="equal">
      <formula>"Examens S1 Ses2"</formula>
    </cfRule>
    <cfRule type="cellIs" dxfId="13993" priority="30252" operator="equal">
      <formula>"Examens S1 Ses1"</formula>
    </cfRule>
    <cfRule type="cellIs" dxfId="13992" priority="30253" operator="equal">
      <formula>"Fête du travail"</formula>
    </cfRule>
    <cfRule type="cellIs" dxfId="13991" priority="30254" operator="equal">
      <formula>"Fête nationale"</formula>
    </cfRule>
    <cfRule type="cellIs" dxfId="13990" priority="30255" operator="equal">
      <formula>"jour de l'an"</formula>
    </cfRule>
    <cfRule type="cellIs" dxfId="13989" priority="30256" operator="equal">
      <formula>"Lundi de pâques"</formula>
    </cfRule>
    <cfRule type="cellIs" dxfId="13988" priority="30257" operator="equal">
      <formula>"Noël"</formula>
    </cfRule>
    <cfRule type="cellIs" dxfId="13987" priority="30258" operator="equal">
      <formula>"Pâques"</formula>
    </cfRule>
    <cfRule type="cellIs" dxfId="13986" priority="30261" operator="equal">
      <formula>"Révisions S2 Ses1"</formula>
    </cfRule>
    <cfRule type="cellIs" dxfId="13985" priority="30262" operator="equal">
      <formula>"stage v"</formula>
    </cfRule>
    <cfRule type="cellIs" dxfId="13984" priority="30264" operator="equal">
      <formula>"Toussaint"</formula>
    </cfRule>
    <cfRule type="cellIs" dxfId="13983" priority="30265" operator="equal">
      <formula>"Stage en entreprise"</formula>
    </cfRule>
    <cfRule type="cellIs" dxfId="13982" priority="30266" operator="equal">
      <formula>"entreprise B"</formula>
    </cfRule>
  </conditionalFormatting>
  <conditionalFormatting sqref="AF5">
    <cfRule type="expression" dxfId="13825" priority="29969">
      <formula>AD5="Dimanche"</formula>
    </cfRule>
    <cfRule type="expression" dxfId="13824" priority="29970">
      <formula>AD5="Samedi"</formula>
    </cfRule>
    <cfRule type="containsText" dxfId="13823" priority="29971" operator="containsText" text="Soutenance">
      <formula>NOT(ISERROR(SEARCH("Soutenance",AF5)))</formula>
    </cfRule>
    <cfRule type="containsText" dxfId="13822" priority="29972" operator="containsText" text="Salon Et">
      <formula>NOT(ISERROR(SEARCH("Salon Et",AF5)))</formula>
    </cfRule>
    <cfRule type="containsText" dxfId="13821" priority="29973" operator="containsText" text="Remise">
      <formula>NOT(ISERROR(SEARCH("Remise",AF5)))</formula>
    </cfRule>
    <cfRule type="containsText" dxfId="13820" priority="29974" operator="containsText" text="Recrutem">
      <formula>NOT(ISERROR(SEARCH("Recrutem",AF5)))</formula>
    </cfRule>
    <cfRule type="containsText" dxfId="13819" priority="29975" operator="containsText" text="Note">
      <formula>NOT(ISERROR(SEARCH("Note",AF5)))</formula>
    </cfRule>
    <cfRule type="containsText" dxfId="13818" priority="29976" operator="containsText" text="JPO">
      <formula>NOT(ISERROR(SEARCH("JPO",AF5)))</formula>
    </cfRule>
    <cfRule type="containsText" dxfId="13817" priority="29977" operator="containsText" text="Etranger">
      <formula>NOT(ISERROR(SEARCH("Etranger",AF5)))</formula>
    </cfRule>
    <cfRule type="containsText" dxfId="13816" priority="29978" operator="containsText" text="Début TD">
      <formula>NOT(ISERROR(SEARCH("Début TD",AF5)))</formula>
    </cfRule>
    <cfRule type="containsText" dxfId="13815" priority="29979" operator="containsText" text="Début CM">
      <formula>NOT(ISERROR(SEARCH("Début CM",AF5)))</formula>
    </cfRule>
    <cfRule type="containsText" dxfId="13814" priority="29980" operator="containsText" text="Projet">
      <formula>NOT(ISERROR(SEARCH("Projet",AF5)))</formula>
    </cfRule>
    <cfRule type="containsText" dxfId="13813" priority="29981" operator="containsText" text="Pré">
      <formula>NOT(ISERROR(SEARCH("Pré",AF5)))</formula>
    </cfRule>
    <cfRule type="containsText" dxfId="13812" priority="29982" operator="containsText" text="Délib">
      <formula>NOT(ISERROR(SEARCH("Délib",AF5)))</formula>
    </cfRule>
    <cfRule type="cellIs" dxfId="13811" priority="29983" operator="equal">
      <formula>"Cours IAE"</formula>
    </cfRule>
    <cfRule type="cellIs" dxfId="13810" priority="29984" operator="equal">
      <formula>"Cours ISEM"</formula>
    </cfRule>
    <cfRule type="cellIs" dxfId="13809" priority="29994" operator="equal">
      <formula>"Remise note CC"</formula>
    </cfRule>
    <cfRule type="cellIs" dxfId="13808" priority="29995" operator="equal">
      <formula>"Oraux examens nationaux"</formula>
    </cfRule>
    <cfRule type="cellIs" dxfId="13807" priority="29996" operator="equal">
      <formula>"Note mémoire"</formula>
    </cfRule>
    <cfRule type="cellIs" dxfId="13806" priority="29997" operator="equal">
      <formula>"Mise à niveau"</formula>
    </cfRule>
    <cfRule type="cellIs" dxfId="13805" priority="29998" operator="equal">
      <formula>"Ecrits examens nationaux"</formula>
    </cfRule>
    <cfRule type="cellIs" dxfId="13804" priority="30003" operator="equal">
      <formula>"Entr MA cours AM"</formula>
    </cfRule>
    <cfRule type="cellIs" dxfId="13803" priority="30004" operator="equal">
      <formula>"Cours Matin Entr AM"</formula>
    </cfRule>
    <cfRule type="cellIs" dxfId="13802" priority="30005" operator="equal">
      <formula>"Révisions S1 Ses2"</formula>
    </cfRule>
    <cfRule type="cellIs" dxfId="13801" priority="30006" operator="equal">
      <formula>"Révisions S1 ses1"</formula>
    </cfRule>
    <cfRule type="cellIs" dxfId="13800" priority="30007" operator="equal">
      <formula>"Examens S2 Ses2"</formula>
    </cfRule>
    <cfRule type="cellIs" dxfId="13799" priority="30008" operator="equal">
      <formula>"Examens S2 ses1"</formula>
    </cfRule>
    <cfRule type="cellIs" dxfId="13798" priority="30009" operator="equal">
      <formula>"Fermeture"</formula>
    </cfRule>
    <cfRule type="cellIs" dxfId="13797" priority="30010" operator="equal">
      <formula>"Remise rapport"</formula>
    </cfRule>
    <cfRule type="cellIs" dxfId="13796" priority="30011" operator="equal">
      <formula>"notes rapport"</formula>
    </cfRule>
    <cfRule type="cellIs" dxfId="13795" priority="30012" operator="equal">
      <formula>"jour appui"</formula>
    </cfRule>
    <cfRule type="cellIs" dxfId="13794" priority="30013" operator="equal">
      <formula>"Assomption"</formula>
    </cfRule>
    <cfRule type="cellIs" dxfId="13793" priority="30014" operator="equal">
      <formula>"Ascension"</formula>
    </cfRule>
    <cfRule type="cellIs" dxfId="13792" priority="30015" operator="equal">
      <formula>"Armistice"</formula>
    </cfRule>
    <cfRule type="cellIs" dxfId="13791" priority="30025" operator="equal">
      <formula>"Pentecôte"</formula>
    </cfRule>
    <cfRule type="cellIs" dxfId="13790" priority="30026" operator="equal">
      <formula>"Révisions S2 ses2"</formula>
    </cfRule>
    <cfRule type="cellIs" dxfId="13789" priority="30029" operator="equal">
      <formula>"Victoire 1945"</formula>
    </cfRule>
    <cfRule type="cellIs" dxfId="13788" priority="30033" stopIfTrue="1" operator="equal">
      <formula>"Retour copies"</formula>
    </cfRule>
    <cfRule type="cellIs" dxfId="13787" priority="30034" stopIfTrue="1" operator="equal">
      <formula>"Evaluation"</formula>
    </cfRule>
    <cfRule type="cellIs" dxfId="13786" priority="30035" stopIfTrue="1" operator="equal">
      <formula>"Rentrée"</formula>
    </cfRule>
    <cfRule type="cellIs" dxfId="13785" priority="30036" stopIfTrue="1" operator="equal">
      <formula>"Stage"</formula>
    </cfRule>
    <cfRule type="cellIs" dxfId="13784" priority="30037" stopIfTrue="1" operator="equal">
      <formula>"Session 2"</formula>
    </cfRule>
    <cfRule type="cellIs" dxfId="13783" priority="30038" stopIfTrue="1" operator="equal">
      <formula>"Session 1"</formula>
    </cfRule>
    <cfRule type="cellIs" dxfId="13782" priority="30039" stopIfTrue="1" operator="equal">
      <formula>"Révisions"</formula>
    </cfRule>
    <cfRule type="cellIs" dxfId="13781" priority="30040" stopIfTrue="1" operator="equal">
      <formula>"Vacances"</formula>
    </cfRule>
    <cfRule type="cellIs" dxfId="13780" priority="30041" stopIfTrue="1" operator="equal">
      <formula>"Cours"</formula>
    </cfRule>
    <cfRule type="cellIs" dxfId="13779" priority="30042" stopIfTrue="1" operator="equal">
      <formula>"Examens S1"</formula>
    </cfRule>
    <cfRule type="cellIs" dxfId="13778" priority="30043" stopIfTrue="1" operator="equal">
      <formula>"Examens"</formula>
    </cfRule>
    <cfRule type="cellIs" dxfId="13777" priority="30044" stopIfTrue="1" operator="equal">
      <formula>"Examens S2"</formula>
    </cfRule>
    <cfRule type="cellIs" dxfId="13776" priority="30045" stopIfTrue="1" operator="equal">
      <formula>"Du anglais"</formula>
    </cfRule>
    <cfRule type="cellIs" dxfId="13775" priority="30046" stopIfTrue="1" operator="equal">
      <formula>"Délibérations"</formula>
    </cfRule>
  </conditionalFormatting>
  <conditionalFormatting sqref="AF5">
    <cfRule type="cellIs" dxfId="13774" priority="29985" operator="equal">
      <formula>"EXAMENS J"</formula>
    </cfRule>
    <cfRule type="cellIs" dxfId="13773" priority="29986" operator="equal">
      <formula>"Lundi Pentecôte"</formula>
    </cfRule>
    <cfRule type="cellIs" dxfId="13772" priority="29987" operator="equal">
      <formula>"ppp"</formula>
    </cfRule>
    <cfRule type="cellIs" dxfId="13771" priority="29988" operator="equal">
      <formula>"Soutenance"</formula>
    </cfRule>
    <cfRule type="cellIs" dxfId="13770" priority="29989" operator="equal">
      <formula>"Révisions R"</formula>
    </cfRule>
    <cfRule type="cellIs" dxfId="13769" priority="29990" operator="equal">
      <formula>"Entreprise"</formula>
    </cfRule>
    <cfRule type="cellIs" dxfId="13768" priority="29991" operator="equal">
      <formula>"Exam nationaux pas de date"</formula>
    </cfRule>
    <cfRule type="cellIs" dxfId="13767" priority="29992" operator="equal">
      <formula>"Exam nationaux"</formula>
    </cfRule>
    <cfRule type="cellIs" dxfId="13766" priority="29993" operator="equal">
      <formula>"Révision interne"</formula>
    </cfRule>
    <cfRule type="cellIs" dxfId="13765" priority="29999" operator="equal">
      <formula>"Délibération S2"</formula>
    </cfRule>
    <cfRule type="cellIs" dxfId="13764" priority="30000" operator="equal">
      <formula>"Délibération S1"</formula>
    </cfRule>
    <cfRule type="cellIs" dxfId="13763" priority="30001" operator="equal">
      <formula>"regroupement"</formula>
    </cfRule>
    <cfRule type="cellIs" dxfId="13762" priority="30002" operator="equal">
      <formula>"Cours matin"</formula>
    </cfRule>
    <cfRule type="cellIs" dxfId="13761" priority="30016" operator="equal">
      <formula>"cours v"</formula>
    </cfRule>
    <cfRule type="cellIs" dxfId="13760" priority="30017" operator="equal">
      <formula>"Examens S1 Ses2"</formula>
    </cfRule>
    <cfRule type="cellIs" dxfId="13759" priority="30018" operator="equal">
      <formula>"Examens S1 Ses1"</formula>
    </cfRule>
    <cfRule type="cellIs" dxfId="13758" priority="30019" operator="equal">
      <formula>"Fête du travail"</formula>
    </cfRule>
    <cfRule type="cellIs" dxfId="13757" priority="30020" operator="equal">
      <formula>"Fête nationale"</formula>
    </cfRule>
    <cfRule type="cellIs" dxfId="13756" priority="30021" operator="equal">
      <formula>"jour de l'an"</formula>
    </cfRule>
    <cfRule type="cellIs" dxfId="13755" priority="30022" operator="equal">
      <formula>"Lundi de pâques"</formula>
    </cfRule>
    <cfRule type="cellIs" dxfId="13754" priority="30023" operator="equal">
      <formula>"Noël"</formula>
    </cfRule>
    <cfRule type="cellIs" dxfId="13753" priority="30024" operator="equal">
      <formula>"Pâques"</formula>
    </cfRule>
    <cfRule type="cellIs" dxfId="13752" priority="30027" operator="equal">
      <formula>"Révisions S2 Ses1"</formula>
    </cfRule>
    <cfRule type="cellIs" dxfId="13751" priority="30028" operator="equal">
      <formula>"stage v"</formula>
    </cfRule>
    <cfRule type="cellIs" dxfId="13750" priority="30030" operator="equal">
      <formula>"Toussaint"</formula>
    </cfRule>
    <cfRule type="cellIs" dxfId="13749" priority="30031" operator="equal">
      <formula>"Stage en entreprise"</formula>
    </cfRule>
    <cfRule type="cellIs" dxfId="13748" priority="30032" operator="equal">
      <formula>"entreprise B"</formula>
    </cfRule>
  </conditionalFormatting>
  <conditionalFormatting sqref="AJ9">
    <cfRule type="expression" dxfId="13279" priority="29423">
      <formula>AH9="Dimanche"</formula>
    </cfRule>
    <cfRule type="expression" dxfId="13278" priority="29424">
      <formula>AH9="Samedi"</formula>
    </cfRule>
    <cfRule type="containsText" dxfId="13277" priority="29425" operator="containsText" text="Soutenance">
      <formula>NOT(ISERROR(SEARCH("Soutenance",AJ9)))</formula>
    </cfRule>
    <cfRule type="containsText" dxfId="13276" priority="29426" operator="containsText" text="Salon Et">
      <formula>NOT(ISERROR(SEARCH("Salon Et",AJ9)))</formula>
    </cfRule>
    <cfRule type="containsText" dxfId="13275" priority="29427" operator="containsText" text="Remise">
      <formula>NOT(ISERROR(SEARCH("Remise",AJ9)))</formula>
    </cfRule>
    <cfRule type="containsText" dxfId="13274" priority="29428" operator="containsText" text="Recrutem">
      <formula>NOT(ISERROR(SEARCH("Recrutem",AJ9)))</formula>
    </cfRule>
    <cfRule type="containsText" dxfId="13273" priority="29429" operator="containsText" text="Note">
      <formula>NOT(ISERROR(SEARCH("Note",AJ9)))</formula>
    </cfRule>
    <cfRule type="containsText" dxfId="13272" priority="29430" operator="containsText" text="JPO">
      <formula>NOT(ISERROR(SEARCH("JPO",AJ9)))</formula>
    </cfRule>
    <cfRule type="containsText" dxfId="13271" priority="29431" operator="containsText" text="Etranger">
      <formula>NOT(ISERROR(SEARCH("Etranger",AJ9)))</formula>
    </cfRule>
    <cfRule type="containsText" dxfId="13270" priority="29432" operator="containsText" text="Début TD">
      <formula>NOT(ISERROR(SEARCH("Début TD",AJ9)))</formula>
    </cfRule>
    <cfRule type="containsText" dxfId="13269" priority="29433" operator="containsText" text="Début CM">
      <formula>NOT(ISERROR(SEARCH("Début CM",AJ9)))</formula>
    </cfRule>
    <cfRule type="containsText" dxfId="13268" priority="29434" operator="containsText" text="Projet">
      <formula>NOT(ISERROR(SEARCH("Projet",AJ9)))</formula>
    </cfRule>
    <cfRule type="containsText" dxfId="13267" priority="29435" operator="containsText" text="Pré">
      <formula>NOT(ISERROR(SEARCH("Pré",AJ9)))</formula>
    </cfRule>
    <cfRule type="containsText" dxfId="13266" priority="29436" operator="containsText" text="Délib">
      <formula>NOT(ISERROR(SEARCH("Délib",AJ9)))</formula>
    </cfRule>
    <cfRule type="cellIs" dxfId="13265" priority="29437" operator="equal">
      <formula>"Cours IAE"</formula>
    </cfRule>
    <cfRule type="cellIs" dxfId="13264" priority="29438" operator="equal">
      <formula>"Cours ISEM"</formula>
    </cfRule>
    <cfRule type="cellIs" dxfId="13263" priority="29448" operator="equal">
      <formula>"Remise note CC"</formula>
    </cfRule>
    <cfRule type="cellIs" dxfId="13262" priority="29449" operator="equal">
      <formula>"Oraux examens nationaux"</formula>
    </cfRule>
    <cfRule type="cellIs" dxfId="13261" priority="29450" operator="equal">
      <formula>"Note mémoire"</formula>
    </cfRule>
    <cfRule type="cellIs" dxfId="13260" priority="29451" operator="equal">
      <formula>"Mise à niveau"</formula>
    </cfRule>
    <cfRule type="cellIs" dxfId="13259" priority="29452" operator="equal">
      <formula>"Ecrits examens nationaux"</formula>
    </cfRule>
    <cfRule type="cellIs" dxfId="13258" priority="29457" operator="equal">
      <formula>"Entr MA cours AM"</formula>
    </cfRule>
    <cfRule type="cellIs" dxfId="13257" priority="29458" operator="equal">
      <formula>"Cours Matin Entr AM"</formula>
    </cfRule>
    <cfRule type="cellIs" dxfId="13256" priority="29459" operator="equal">
      <formula>"Révisions S1 Ses2"</formula>
    </cfRule>
    <cfRule type="cellIs" dxfId="13255" priority="29460" operator="equal">
      <formula>"Révisions S1 ses1"</formula>
    </cfRule>
    <cfRule type="cellIs" dxfId="13254" priority="29461" operator="equal">
      <formula>"Examens S2 Ses2"</formula>
    </cfRule>
    <cfRule type="cellIs" dxfId="13253" priority="29462" operator="equal">
      <formula>"Examens S2 ses1"</formula>
    </cfRule>
    <cfRule type="cellIs" dxfId="13252" priority="29463" operator="equal">
      <formula>"Fermeture"</formula>
    </cfRule>
    <cfRule type="cellIs" dxfId="13251" priority="29464" operator="equal">
      <formula>"Remise rapport"</formula>
    </cfRule>
    <cfRule type="cellIs" dxfId="13250" priority="29465" operator="equal">
      <formula>"notes rapport"</formula>
    </cfRule>
    <cfRule type="cellIs" dxfId="13249" priority="29466" operator="equal">
      <formula>"jour appui"</formula>
    </cfRule>
    <cfRule type="cellIs" dxfId="13248" priority="29467" operator="equal">
      <formula>"Assomption"</formula>
    </cfRule>
    <cfRule type="cellIs" dxfId="13247" priority="29468" operator="equal">
      <formula>"Ascension"</formula>
    </cfRule>
    <cfRule type="cellIs" dxfId="13246" priority="29469" operator="equal">
      <formula>"Armistice"</formula>
    </cfRule>
    <cfRule type="cellIs" dxfId="13245" priority="29479" operator="equal">
      <formula>"Pentecôte"</formula>
    </cfRule>
    <cfRule type="cellIs" dxfId="13244" priority="29480" operator="equal">
      <formula>"Révisions S2 ses2"</formula>
    </cfRule>
    <cfRule type="cellIs" dxfId="13243" priority="29483" operator="equal">
      <formula>"Victoire 1945"</formula>
    </cfRule>
    <cfRule type="cellIs" dxfId="13242" priority="29487" stopIfTrue="1" operator="equal">
      <formula>"Retour copies"</formula>
    </cfRule>
    <cfRule type="cellIs" dxfId="13241" priority="29488" stopIfTrue="1" operator="equal">
      <formula>"Evaluation"</formula>
    </cfRule>
    <cfRule type="cellIs" dxfId="13240" priority="29489" stopIfTrue="1" operator="equal">
      <formula>"Rentrée"</formula>
    </cfRule>
    <cfRule type="cellIs" dxfId="13239" priority="29490" stopIfTrue="1" operator="equal">
      <formula>"Stage"</formula>
    </cfRule>
    <cfRule type="cellIs" dxfId="13238" priority="29491" stopIfTrue="1" operator="equal">
      <formula>"Session 2"</formula>
    </cfRule>
    <cfRule type="cellIs" dxfId="13237" priority="29492" stopIfTrue="1" operator="equal">
      <formula>"Session 1"</formula>
    </cfRule>
    <cfRule type="cellIs" dxfId="13236" priority="29493" stopIfTrue="1" operator="equal">
      <formula>"Révisions"</formula>
    </cfRule>
    <cfRule type="cellIs" dxfId="13235" priority="29494" stopIfTrue="1" operator="equal">
      <formula>"Vacances"</formula>
    </cfRule>
    <cfRule type="cellIs" dxfId="13234" priority="29495" stopIfTrue="1" operator="equal">
      <formula>"Cours"</formula>
    </cfRule>
    <cfRule type="cellIs" dxfId="13233" priority="29496" stopIfTrue="1" operator="equal">
      <formula>"Examens S1"</formula>
    </cfRule>
    <cfRule type="cellIs" dxfId="13232" priority="29497" stopIfTrue="1" operator="equal">
      <formula>"Examens"</formula>
    </cfRule>
    <cfRule type="cellIs" dxfId="13231" priority="29498" stopIfTrue="1" operator="equal">
      <formula>"Examens S2"</formula>
    </cfRule>
    <cfRule type="cellIs" dxfId="13230" priority="29499" stopIfTrue="1" operator="equal">
      <formula>"Du anglais"</formula>
    </cfRule>
    <cfRule type="cellIs" dxfId="13229" priority="29500" stopIfTrue="1" operator="equal">
      <formula>"Délibérations"</formula>
    </cfRule>
  </conditionalFormatting>
  <conditionalFormatting sqref="AJ9">
    <cfRule type="cellIs" dxfId="13228" priority="29439" operator="equal">
      <formula>"EXAMENS J"</formula>
    </cfRule>
    <cfRule type="cellIs" dxfId="13227" priority="29440" operator="equal">
      <formula>"Lundi Pentecôte"</formula>
    </cfRule>
    <cfRule type="cellIs" dxfId="13226" priority="29441" operator="equal">
      <formula>"ppp"</formula>
    </cfRule>
    <cfRule type="cellIs" dxfId="13225" priority="29442" operator="equal">
      <formula>"Soutenance"</formula>
    </cfRule>
    <cfRule type="cellIs" dxfId="13224" priority="29443" operator="equal">
      <formula>"Révisions R"</formula>
    </cfRule>
    <cfRule type="cellIs" dxfId="13223" priority="29444" operator="equal">
      <formula>"Entreprise"</formula>
    </cfRule>
    <cfRule type="cellIs" dxfId="13222" priority="29445" operator="equal">
      <formula>"Exam nationaux pas de date"</formula>
    </cfRule>
    <cfRule type="cellIs" dxfId="13221" priority="29446" operator="equal">
      <formula>"Exam nationaux"</formula>
    </cfRule>
    <cfRule type="cellIs" dxfId="13220" priority="29447" operator="equal">
      <formula>"Révision interne"</formula>
    </cfRule>
    <cfRule type="cellIs" dxfId="13219" priority="29453" operator="equal">
      <formula>"Délibération S2"</formula>
    </cfRule>
    <cfRule type="cellIs" dxfId="13218" priority="29454" operator="equal">
      <formula>"Délibération S1"</formula>
    </cfRule>
    <cfRule type="cellIs" dxfId="13217" priority="29455" operator="equal">
      <formula>"regroupement"</formula>
    </cfRule>
    <cfRule type="cellIs" dxfId="13216" priority="29456" operator="equal">
      <formula>"Cours matin"</formula>
    </cfRule>
    <cfRule type="cellIs" dxfId="13215" priority="29470" operator="equal">
      <formula>"cours v"</formula>
    </cfRule>
    <cfRule type="cellIs" dxfId="13214" priority="29471" operator="equal">
      <formula>"Examens S1 Ses2"</formula>
    </cfRule>
    <cfRule type="cellIs" dxfId="13213" priority="29472" operator="equal">
      <formula>"Examens S1 Ses1"</formula>
    </cfRule>
    <cfRule type="cellIs" dxfId="13212" priority="29473" operator="equal">
      <formula>"Fête du travail"</formula>
    </cfRule>
    <cfRule type="cellIs" dxfId="13211" priority="29474" operator="equal">
      <formula>"Fête nationale"</formula>
    </cfRule>
    <cfRule type="cellIs" dxfId="13210" priority="29475" operator="equal">
      <formula>"jour de l'an"</formula>
    </cfRule>
    <cfRule type="cellIs" dxfId="13209" priority="29476" operator="equal">
      <formula>"Lundi de pâques"</formula>
    </cfRule>
    <cfRule type="cellIs" dxfId="13208" priority="29477" operator="equal">
      <formula>"Noël"</formula>
    </cfRule>
    <cfRule type="cellIs" dxfId="13207" priority="29478" operator="equal">
      <formula>"Pâques"</formula>
    </cfRule>
    <cfRule type="cellIs" dxfId="13206" priority="29481" operator="equal">
      <formula>"Révisions S2 Ses1"</formula>
    </cfRule>
    <cfRule type="cellIs" dxfId="13205" priority="29482" operator="equal">
      <formula>"stage v"</formula>
    </cfRule>
    <cfRule type="cellIs" dxfId="13204" priority="29484" operator="equal">
      <formula>"Toussaint"</formula>
    </cfRule>
    <cfRule type="cellIs" dxfId="13203" priority="29485" operator="equal">
      <formula>"Stage en entreprise"</formula>
    </cfRule>
    <cfRule type="cellIs" dxfId="13202" priority="29486" operator="equal">
      <formula>"entreprise B"</formula>
    </cfRule>
  </conditionalFormatting>
  <conditionalFormatting sqref="AZ34">
    <cfRule type="expression" dxfId="13201" priority="29345">
      <formula>AX34="Dimanche"</formula>
    </cfRule>
    <cfRule type="expression" dxfId="13200" priority="29346">
      <formula>AX34="Samedi"</formula>
    </cfRule>
    <cfRule type="containsText" dxfId="13199" priority="29347" operator="containsText" text="Soutenance">
      <formula>NOT(ISERROR(SEARCH("Soutenance",AZ34)))</formula>
    </cfRule>
    <cfRule type="containsText" dxfId="13198" priority="29348" operator="containsText" text="Salon Et">
      <formula>NOT(ISERROR(SEARCH("Salon Et",AZ34)))</formula>
    </cfRule>
    <cfRule type="containsText" dxfId="13197" priority="29349" operator="containsText" text="Remise">
      <formula>NOT(ISERROR(SEARCH("Remise",AZ34)))</formula>
    </cfRule>
    <cfRule type="containsText" dxfId="13196" priority="29350" operator="containsText" text="Recrutem">
      <formula>NOT(ISERROR(SEARCH("Recrutem",AZ34)))</formula>
    </cfRule>
    <cfRule type="containsText" dxfId="13195" priority="29351" operator="containsText" text="Note">
      <formula>NOT(ISERROR(SEARCH("Note",AZ34)))</formula>
    </cfRule>
    <cfRule type="containsText" dxfId="13194" priority="29352" operator="containsText" text="JPO">
      <formula>NOT(ISERROR(SEARCH("JPO",AZ34)))</formula>
    </cfRule>
    <cfRule type="containsText" dxfId="13193" priority="29353" operator="containsText" text="Etranger">
      <formula>NOT(ISERROR(SEARCH("Etranger",AZ34)))</formula>
    </cfRule>
    <cfRule type="containsText" dxfId="13192" priority="29354" operator="containsText" text="Début TD">
      <formula>NOT(ISERROR(SEARCH("Début TD",AZ34)))</formula>
    </cfRule>
    <cfRule type="containsText" dxfId="13191" priority="29355" operator="containsText" text="Début CM">
      <formula>NOT(ISERROR(SEARCH("Début CM",AZ34)))</formula>
    </cfRule>
    <cfRule type="containsText" dxfId="13190" priority="29356" operator="containsText" text="Projet">
      <formula>NOT(ISERROR(SEARCH("Projet",AZ34)))</formula>
    </cfRule>
    <cfRule type="containsText" dxfId="13189" priority="29357" operator="containsText" text="Pré">
      <formula>NOT(ISERROR(SEARCH("Pré",AZ34)))</formula>
    </cfRule>
    <cfRule type="containsText" dxfId="13188" priority="29358" operator="containsText" text="Délib">
      <formula>NOT(ISERROR(SEARCH("Délib",AZ34)))</formula>
    </cfRule>
    <cfRule type="cellIs" dxfId="13187" priority="29359" operator="equal">
      <formula>"Cours IAE"</formula>
    </cfRule>
    <cfRule type="cellIs" dxfId="13186" priority="29360" operator="equal">
      <formula>"Cours ISEM"</formula>
    </cfRule>
    <cfRule type="cellIs" dxfId="13185" priority="29370" operator="equal">
      <formula>"Remise note CC"</formula>
    </cfRule>
    <cfRule type="cellIs" dxfId="13184" priority="29371" operator="equal">
      <formula>"Oraux examens nationaux"</formula>
    </cfRule>
    <cfRule type="cellIs" dxfId="13183" priority="29372" operator="equal">
      <formula>"Note mémoire"</formula>
    </cfRule>
    <cfRule type="cellIs" dxfId="13182" priority="29373" operator="equal">
      <formula>"Mise à niveau"</formula>
    </cfRule>
    <cfRule type="cellIs" dxfId="13181" priority="29374" operator="equal">
      <formula>"Ecrits examens nationaux"</formula>
    </cfRule>
    <cfRule type="cellIs" dxfId="13180" priority="29379" operator="equal">
      <formula>"Entr MA cours AM"</formula>
    </cfRule>
    <cfRule type="cellIs" dxfId="13179" priority="29380" operator="equal">
      <formula>"Cours Matin Entr AM"</formula>
    </cfRule>
    <cfRule type="cellIs" dxfId="13178" priority="29381" operator="equal">
      <formula>"Révisions S1 Ses2"</formula>
    </cfRule>
    <cfRule type="cellIs" dxfId="13177" priority="29382" operator="equal">
      <formula>"Révisions S1 ses1"</formula>
    </cfRule>
    <cfRule type="cellIs" dxfId="13176" priority="29383" operator="equal">
      <formula>"Examens S2 Ses2"</formula>
    </cfRule>
    <cfRule type="cellIs" dxfId="13175" priority="29384" operator="equal">
      <formula>"Examens S2 ses1"</formula>
    </cfRule>
    <cfRule type="cellIs" dxfId="13174" priority="29385" operator="equal">
      <formula>"Fermeture"</formula>
    </cfRule>
    <cfRule type="cellIs" dxfId="13173" priority="29386" operator="equal">
      <formula>"Remise rapport"</formula>
    </cfRule>
    <cfRule type="cellIs" dxfId="13172" priority="29387" operator="equal">
      <formula>"notes rapport"</formula>
    </cfRule>
    <cfRule type="cellIs" dxfId="13171" priority="29388" operator="equal">
      <formula>"jour appui"</formula>
    </cfRule>
    <cfRule type="cellIs" dxfId="13170" priority="29389" operator="equal">
      <formula>"Assomption"</formula>
    </cfRule>
    <cfRule type="cellIs" dxfId="13169" priority="29390" operator="equal">
      <formula>"Ascension"</formula>
    </cfRule>
    <cfRule type="cellIs" dxfId="13168" priority="29391" operator="equal">
      <formula>"Armistice"</formula>
    </cfRule>
    <cfRule type="cellIs" dxfId="13167" priority="29401" operator="equal">
      <formula>"Pentecôte"</formula>
    </cfRule>
    <cfRule type="cellIs" dxfId="13166" priority="29402" operator="equal">
      <formula>"Révisions S2 ses2"</formula>
    </cfRule>
    <cfRule type="cellIs" dxfId="13165" priority="29405" operator="equal">
      <formula>"Victoire 1945"</formula>
    </cfRule>
    <cfRule type="cellIs" dxfId="13164" priority="29409" stopIfTrue="1" operator="equal">
      <formula>"Retour copies"</formula>
    </cfRule>
    <cfRule type="cellIs" dxfId="13163" priority="29410" stopIfTrue="1" operator="equal">
      <formula>"Evaluation"</formula>
    </cfRule>
    <cfRule type="cellIs" dxfId="13162" priority="29411" stopIfTrue="1" operator="equal">
      <formula>"Rentrée"</formula>
    </cfRule>
    <cfRule type="cellIs" dxfId="13161" priority="29412" stopIfTrue="1" operator="equal">
      <formula>"Stage"</formula>
    </cfRule>
    <cfRule type="cellIs" dxfId="13160" priority="29413" stopIfTrue="1" operator="equal">
      <formula>"Session 2"</formula>
    </cfRule>
    <cfRule type="cellIs" dxfId="13159" priority="29414" stopIfTrue="1" operator="equal">
      <formula>"Session 1"</formula>
    </cfRule>
    <cfRule type="cellIs" dxfId="13158" priority="29415" stopIfTrue="1" operator="equal">
      <formula>"Révisions"</formula>
    </cfRule>
    <cfRule type="cellIs" dxfId="13157" priority="29416" stopIfTrue="1" operator="equal">
      <formula>"Vacances"</formula>
    </cfRule>
    <cfRule type="cellIs" dxfId="13156" priority="29417" stopIfTrue="1" operator="equal">
      <formula>"Cours"</formula>
    </cfRule>
    <cfRule type="cellIs" dxfId="13155" priority="29418" stopIfTrue="1" operator="equal">
      <formula>"Examens S1"</formula>
    </cfRule>
    <cfRule type="cellIs" dxfId="13154" priority="29419" stopIfTrue="1" operator="equal">
      <formula>"Examens"</formula>
    </cfRule>
    <cfRule type="cellIs" dxfId="13153" priority="29420" stopIfTrue="1" operator="equal">
      <formula>"Examens S2"</formula>
    </cfRule>
    <cfRule type="cellIs" dxfId="13152" priority="29421" stopIfTrue="1" operator="equal">
      <formula>"Du anglais"</formula>
    </cfRule>
    <cfRule type="cellIs" dxfId="13151" priority="29422" stopIfTrue="1" operator="equal">
      <formula>"Délibérations"</formula>
    </cfRule>
  </conditionalFormatting>
  <conditionalFormatting sqref="AZ34">
    <cfRule type="cellIs" dxfId="13150" priority="29361" operator="equal">
      <formula>"EXAMENS J"</formula>
    </cfRule>
    <cfRule type="cellIs" dxfId="13149" priority="29362" operator="equal">
      <formula>"Lundi Pentecôte"</formula>
    </cfRule>
    <cfRule type="cellIs" dxfId="13148" priority="29363" operator="equal">
      <formula>"ppp"</formula>
    </cfRule>
    <cfRule type="cellIs" dxfId="13147" priority="29364" operator="equal">
      <formula>"Soutenance"</formula>
    </cfRule>
    <cfRule type="cellIs" dxfId="13146" priority="29365" operator="equal">
      <formula>"Révisions R"</formula>
    </cfRule>
    <cfRule type="cellIs" dxfId="13145" priority="29366" operator="equal">
      <formula>"Entreprise"</formula>
    </cfRule>
    <cfRule type="cellIs" dxfId="13144" priority="29367" operator="equal">
      <formula>"Exam nationaux pas de date"</formula>
    </cfRule>
    <cfRule type="cellIs" dxfId="13143" priority="29368" operator="equal">
      <formula>"Exam nationaux"</formula>
    </cfRule>
    <cfRule type="cellIs" dxfId="13142" priority="29369" operator="equal">
      <formula>"Révision interne"</formula>
    </cfRule>
    <cfRule type="cellIs" dxfId="13141" priority="29375" operator="equal">
      <formula>"Délibération S2"</formula>
    </cfRule>
    <cfRule type="cellIs" dxfId="13140" priority="29376" operator="equal">
      <formula>"Délibération S1"</formula>
    </cfRule>
    <cfRule type="cellIs" dxfId="13139" priority="29377" operator="equal">
      <formula>"regroupement"</formula>
    </cfRule>
    <cfRule type="cellIs" dxfId="13138" priority="29378" operator="equal">
      <formula>"Cours matin"</formula>
    </cfRule>
    <cfRule type="cellIs" dxfId="13137" priority="29392" operator="equal">
      <formula>"cours v"</formula>
    </cfRule>
    <cfRule type="cellIs" dxfId="13136" priority="29393" operator="equal">
      <formula>"Examens S1 Ses2"</formula>
    </cfRule>
    <cfRule type="cellIs" dxfId="13135" priority="29394" operator="equal">
      <formula>"Examens S1 Ses1"</formula>
    </cfRule>
    <cfRule type="cellIs" dxfId="13134" priority="29395" operator="equal">
      <formula>"Fête du travail"</formula>
    </cfRule>
    <cfRule type="cellIs" dxfId="13133" priority="29396" operator="equal">
      <formula>"Fête nationale"</formula>
    </cfRule>
    <cfRule type="cellIs" dxfId="13132" priority="29397" operator="equal">
      <formula>"jour de l'an"</formula>
    </cfRule>
    <cfRule type="cellIs" dxfId="13131" priority="29398" operator="equal">
      <formula>"Lundi de pâques"</formula>
    </cfRule>
    <cfRule type="cellIs" dxfId="13130" priority="29399" operator="equal">
      <formula>"Noël"</formula>
    </cfRule>
    <cfRule type="cellIs" dxfId="13129" priority="29400" operator="equal">
      <formula>"Pâques"</formula>
    </cfRule>
    <cfRule type="cellIs" dxfId="13128" priority="29403" operator="equal">
      <formula>"Révisions S2 Ses1"</formula>
    </cfRule>
    <cfRule type="cellIs" dxfId="13127" priority="29404" operator="equal">
      <formula>"stage v"</formula>
    </cfRule>
    <cfRule type="cellIs" dxfId="13126" priority="29406" operator="equal">
      <formula>"Toussaint"</formula>
    </cfRule>
    <cfRule type="cellIs" dxfId="13125" priority="29407" operator="equal">
      <formula>"Stage en entreprise"</formula>
    </cfRule>
    <cfRule type="cellIs" dxfId="13124" priority="29408" operator="equal">
      <formula>"entreprise B"</formula>
    </cfRule>
  </conditionalFormatting>
  <conditionalFormatting sqref="AF35">
    <cfRule type="expression" dxfId="13123" priority="28565">
      <formula>AD35="Dimanche"</formula>
    </cfRule>
    <cfRule type="expression" dxfId="13122" priority="28566">
      <formula>AD35="Samedi"</formula>
    </cfRule>
    <cfRule type="containsText" dxfId="13121" priority="28567" operator="containsText" text="Soutenance">
      <formula>NOT(ISERROR(SEARCH("Soutenance",AF35)))</formula>
    </cfRule>
    <cfRule type="containsText" dxfId="13120" priority="28568" operator="containsText" text="Salon Et">
      <formula>NOT(ISERROR(SEARCH("Salon Et",AF35)))</formula>
    </cfRule>
    <cfRule type="containsText" dxfId="13119" priority="28569" operator="containsText" text="Remise">
      <formula>NOT(ISERROR(SEARCH("Remise",AF35)))</formula>
    </cfRule>
    <cfRule type="containsText" dxfId="13118" priority="28570" operator="containsText" text="Recrutem">
      <formula>NOT(ISERROR(SEARCH("Recrutem",AF35)))</formula>
    </cfRule>
    <cfRule type="containsText" dxfId="13117" priority="28571" operator="containsText" text="Note">
      <formula>NOT(ISERROR(SEARCH("Note",AF35)))</formula>
    </cfRule>
    <cfRule type="containsText" dxfId="13116" priority="28572" operator="containsText" text="JPO">
      <formula>NOT(ISERROR(SEARCH("JPO",AF35)))</formula>
    </cfRule>
    <cfRule type="containsText" dxfId="13115" priority="28573" operator="containsText" text="Etranger">
      <formula>NOT(ISERROR(SEARCH("Etranger",AF35)))</formula>
    </cfRule>
    <cfRule type="containsText" dxfId="13114" priority="28574" operator="containsText" text="Début TD">
      <formula>NOT(ISERROR(SEARCH("Début TD",AF35)))</formula>
    </cfRule>
    <cfRule type="containsText" dxfId="13113" priority="28575" operator="containsText" text="Début CM">
      <formula>NOT(ISERROR(SEARCH("Début CM",AF35)))</formula>
    </cfRule>
    <cfRule type="containsText" dxfId="13112" priority="28576" operator="containsText" text="Projet">
      <formula>NOT(ISERROR(SEARCH("Projet",AF35)))</formula>
    </cfRule>
    <cfRule type="containsText" dxfId="13111" priority="28577" operator="containsText" text="Pré">
      <formula>NOT(ISERROR(SEARCH("Pré",AF35)))</formula>
    </cfRule>
    <cfRule type="containsText" dxfId="13110" priority="28578" operator="containsText" text="Délib">
      <formula>NOT(ISERROR(SEARCH("Délib",AF35)))</formula>
    </cfRule>
    <cfRule type="cellIs" dxfId="13109" priority="28579" operator="equal">
      <formula>"Cours IAE"</formula>
    </cfRule>
    <cfRule type="cellIs" dxfId="13108" priority="28580" operator="equal">
      <formula>"Cours ISEM"</formula>
    </cfRule>
    <cfRule type="cellIs" dxfId="13107" priority="28590" operator="equal">
      <formula>"Remise note CC"</formula>
    </cfRule>
    <cfRule type="cellIs" dxfId="13106" priority="28591" operator="equal">
      <formula>"Oraux examens nationaux"</formula>
    </cfRule>
    <cfRule type="cellIs" dxfId="13105" priority="28592" operator="equal">
      <formula>"Note mémoire"</formula>
    </cfRule>
    <cfRule type="cellIs" dxfId="13104" priority="28593" operator="equal">
      <formula>"Mise à niveau"</formula>
    </cfRule>
    <cfRule type="cellIs" dxfId="13103" priority="28594" operator="equal">
      <formula>"Ecrits examens nationaux"</formula>
    </cfRule>
    <cfRule type="cellIs" dxfId="13102" priority="28599" operator="equal">
      <formula>"Entr MA cours AM"</formula>
    </cfRule>
    <cfRule type="cellIs" dxfId="13101" priority="28600" operator="equal">
      <formula>"Cours Matin Entr AM"</formula>
    </cfRule>
    <cfRule type="cellIs" dxfId="13100" priority="28601" operator="equal">
      <formula>"Révisions S1 Ses2"</formula>
    </cfRule>
    <cfRule type="cellIs" dxfId="13099" priority="28602" operator="equal">
      <formula>"Révisions S1 ses1"</formula>
    </cfRule>
    <cfRule type="cellIs" dxfId="13098" priority="28603" operator="equal">
      <formula>"Examens S2 Ses2"</formula>
    </cfRule>
    <cfRule type="cellIs" dxfId="13097" priority="28604" operator="equal">
      <formula>"Examens S2 ses1"</formula>
    </cfRule>
    <cfRule type="cellIs" dxfId="13096" priority="28605" operator="equal">
      <formula>"Fermeture"</formula>
    </cfRule>
    <cfRule type="cellIs" dxfId="13095" priority="28606" operator="equal">
      <formula>"Remise rapport"</formula>
    </cfRule>
    <cfRule type="cellIs" dxfId="13094" priority="28607" operator="equal">
      <formula>"notes rapport"</formula>
    </cfRule>
    <cfRule type="cellIs" dxfId="13093" priority="28608" operator="equal">
      <formula>"jour appui"</formula>
    </cfRule>
    <cfRule type="cellIs" dxfId="13092" priority="28609" operator="equal">
      <formula>"Assomption"</formula>
    </cfRule>
    <cfRule type="cellIs" dxfId="13091" priority="28610" operator="equal">
      <formula>"Ascension"</formula>
    </cfRule>
    <cfRule type="cellIs" dxfId="13090" priority="28611" operator="equal">
      <formula>"Armistice"</formula>
    </cfRule>
    <cfRule type="cellIs" dxfId="13089" priority="28621" operator="equal">
      <formula>"Pentecôte"</formula>
    </cfRule>
    <cfRule type="cellIs" dxfId="13088" priority="28622" operator="equal">
      <formula>"Révisions S2 ses2"</formula>
    </cfRule>
    <cfRule type="cellIs" dxfId="13087" priority="28625" operator="equal">
      <formula>"Victoire 1945"</formula>
    </cfRule>
    <cfRule type="cellIs" dxfId="13086" priority="28629" stopIfTrue="1" operator="equal">
      <formula>"Retour copies"</formula>
    </cfRule>
    <cfRule type="cellIs" dxfId="13085" priority="28630" stopIfTrue="1" operator="equal">
      <formula>"Evaluation"</formula>
    </cfRule>
    <cfRule type="cellIs" dxfId="13084" priority="28631" stopIfTrue="1" operator="equal">
      <formula>"Rentrée"</formula>
    </cfRule>
    <cfRule type="cellIs" dxfId="13083" priority="28632" stopIfTrue="1" operator="equal">
      <formula>"Stage"</formula>
    </cfRule>
    <cfRule type="cellIs" dxfId="13082" priority="28633" stopIfTrue="1" operator="equal">
      <formula>"Session 2"</formula>
    </cfRule>
    <cfRule type="cellIs" dxfId="13081" priority="28634" stopIfTrue="1" operator="equal">
      <formula>"Session 1"</formula>
    </cfRule>
    <cfRule type="cellIs" dxfId="13080" priority="28635" stopIfTrue="1" operator="equal">
      <formula>"Révisions"</formula>
    </cfRule>
    <cfRule type="cellIs" dxfId="13079" priority="28636" stopIfTrue="1" operator="equal">
      <formula>"Vacances"</formula>
    </cfRule>
    <cfRule type="cellIs" dxfId="13078" priority="28637" stopIfTrue="1" operator="equal">
      <formula>"Cours"</formula>
    </cfRule>
    <cfRule type="cellIs" dxfId="13077" priority="28638" stopIfTrue="1" operator="equal">
      <formula>"Examens S1"</formula>
    </cfRule>
    <cfRule type="cellIs" dxfId="13076" priority="28639" stopIfTrue="1" operator="equal">
      <formula>"Examens"</formula>
    </cfRule>
    <cfRule type="cellIs" dxfId="13075" priority="28640" stopIfTrue="1" operator="equal">
      <formula>"Examens S2"</formula>
    </cfRule>
    <cfRule type="cellIs" dxfId="13074" priority="28641" stopIfTrue="1" operator="equal">
      <formula>"Du anglais"</formula>
    </cfRule>
    <cfRule type="cellIs" dxfId="13073" priority="28642" stopIfTrue="1" operator="equal">
      <formula>"Délibérations"</formula>
    </cfRule>
  </conditionalFormatting>
  <conditionalFormatting sqref="AF35">
    <cfRule type="cellIs" dxfId="13072" priority="28581" operator="equal">
      <formula>"EXAMENS J"</formula>
    </cfRule>
    <cfRule type="cellIs" dxfId="13071" priority="28582" operator="equal">
      <formula>"Lundi Pentecôte"</formula>
    </cfRule>
    <cfRule type="cellIs" dxfId="13070" priority="28583" operator="equal">
      <formula>"ppp"</formula>
    </cfRule>
    <cfRule type="cellIs" dxfId="13069" priority="28584" operator="equal">
      <formula>"Soutenance"</formula>
    </cfRule>
    <cfRule type="cellIs" dxfId="13068" priority="28585" operator="equal">
      <formula>"Révisions R"</formula>
    </cfRule>
    <cfRule type="cellIs" dxfId="13067" priority="28586" operator="equal">
      <formula>"Entreprise"</formula>
    </cfRule>
    <cfRule type="cellIs" dxfId="13066" priority="28587" operator="equal">
      <formula>"Exam nationaux pas de date"</formula>
    </cfRule>
    <cfRule type="cellIs" dxfId="13065" priority="28588" operator="equal">
      <formula>"Exam nationaux"</formula>
    </cfRule>
    <cfRule type="cellIs" dxfId="13064" priority="28589" operator="equal">
      <formula>"Révision interne"</formula>
    </cfRule>
    <cfRule type="cellIs" dxfId="13063" priority="28595" operator="equal">
      <formula>"Délibération S2"</formula>
    </cfRule>
    <cfRule type="cellIs" dxfId="13062" priority="28596" operator="equal">
      <formula>"Délibération S1"</formula>
    </cfRule>
    <cfRule type="cellIs" dxfId="13061" priority="28597" operator="equal">
      <formula>"regroupement"</formula>
    </cfRule>
    <cfRule type="cellIs" dxfId="13060" priority="28598" operator="equal">
      <formula>"Cours matin"</formula>
    </cfRule>
    <cfRule type="cellIs" dxfId="13059" priority="28612" operator="equal">
      <formula>"cours v"</formula>
    </cfRule>
    <cfRule type="cellIs" dxfId="13058" priority="28613" operator="equal">
      <formula>"Examens S1 Ses2"</formula>
    </cfRule>
    <cfRule type="cellIs" dxfId="13057" priority="28614" operator="equal">
      <formula>"Examens S1 Ses1"</formula>
    </cfRule>
    <cfRule type="cellIs" dxfId="13056" priority="28615" operator="equal">
      <formula>"Fête du travail"</formula>
    </cfRule>
    <cfRule type="cellIs" dxfId="13055" priority="28616" operator="equal">
      <formula>"Fête nationale"</formula>
    </cfRule>
    <cfRule type="cellIs" dxfId="13054" priority="28617" operator="equal">
      <formula>"jour de l'an"</formula>
    </cfRule>
    <cfRule type="cellIs" dxfId="13053" priority="28618" operator="equal">
      <formula>"Lundi de pâques"</formula>
    </cfRule>
    <cfRule type="cellIs" dxfId="13052" priority="28619" operator="equal">
      <formula>"Noël"</formula>
    </cfRule>
    <cfRule type="cellIs" dxfId="13051" priority="28620" operator="equal">
      <formula>"Pâques"</formula>
    </cfRule>
    <cfRule type="cellIs" dxfId="13050" priority="28623" operator="equal">
      <formula>"Révisions S2 Ses1"</formula>
    </cfRule>
    <cfRule type="cellIs" dxfId="13049" priority="28624" operator="equal">
      <formula>"stage v"</formula>
    </cfRule>
    <cfRule type="cellIs" dxfId="13048" priority="28626" operator="equal">
      <formula>"Toussaint"</formula>
    </cfRule>
    <cfRule type="cellIs" dxfId="13047" priority="28627" operator="equal">
      <formula>"Stage en entreprise"</formula>
    </cfRule>
    <cfRule type="cellIs" dxfId="13046" priority="28628" operator="equal">
      <formula>"entreprise B"</formula>
    </cfRule>
  </conditionalFormatting>
  <conditionalFormatting sqref="BD10:BD14">
    <cfRule type="expression" dxfId="13045" priority="28097">
      <formula>BB10="Dimanche"</formula>
    </cfRule>
    <cfRule type="expression" dxfId="13044" priority="28098">
      <formula>BB10="Samedi"</formula>
    </cfRule>
    <cfRule type="containsText" dxfId="13043" priority="28099" operator="containsText" text="Soutenance">
      <formula>NOT(ISERROR(SEARCH("Soutenance",BD10)))</formula>
    </cfRule>
    <cfRule type="containsText" dxfId="13042" priority="28100" operator="containsText" text="Salon Et">
      <formula>NOT(ISERROR(SEARCH("Salon Et",BD10)))</formula>
    </cfRule>
    <cfRule type="containsText" dxfId="13041" priority="28101" operator="containsText" text="Remise">
      <formula>NOT(ISERROR(SEARCH("Remise",BD10)))</formula>
    </cfRule>
    <cfRule type="containsText" dxfId="13040" priority="28102" operator="containsText" text="Recrutem">
      <formula>NOT(ISERROR(SEARCH("Recrutem",BD10)))</formula>
    </cfRule>
    <cfRule type="containsText" dxfId="13039" priority="28103" operator="containsText" text="Note">
      <formula>NOT(ISERROR(SEARCH("Note",BD10)))</formula>
    </cfRule>
    <cfRule type="containsText" dxfId="13038" priority="28104" operator="containsText" text="JPO">
      <formula>NOT(ISERROR(SEARCH("JPO",BD10)))</formula>
    </cfRule>
    <cfRule type="containsText" dxfId="13037" priority="28105" operator="containsText" text="Etranger">
      <formula>NOT(ISERROR(SEARCH("Etranger",BD10)))</formula>
    </cfRule>
    <cfRule type="containsText" dxfId="13036" priority="28106" operator="containsText" text="Début TD">
      <formula>NOT(ISERROR(SEARCH("Début TD",BD10)))</formula>
    </cfRule>
    <cfRule type="containsText" dxfId="13035" priority="28107" operator="containsText" text="Début CM">
      <formula>NOT(ISERROR(SEARCH("Début CM",BD10)))</formula>
    </cfRule>
    <cfRule type="containsText" dxfId="13034" priority="28108" operator="containsText" text="Projet">
      <formula>NOT(ISERROR(SEARCH("Projet",BD10)))</formula>
    </cfRule>
    <cfRule type="containsText" dxfId="13033" priority="28109" operator="containsText" text="Pré">
      <formula>NOT(ISERROR(SEARCH("Pré",BD10)))</formula>
    </cfRule>
    <cfRule type="containsText" dxfId="13032" priority="28110" operator="containsText" text="Délib">
      <formula>NOT(ISERROR(SEARCH("Délib",BD10)))</formula>
    </cfRule>
    <cfRule type="cellIs" dxfId="13031" priority="28111" operator="equal">
      <formula>"Cours IAE"</formula>
    </cfRule>
    <cfRule type="cellIs" dxfId="13030" priority="28112" operator="equal">
      <formula>"Cours ISEM"</formula>
    </cfRule>
    <cfRule type="cellIs" dxfId="13029" priority="28122" operator="equal">
      <formula>"Remise note CC"</formula>
    </cfRule>
    <cfRule type="cellIs" dxfId="13028" priority="28123" operator="equal">
      <formula>"Oraux examens nationaux"</formula>
    </cfRule>
    <cfRule type="cellIs" dxfId="13027" priority="28124" operator="equal">
      <formula>"Note mémoire"</formula>
    </cfRule>
    <cfRule type="cellIs" dxfId="13026" priority="28125" operator="equal">
      <formula>"Mise à niveau"</formula>
    </cfRule>
    <cfRule type="cellIs" dxfId="13025" priority="28126" operator="equal">
      <formula>"Ecrits examens nationaux"</formula>
    </cfRule>
    <cfRule type="cellIs" dxfId="13024" priority="28131" operator="equal">
      <formula>"Entr MA cours AM"</formula>
    </cfRule>
    <cfRule type="cellIs" dxfId="13023" priority="28132" operator="equal">
      <formula>"Cours Matin Entr AM"</formula>
    </cfRule>
    <cfRule type="cellIs" dxfId="13022" priority="28133" operator="equal">
      <formula>"Révisions S1 Ses2"</formula>
    </cfRule>
    <cfRule type="cellIs" dxfId="13021" priority="28134" operator="equal">
      <formula>"Révisions S1 ses1"</formula>
    </cfRule>
    <cfRule type="cellIs" dxfId="13020" priority="28135" operator="equal">
      <formula>"Examens S2 Ses2"</formula>
    </cfRule>
    <cfRule type="cellIs" dxfId="13019" priority="28136" operator="equal">
      <formula>"Examens S2 ses1"</formula>
    </cfRule>
    <cfRule type="cellIs" dxfId="13018" priority="28137" operator="equal">
      <formula>"Fermeture"</formula>
    </cfRule>
    <cfRule type="cellIs" dxfId="13017" priority="28138" operator="equal">
      <formula>"Remise rapport"</formula>
    </cfRule>
    <cfRule type="cellIs" dxfId="13016" priority="28139" operator="equal">
      <formula>"notes rapport"</formula>
    </cfRule>
    <cfRule type="cellIs" dxfId="13015" priority="28140" operator="equal">
      <formula>"jour appui"</formula>
    </cfRule>
    <cfRule type="cellIs" dxfId="13014" priority="28141" operator="equal">
      <formula>"Assomption"</formula>
    </cfRule>
    <cfRule type="cellIs" dxfId="13013" priority="28142" operator="equal">
      <formula>"Ascension"</formula>
    </cfRule>
    <cfRule type="cellIs" dxfId="13012" priority="28143" operator="equal">
      <formula>"Armistice"</formula>
    </cfRule>
    <cfRule type="cellIs" dxfId="13011" priority="28153" operator="equal">
      <formula>"Pentecôte"</formula>
    </cfRule>
    <cfRule type="cellIs" dxfId="13010" priority="28154" operator="equal">
      <formula>"Révisions S2 ses2"</formula>
    </cfRule>
    <cfRule type="cellIs" dxfId="13009" priority="28157" operator="equal">
      <formula>"Victoire 1945"</formula>
    </cfRule>
    <cfRule type="cellIs" dxfId="13008" priority="28161" stopIfTrue="1" operator="equal">
      <formula>"Retour copies"</formula>
    </cfRule>
    <cfRule type="cellIs" dxfId="13007" priority="28162" stopIfTrue="1" operator="equal">
      <formula>"Evaluation"</formula>
    </cfRule>
    <cfRule type="cellIs" dxfId="13006" priority="28163" stopIfTrue="1" operator="equal">
      <formula>"Rentrée"</formula>
    </cfRule>
    <cfRule type="cellIs" dxfId="13005" priority="28164" stopIfTrue="1" operator="equal">
      <formula>"Stage"</formula>
    </cfRule>
    <cfRule type="cellIs" dxfId="13004" priority="28165" stopIfTrue="1" operator="equal">
      <formula>"Session 2"</formula>
    </cfRule>
    <cfRule type="cellIs" dxfId="13003" priority="28166" stopIfTrue="1" operator="equal">
      <formula>"Session 1"</formula>
    </cfRule>
    <cfRule type="cellIs" dxfId="13002" priority="28167" stopIfTrue="1" operator="equal">
      <formula>"Révisions"</formula>
    </cfRule>
    <cfRule type="cellIs" dxfId="13001" priority="28168" stopIfTrue="1" operator="equal">
      <formula>"Vacances"</formula>
    </cfRule>
    <cfRule type="cellIs" dxfId="13000" priority="28169" stopIfTrue="1" operator="equal">
      <formula>"Cours"</formula>
    </cfRule>
    <cfRule type="cellIs" dxfId="12999" priority="28170" stopIfTrue="1" operator="equal">
      <formula>"Examens S1"</formula>
    </cfRule>
    <cfRule type="cellIs" dxfId="12998" priority="28171" stopIfTrue="1" operator="equal">
      <formula>"Examens"</formula>
    </cfRule>
    <cfRule type="cellIs" dxfId="12997" priority="28172" stopIfTrue="1" operator="equal">
      <formula>"Examens S2"</formula>
    </cfRule>
    <cfRule type="cellIs" dxfId="12996" priority="28173" stopIfTrue="1" operator="equal">
      <formula>"Du anglais"</formula>
    </cfRule>
    <cfRule type="cellIs" dxfId="12995" priority="28174" stopIfTrue="1" operator="equal">
      <formula>"Délibérations"</formula>
    </cfRule>
  </conditionalFormatting>
  <conditionalFormatting sqref="BD10:BD14">
    <cfRule type="cellIs" dxfId="12994" priority="28113" operator="equal">
      <formula>"EXAMENS J"</formula>
    </cfRule>
    <cfRule type="cellIs" dxfId="12993" priority="28114" operator="equal">
      <formula>"Lundi Pentecôte"</formula>
    </cfRule>
    <cfRule type="cellIs" dxfId="12992" priority="28115" operator="equal">
      <formula>"ppp"</formula>
    </cfRule>
    <cfRule type="cellIs" dxfId="12991" priority="28116" operator="equal">
      <formula>"Soutenance"</formula>
    </cfRule>
    <cfRule type="cellIs" dxfId="12990" priority="28117" operator="equal">
      <formula>"Révisions R"</formula>
    </cfRule>
    <cfRule type="cellIs" dxfId="12989" priority="28118" operator="equal">
      <formula>"Entreprise"</formula>
    </cfRule>
    <cfRule type="cellIs" dxfId="12988" priority="28119" operator="equal">
      <formula>"Exam nationaux pas de date"</formula>
    </cfRule>
    <cfRule type="cellIs" dxfId="12987" priority="28120" operator="equal">
      <formula>"Exam nationaux"</formula>
    </cfRule>
    <cfRule type="cellIs" dxfId="12986" priority="28121" operator="equal">
      <formula>"Révision interne"</formula>
    </cfRule>
    <cfRule type="cellIs" dxfId="12985" priority="28127" operator="equal">
      <formula>"Délibération S2"</formula>
    </cfRule>
    <cfRule type="cellIs" dxfId="12984" priority="28128" operator="equal">
      <formula>"Délibération S1"</formula>
    </cfRule>
    <cfRule type="cellIs" dxfId="12983" priority="28129" operator="equal">
      <formula>"regroupement"</formula>
    </cfRule>
    <cfRule type="cellIs" dxfId="12982" priority="28130" operator="equal">
      <formula>"Cours matin"</formula>
    </cfRule>
    <cfRule type="cellIs" dxfId="12981" priority="28144" operator="equal">
      <formula>"cours v"</formula>
    </cfRule>
    <cfRule type="cellIs" dxfId="12980" priority="28145" operator="equal">
      <formula>"Examens S1 Ses2"</formula>
    </cfRule>
    <cfRule type="cellIs" dxfId="12979" priority="28146" operator="equal">
      <formula>"Examens S1 Ses1"</formula>
    </cfRule>
    <cfRule type="cellIs" dxfId="12978" priority="28147" operator="equal">
      <formula>"Fête du travail"</formula>
    </cfRule>
    <cfRule type="cellIs" dxfId="12977" priority="28148" operator="equal">
      <formula>"Fête nationale"</formula>
    </cfRule>
    <cfRule type="cellIs" dxfId="12976" priority="28149" operator="equal">
      <formula>"jour de l'an"</formula>
    </cfRule>
    <cfRule type="cellIs" dxfId="12975" priority="28150" operator="equal">
      <formula>"Lundi de pâques"</formula>
    </cfRule>
    <cfRule type="cellIs" dxfId="12974" priority="28151" operator="equal">
      <formula>"Noël"</formula>
    </cfRule>
    <cfRule type="cellIs" dxfId="12973" priority="28152" operator="equal">
      <formula>"Pâques"</formula>
    </cfRule>
    <cfRule type="cellIs" dxfId="12972" priority="28155" operator="equal">
      <formula>"Révisions S2 Ses1"</formula>
    </cfRule>
    <cfRule type="cellIs" dxfId="12971" priority="28156" operator="equal">
      <formula>"stage v"</formula>
    </cfRule>
    <cfRule type="cellIs" dxfId="12970" priority="28158" operator="equal">
      <formula>"Toussaint"</formula>
    </cfRule>
    <cfRule type="cellIs" dxfId="12969" priority="28159" operator="equal">
      <formula>"Stage en entreprise"</formula>
    </cfRule>
    <cfRule type="cellIs" dxfId="12968" priority="28160" operator="equal">
      <formula>"entreprise B"</formula>
    </cfRule>
  </conditionalFormatting>
  <conditionalFormatting sqref="BD17:BD21">
    <cfRule type="expression" dxfId="12967" priority="28019">
      <formula>BB17="Dimanche"</formula>
    </cfRule>
    <cfRule type="expression" dxfId="12966" priority="28020">
      <formula>BB17="Samedi"</formula>
    </cfRule>
    <cfRule type="containsText" dxfId="12965" priority="28021" operator="containsText" text="Soutenance">
      <formula>NOT(ISERROR(SEARCH("Soutenance",BD17)))</formula>
    </cfRule>
    <cfRule type="containsText" dxfId="12964" priority="28022" operator="containsText" text="Salon Et">
      <formula>NOT(ISERROR(SEARCH("Salon Et",BD17)))</formula>
    </cfRule>
    <cfRule type="containsText" dxfId="12963" priority="28023" operator="containsText" text="Remise">
      <formula>NOT(ISERROR(SEARCH("Remise",BD17)))</formula>
    </cfRule>
    <cfRule type="containsText" dxfId="12962" priority="28024" operator="containsText" text="Recrutem">
      <formula>NOT(ISERROR(SEARCH("Recrutem",BD17)))</formula>
    </cfRule>
    <cfRule type="containsText" dxfId="12961" priority="28025" operator="containsText" text="Note">
      <formula>NOT(ISERROR(SEARCH("Note",BD17)))</formula>
    </cfRule>
    <cfRule type="containsText" dxfId="12960" priority="28026" operator="containsText" text="JPO">
      <formula>NOT(ISERROR(SEARCH("JPO",BD17)))</formula>
    </cfRule>
    <cfRule type="containsText" dxfId="12959" priority="28027" operator="containsText" text="Etranger">
      <formula>NOT(ISERROR(SEARCH("Etranger",BD17)))</formula>
    </cfRule>
    <cfRule type="containsText" dxfId="12958" priority="28028" operator="containsText" text="Début TD">
      <formula>NOT(ISERROR(SEARCH("Début TD",BD17)))</formula>
    </cfRule>
    <cfRule type="containsText" dxfId="12957" priority="28029" operator="containsText" text="Début CM">
      <formula>NOT(ISERROR(SEARCH("Début CM",BD17)))</formula>
    </cfRule>
    <cfRule type="containsText" dxfId="12956" priority="28030" operator="containsText" text="Projet">
      <formula>NOT(ISERROR(SEARCH("Projet",BD17)))</formula>
    </cfRule>
    <cfRule type="containsText" dxfId="12955" priority="28031" operator="containsText" text="Pré">
      <formula>NOT(ISERROR(SEARCH("Pré",BD17)))</formula>
    </cfRule>
    <cfRule type="containsText" dxfId="12954" priority="28032" operator="containsText" text="Délib">
      <formula>NOT(ISERROR(SEARCH("Délib",BD17)))</formula>
    </cfRule>
    <cfRule type="cellIs" dxfId="12953" priority="28033" operator="equal">
      <formula>"Cours IAE"</formula>
    </cfRule>
    <cfRule type="cellIs" dxfId="12952" priority="28034" operator="equal">
      <formula>"Cours ISEM"</formula>
    </cfRule>
    <cfRule type="cellIs" dxfId="12951" priority="28044" operator="equal">
      <formula>"Remise note CC"</formula>
    </cfRule>
    <cfRule type="cellIs" dxfId="12950" priority="28045" operator="equal">
      <formula>"Oraux examens nationaux"</formula>
    </cfRule>
    <cfRule type="cellIs" dxfId="12949" priority="28046" operator="equal">
      <formula>"Note mémoire"</formula>
    </cfRule>
    <cfRule type="cellIs" dxfId="12948" priority="28047" operator="equal">
      <formula>"Mise à niveau"</formula>
    </cfRule>
    <cfRule type="cellIs" dxfId="12947" priority="28048" operator="equal">
      <formula>"Ecrits examens nationaux"</formula>
    </cfRule>
    <cfRule type="cellIs" dxfId="12946" priority="28053" operator="equal">
      <formula>"Entr MA cours AM"</formula>
    </cfRule>
    <cfRule type="cellIs" dxfId="12945" priority="28054" operator="equal">
      <formula>"Cours Matin Entr AM"</formula>
    </cfRule>
    <cfRule type="cellIs" dxfId="12944" priority="28055" operator="equal">
      <formula>"Révisions S1 Ses2"</formula>
    </cfRule>
    <cfRule type="cellIs" dxfId="12943" priority="28056" operator="equal">
      <formula>"Révisions S1 ses1"</formula>
    </cfRule>
    <cfRule type="cellIs" dxfId="12942" priority="28057" operator="equal">
      <formula>"Examens S2 Ses2"</formula>
    </cfRule>
    <cfRule type="cellIs" dxfId="12941" priority="28058" operator="equal">
      <formula>"Examens S2 ses1"</formula>
    </cfRule>
    <cfRule type="cellIs" dxfId="12940" priority="28059" operator="equal">
      <formula>"Fermeture"</formula>
    </cfRule>
    <cfRule type="cellIs" dxfId="12939" priority="28060" operator="equal">
      <formula>"Remise rapport"</formula>
    </cfRule>
    <cfRule type="cellIs" dxfId="12938" priority="28061" operator="equal">
      <formula>"notes rapport"</formula>
    </cfRule>
    <cfRule type="cellIs" dxfId="12937" priority="28062" operator="equal">
      <formula>"jour appui"</formula>
    </cfRule>
    <cfRule type="cellIs" dxfId="12936" priority="28063" operator="equal">
      <formula>"Assomption"</formula>
    </cfRule>
    <cfRule type="cellIs" dxfId="12935" priority="28064" operator="equal">
      <formula>"Ascension"</formula>
    </cfRule>
    <cfRule type="cellIs" dxfId="12934" priority="28065" operator="equal">
      <formula>"Armistice"</formula>
    </cfRule>
    <cfRule type="cellIs" dxfId="12933" priority="28075" operator="equal">
      <formula>"Pentecôte"</formula>
    </cfRule>
    <cfRule type="cellIs" dxfId="12932" priority="28076" operator="equal">
      <formula>"Révisions S2 ses2"</formula>
    </cfRule>
    <cfRule type="cellIs" dxfId="12931" priority="28079" operator="equal">
      <formula>"Victoire 1945"</formula>
    </cfRule>
    <cfRule type="cellIs" dxfId="12930" priority="28083" stopIfTrue="1" operator="equal">
      <formula>"Retour copies"</formula>
    </cfRule>
    <cfRule type="cellIs" dxfId="12929" priority="28084" stopIfTrue="1" operator="equal">
      <formula>"Evaluation"</formula>
    </cfRule>
    <cfRule type="cellIs" dxfId="12928" priority="28085" stopIfTrue="1" operator="equal">
      <formula>"Rentrée"</formula>
    </cfRule>
    <cfRule type="cellIs" dxfId="12927" priority="28086" stopIfTrue="1" operator="equal">
      <formula>"Stage"</formula>
    </cfRule>
    <cfRule type="cellIs" dxfId="12926" priority="28087" stopIfTrue="1" operator="equal">
      <formula>"Session 2"</formula>
    </cfRule>
    <cfRule type="cellIs" dxfId="12925" priority="28088" stopIfTrue="1" operator="equal">
      <formula>"Session 1"</formula>
    </cfRule>
    <cfRule type="cellIs" dxfId="12924" priority="28089" stopIfTrue="1" operator="equal">
      <formula>"Révisions"</formula>
    </cfRule>
    <cfRule type="cellIs" dxfId="12923" priority="28090" stopIfTrue="1" operator="equal">
      <formula>"Vacances"</formula>
    </cfRule>
    <cfRule type="cellIs" dxfId="12922" priority="28091" stopIfTrue="1" operator="equal">
      <formula>"Cours"</formula>
    </cfRule>
    <cfRule type="cellIs" dxfId="12921" priority="28092" stopIfTrue="1" operator="equal">
      <formula>"Examens S1"</formula>
    </cfRule>
    <cfRule type="cellIs" dxfId="12920" priority="28093" stopIfTrue="1" operator="equal">
      <formula>"Examens"</formula>
    </cfRule>
    <cfRule type="cellIs" dxfId="12919" priority="28094" stopIfTrue="1" operator="equal">
      <formula>"Examens S2"</formula>
    </cfRule>
    <cfRule type="cellIs" dxfId="12918" priority="28095" stopIfTrue="1" operator="equal">
      <formula>"Du anglais"</formula>
    </cfRule>
    <cfRule type="cellIs" dxfId="12917" priority="28096" stopIfTrue="1" operator="equal">
      <formula>"Délibérations"</formula>
    </cfRule>
  </conditionalFormatting>
  <conditionalFormatting sqref="BD17:BD21">
    <cfRule type="cellIs" dxfId="12916" priority="28035" operator="equal">
      <formula>"EXAMENS J"</formula>
    </cfRule>
    <cfRule type="cellIs" dxfId="12915" priority="28036" operator="equal">
      <formula>"Lundi Pentecôte"</formula>
    </cfRule>
    <cfRule type="cellIs" dxfId="12914" priority="28037" operator="equal">
      <formula>"ppp"</formula>
    </cfRule>
    <cfRule type="cellIs" dxfId="12913" priority="28038" operator="equal">
      <formula>"Soutenance"</formula>
    </cfRule>
    <cfRule type="cellIs" dxfId="12912" priority="28039" operator="equal">
      <formula>"Révisions R"</formula>
    </cfRule>
    <cfRule type="cellIs" dxfId="12911" priority="28040" operator="equal">
      <formula>"Entreprise"</formula>
    </cfRule>
    <cfRule type="cellIs" dxfId="12910" priority="28041" operator="equal">
      <formula>"Exam nationaux pas de date"</formula>
    </cfRule>
    <cfRule type="cellIs" dxfId="12909" priority="28042" operator="equal">
      <formula>"Exam nationaux"</formula>
    </cfRule>
    <cfRule type="cellIs" dxfId="12908" priority="28043" operator="equal">
      <formula>"Révision interne"</formula>
    </cfRule>
    <cfRule type="cellIs" dxfId="12907" priority="28049" operator="equal">
      <formula>"Délibération S2"</formula>
    </cfRule>
    <cfRule type="cellIs" dxfId="12906" priority="28050" operator="equal">
      <formula>"Délibération S1"</formula>
    </cfRule>
    <cfRule type="cellIs" dxfId="12905" priority="28051" operator="equal">
      <formula>"regroupement"</formula>
    </cfRule>
    <cfRule type="cellIs" dxfId="12904" priority="28052" operator="equal">
      <formula>"Cours matin"</formula>
    </cfRule>
    <cfRule type="cellIs" dxfId="12903" priority="28066" operator="equal">
      <formula>"cours v"</formula>
    </cfRule>
    <cfRule type="cellIs" dxfId="12902" priority="28067" operator="equal">
      <formula>"Examens S1 Ses2"</formula>
    </cfRule>
    <cfRule type="cellIs" dxfId="12901" priority="28068" operator="equal">
      <formula>"Examens S1 Ses1"</formula>
    </cfRule>
    <cfRule type="cellIs" dxfId="12900" priority="28069" operator="equal">
      <formula>"Fête du travail"</formula>
    </cfRule>
    <cfRule type="cellIs" dxfId="12899" priority="28070" operator="equal">
      <formula>"Fête nationale"</formula>
    </cfRule>
    <cfRule type="cellIs" dxfId="12898" priority="28071" operator="equal">
      <formula>"jour de l'an"</formula>
    </cfRule>
    <cfRule type="cellIs" dxfId="12897" priority="28072" operator="equal">
      <formula>"Lundi de pâques"</formula>
    </cfRule>
    <cfRule type="cellIs" dxfId="12896" priority="28073" operator="equal">
      <formula>"Noël"</formula>
    </cfRule>
    <cfRule type="cellIs" dxfId="12895" priority="28074" operator="equal">
      <formula>"Pâques"</formula>
    </cfRule>
    <cfRule type="cellIs" dxfId="12894" priority="28077" operator="equal">
      <formula>"Révisions S2 Ses1"</formula>
    </cfRule>
    <cfRule type="cellIs" dxfId="12893" priority="28078" operator="equal">
      <formula>"stage v"</formula>
    </cfRule>
    <cfRule type="cellIs" dxfId="12892" priority="28080" operator="equal">
      <formula>"Toussaint"</formula>
    </cfRule>
    <cfRule type="cellIs" dxfId="12891" priority="28081" operator="equal">
      <formula>"Stage en entreprise"</formula>
    </cfRule>
    <cfRule type="cellIs" dxfId="12890" priority="28082" operator="equal">
      <formula>"entreprise B"</formula>
    </cfRule>
  </conditionalFormatting>
  <conditionalFormatting sqref="BD24:BD28">
    <cfRule type="expression" dxfId="12889" priority="27941">
      <formula>BB24="Dimanche"</formula>
    </cfRule>
    <cfRule type="expression" dxfId="12888" priority="27942">
      <formula>BB24="Samedi"</formula>
    </cfRule>
    <cfRule type="containsText" dxfId="12887" priority="27943" operator="containsText" text="Soutenance">
      <formula>NOT(ISERROR(SEARCH("Soutenance",BD24)))</formula>
    </cfRule>
    <cfRule type="containsText" dxfId="12886" priority="27944" operator="containsText" text="Salon Et">
      <formula>NOT(ISERROR(SEARCH("Salon Et",BD24)))</formula>
    </cfRule>
    <cfRule type="containsText" dxfId="12885" priority="27945" operator="containsText" text="Remise">
      <formula>NOT(ISERROR(SEARCH("Remise",BD24)))</formula>
    </cfRule>
    <cfRule type="containsText" dxfId="12884" priority="27946" operator="containsText" text="Recrutem">
      <formula>NOT(ISERROR(SEARCH("Recrutem",BD24)))</formula>
    </cfRule>
    <cfRule type="containsText" dxfId="12883" priority="27947" operator="containsText" text="Note">
      <formula>NOT(ISERROR(SEARCH("Note",BD24)))</formula>
    </cfRule>
    <cfRule type="containsText" dxfId="12882" priority="27948" operator="containsText" text="JPO">
      <formula>NOT(ISERROR(SEARCH("JPO",BD24)))</formula>
    </cfRule>
    <cfRule type="containsText" dxfId="12881" priority="27949" operator="containsText" text="Etranger">
      <formula>NOT(ISERROR(SEARCH("Etranger",BD24)))</formula>
    </cfRule>
    <cfRule type="containsText" dxfId="12880" priority="27950" operator="containsText" text="Début TD">
      <formula>NOT(ISERROR(SEARCH("Début TD",BD24)))</formula>
    </cfRule>
    <cfRule type="containsText" dxfId="12879" priority="27951" operator="containsText" text="Début CM">
      <formula>NOT(ISERROR(SEARCH("Début CM",BD24)))</formula>
    </cfRule>
    <cfRule type="containsText" dxfId="12878" priority="27952" operator="containsText" text="Projet">
      <formula>NOT(ISERROR(SEARCH("Projet",BD24)))</formula>
    </cfRule>
    <cfRule type="containsText" dxfId="12877" priority="27953" operator="containsText" text="Pré">
      <formula>NOT(ISERROR(SEARCH("Pré",BD24)))</formula>
    </cfRule>
    <cfRule type="containsText" dxfId="12876" priority="27954" operator="containsText" text="Délib">
      <formula>NOT(ISERROR(SEARCH("Délib",BD24)))</formula>
    </cfRule>
    <cfRule type="cellIs" dxfId="12875" priority="27955" operator="equal">
      <formula>"Cours IAE"</formula>
    </cfRule>
    <cfRule type="cellIs" dxfId="12874" priority="27956" operator="equal">
      <formula>"Cours ISEM"</formula>
    </cfRule>
    <cfRule type="cellIs" dxfId="12873" priority="27966" operator="equal">
      <formula>"Remise note CC"</formula>
    </cfRule>
    <cfRule type="cellIs" dxfId="12872" priority="27967" operator="equal">
      <formula>"Oraux examens nationaux"</formula>
    </cfRule>
    <cfRule type="cellIs" dxfId="12871" priority="27968" operator="equal">
      <formula>"Note mémoire"</formula>
    </cfRule>
    <cfRule type="cellIs" dxfId="12870" priority="27969" operator="equal">
      <formula>"Mise à niveau"</formula>
    </cfRule>
    <cfRule type="cellIs" dxfId="12869" priority="27970" operator="equal">
      <formula>"Ecrits examens nationaux"</formula>
    </cfRule>
    <cfRule type="cellIs" dxfId="12868" priority="27975" operator="equal">
      <formula>"Entr MA cours AM"</formula>
    </cfRule>
    <cfRule type="cellIs" dxfId="12867" priority="27976" operator="equal">
      <formula>"Cours Matin Entr AM"</formula>
    </cfRule>
    <cfRule type="cellIs" dxfId="12866" priority="27977" operator="equal">
      <formula>"Révisions S1 Ses2"</formula>
    </cfRule>
    <cfRule type="cellIs" dxfId="12865" priority="27978" operator="equal">
      <formula>"Révisions S1 ses1"</formula>
    </cfRule>
    <cfRule type="cellIs" dxfId="12864" priority="27979" operator="equal">
      <formula>"Examens S2 Ses2"</formula>
    </cfRule>
    <cfRule type="cellIs" dxfId="12863" priority="27980" operator="equal">
      <formula>"Examens S2 ses1"</formula>
    </cfRule>
    <cfRule type="cellIs" dxfId="12862" priority="27981" operator="equal">
      <formula>"Fermeture"</formula>
    </cfRule>
    <cfRule type="cellIs" dxfId="12861" priority="27982" operator="equal">
      <formula>"Remise rapport"</formula>
    </cfRule>
    <cfRule type="cellIs" dxfId="12860" priority="27983" operator="equal">
      <formula>"notes rapport"</formula>
    </cfRule>
    <cfRule type="cellIs" dxfId="12859" priority="27984" operator="equal">
      <formula>"jour appui"</formula>
    </cfRule>
    <cfRule type="cellIs" dxfId="12858" priority="27985" operator="equal">
      <formula>"Assomption"</formula>
    </cfRule>
    <cfRule type="cellIs" dxfId="12857" priority="27986" operator="equal">
      <formula>"Ascension"</formula>
    </cfRule>
    <cfRule type="cellIs" dxfId="12856" priority="27987" operator="equal">
      <formula>"Armistice"</formula>
    </cfRule>
    <cfRule type="cellIs" dxfId="12855" priority="27997" operator="equal">
      <formula>"Pentecôte"</formula>
    </cfRule>
    <cfRule type="cellIs" dxfId="12854" priority="27998" operator="equal">
      <formula>"Révisions S2 ses2"</formula>
    </cfRule>
    <cfRule type="cellIs" dxfId="12853" priority="28001" operator="equal">
      <formula>"Victoire 1945"</formula>
    </cfRule>
    <cfRule type="cellIs" dxfId="12852" priority="28005" stopIfTrue="1" operator="equal">
      <formula>"Retour copies"</formula>
    </cfRule>
    <cfRule type="cellIs" dxfId="12851" priority="28006" stopIfTrue="1" operator="equal">
      <formula>"Evaluation"</formula>
    </cfRule>
    <cfRule type="cellIs" dxfId="12850" priority="28007" stopIfTrue="1" operator="equal">
      <formula>"Rentrée"</formula>
    </cfRule>
    <cfRule type="cellIs" dxfId="12849" priority="28008" stopIfTrue="1" operator="equal">
      <formula>"Stage"</formula>
    </cfRule>
    <cfRule type="cellIs" dxfId="12848" priority="28009" stopIfTrue="1" operator="equal">
      <formula>"Session 2"</formula>
    </cfRule>
    <cfRule type="cellIs" dxfId="12847" priority="28010" stopIfTrue="1" operator="equal">
      <formula>"Session 1"</formula>
    </cfRule>
    <cfRule type="cellIs" dxfId="12846" priority="28011" stopIfTrue="1" operator="equal">
      <formula>"Révisions"</formula>
    </cfRule>
    <cfRule type="cellIs" dxfId="12845" priority="28012" stopIfTrue="1" operator="equal">
      <formula>"Vacances"</formula>
    </cfRule>
    <cfRule type="cellIs" dxfId="12844" priority="28013" stopIfTrue="1" operator="equal">
      <formula>"Cours"</formula>
    </cfRule>
    <cfRule type="cellIs" dxfId="12843" priority="28014" stopIfTrue="1" operator="equal">
      <formula>"Examens S1"</formula>
    </cfRule>
    <cfRule type="cellIs" dxfId="12842" priority="28015" stopIfTrue="1" operator="equal">
      <formula>"Examens"</formula>
    </cfRule>
    <cfRule type="cellIs" dxfId="12841" priority="28016" stopIfTrue="1" operator="equal">
      <formula>"Examens S2"</formula>
    </cfRule>
    <cfRule type="cellIs" dxfId="12840" priority="28017" stopIfTrue="1" operator="equal">
      <formula>"Du anglais"</formula>
    </cfRule>
    <cfRule type="cellIs" dxfId="12839" priority="28018" stopIfTrue="1" operator="equal">
      <formula>"Délibérations"</formula>
    </cfRule>
  </conditionalFormatting>
  <conditionalFormatting sqref="BD24:BD28">
    <cfRule type="cellIs" dxfId="12838" priority="27957" operator="equal">
      <formula>"EXAMENS J"</formula>
    </cfRule>
    <cfRule type="cellIs" dxfId="12837" priority="27958" operator="equal">
      <formula>"Lundi Pentecôte"</formula>
    </cfRule>
    <cfRule type="cellIs" dxfId="12836" priority="27959" operator="equal">
      <formula>"ppp"</formula>
    </cfRule>
    <cfRule type="cellIs" dxfId="12835" priority="27960" operator="equal">
      <formula>"Soutenance"</formula>
    </cfRule>
    <cfRule type="cellIs" dxfId="12834" priority="27961" operator="equal">
      <formula>"Révisions R"</formula>
    </cfRule>
    <cfRule type="cellIs" dxfId="12833" priority="27962" operator="equal">
      <formula>"Entreprise"</formula>
    </cfRule>
    <cfRule type="cellIs" dxfId="12832" priority="27963" operator="equal">
      <formula>"Exam nationaux pas de date"</formula>
    </cfRule>
    <cfRule type="cellIs" dxfId="12831" priority="27964" operator="equal">
      <formula>"Exam nationaux"</formula>
    </cfRule>
    <cfRule type="cellIs" dxfId="12830" priority="27965" operator="equal">
      <formula>"Révision interne"</formula>
    </cfRule>
    <cfRule type="cellIs" dxfId="12829" priority="27971" operator="equal">
      <formula>"Délibération S2"</formula>
    </cfRule>
    <cfRule type="cellIs" dxfId="12828" priority="27972" operator="equal">
      <formula>"Délibération S1"</formula>
    </cfRule>
    <cfRule type="cellIs" dxfId="12827" priority="27973" operator="equal">
      <formula>"regroupement"</formula>
    </cfRule>
    <cfRule type="cellIs" dxfId="12826" priority="27974" operator="equal">
      <formula>"Cours matin"</formula>
    </cfRule>
    <cfRule type="cellIs" dxfId="12825" priority="27988" operator="equal">
      <formula>"cours v"</formula>
    </cfRule>
    <cfRule type="cellIs" dxfId="12824" priority="27989" operator="equal">
      <formula>"Examens S1 Ses2"</formula>
    </cfRule>
    <cfRule type="cellIs" dxfId="12823" priority="27990" operator="equal">
      <formula>"Examens S1 Ses1"</formula>
    </cfRule>
    <cfRule type="cellIs" dxfId="12822" priority="27991" operator="equal">
      <formula>"Fête du travail"</formula>
    </cfRule>
    <cfRule type="cellIs" dxfId="12821" priority="27992" operator="equal">
      <formula>"Fête nationale"</formula>
    </cfRule>
    <cfRule type="cellIs" dxfId="12820" priority="27993" operator="equal">
      <formula>"jour de l'an"</formula>
    </cfRule>
    <cfRule type="cellIs" dxfId="12819" priority="27994" operator="equal">
      <formula>"Lundi de pâques"</formula>
    </cfRule>
    <cfRule type="cellIs" dxfId="12818" priority="27995" operator="equal">
      <formula>"Noël"</formula>
    </cfRule>
    <cfRule type="cellIs" dxfId="12817" priority="27996" operator="equal">
      <formula>"Pâques"</formula>
    </cfRule>
    <cfRule type="cellIs" dxfId="12816" priority="27999" operator="equal">
      <formula>"Révisions S2 Ses1"</formula>
    </cfRule>
    <cfRule type="cellIs" dxfId="12815" priority="28000" operator="equal">
      <formula>"stage v"</formula>
    </cfRule>
    <cfRule type="cellIs" dxfId="12814" priority="28002" operator="equal">
      <formula>"Toussaint"</formula>
    </cfRule>
    <cfRule type="cellIs" dxfId="12813" priority="28003" operator="equal">
      <formula>"Stage en entreprise"</formula>
    </cfRule>
    <cfRule type="cellIs" dxfId="12812" priority="28004" operator="equal">
      <formula>"entreprise B"</formula>
    </cfRule>
  </conditionalFormatting>
  <conditionalFormatting sqref="A35">
    <cfRule type="expression" dxfId="12811" priority="27861">
      <formula>B35="Dimanche"</formula>
    </cfRule>
    <cfRule type="expression" dxfId="12810" priority="27862">
      <formula>B35="Samedi"</formula>
    </cfRule>
  </conditionalFormatting>
  <conditionalFormatting sqref="E35">
    <cfRule type="expression" dxfId="12809" priority="27859">
      <formula>F35="Dimanche"</formula>
    </cfRule>
    <cfRule type="expression" dxfId="12808" priority="27860">
      <formula>F35="Samedi"</formula>
    </cfRule>
  </conditionalFormatting>
  <conditionalFormatting sqref="I35">
    <cfRule type="expression" dxfId="12807" priority="27857">
      <formula>J35="Dimanche"</formula>
    </cfRule>
    <cfRule type="expression" dxfId="12806" priority="27858">
      <formula>J35="Samedi"</formula>
    </cfRule>
  </conditionalFormatting>
  <conditionalFormatting sqref="M35">
    <cfRule type="expression" dxfId="12805" priority="27855">
      <formula>N35="Dimanche"</formula>
    </cfRule>
    <cfRule type="expression" dxfId="12804" priority="27856">
      <formula>N35="Samedi"</formula>
    </cfRule>
  </conditionalFormatting>
  <conditionalFormatting sqref="Q35">
    <cfRule type="expression" dxfId="12803" priority="27853">
      <formula>R35="Dimanche"</formula>
    </cfRule>
    <cfRule type="expression" dxfId="12802" priority="27854">
      <formula>R35="Samedi"</formula>
    </cfRule>
  </conditionalFormatting>
  <conditionalFormatting sqref="U35">
    <cfRule type="expression" dxfId="12801" priority="27851">
      <formula>V35="Dimanche"</formula>
    </cfRule>
    <cfRule type="expression" dxfId="12800" priority="27852">
      <formula>V35="Samedi"</formula>
    </cfRule>
  </conditionalFormatting>
  <conditionalFormatting sqref="Y35">
    <cfRule type="expression" dxfId="12799" priority="27849">
      <formula>Z35="Dimanche"</formula>
    </cfRule>
    <cfRule type="expression" dxfId="12798" priority="27850">
      <formula>Z35="Samedi"</formula>
    </cfRule>
  </conditionalFormatting>
  <conditionalFormatting sqref="AG35">
    <cfRule type="expression" dxfId="12797" priority="27845">
      <formula>AH35="Dimanche"</formula>
    </cfRule>
    <cfRule type="expression" dxfId="12796" priority="27846">
      <formula>AH35="Samedi"</formula>
    </cfRule>
  </conditionalFormatting>
  <conditionalFormatting sqref="AK35">
    <cfRule type="expression" dxfId="12795" priority="27843">
      <formula>AL35="Dimanche"</formula>
    </cfRule>
    <cfRule type="expression" dxfId="12794" priority="27844">
      <formula>AL35="Samedi"</formula>
    </cfRule>
  </conditionalFormatting>
  <conditionalFormatting sqref="AO35">
    <cfRule type="expression" dxfId="12793" priority="27841">
      <formula>AP35="Dimanche"</formula>
    </cfRule>
    <cfRule type="expression" dxfId="12792" priority="27842">
      <formula>AP35="Samedi"</formula>
    </cfRule>
  </conditionalFormatting>
  <conditionalFormatting sqref="AS35">
    <cfRule type="expression" dxfId="12791" priority="27839">
      <formula>AT35="Dimanche"</formula>
    </cfRule>
    <cfRule type="expression" dxfId="12790" priority="27840">
      <formula>AT35="Samedi"</formula>
    </cfRule>
  </conditionalFormatting>
  <conditionalFormatting sqref="AW35">
    <cfRule type="expression" dxfId="12789" priority="27837">
      <formula>AX35="Dimanche"</formula>
    </cfRule>
    <cfRule type="expression" dxfId="12788" priority="27838">
      <formula>AX35="Samedi"</formula>
    </cfRule>
  </conditionalFormatting>
  <conditionalFormatting sqref="BA35">
    <cfRule type="expression" dxfId="12787" priority="27835">
      <formula>BB35="Dimanche"</formula>
    </cfRule>
    <cfRule type="expression" dxfId="12786" priority="27836">
      <formula>BB35="Samedi"</formula>
    </cfRule>
  </conditionalFormatting>
  <conditionalFormatting sqref="BE35">
    <cfRule type="expression" dxfId="12785" priority="27833">
      <formula>BF35="Dimanche"</formula>
    </cfRule>
    <cfRule type="expression" dxfId="12784" priority="27834">
      <formula>BF35="Samedi"</formula>
    </cfRule>
  </conditionalFormatting>
  <conditionalFormatting sqref="H35">
    <cfRule type="cellIs" dxfId="12783" priority="27693" operator="equal">
      <formula>"EXAMENS J"</formula>
    </cfRule>
    <cfRule type="cellIs" dxfId="12782" priority="27694" operator="equal">
      <formula>"Lundi Pentecôte"</formula>
    </cfRule>
    <cfRule type="cellIs" dxfId="12781" priority="27695" operator="equal">
      <formula>"ppp"</formula>
    </cfRule>
    <cfRule type="cellIs" dxfId="12780" priority="27696" operator="equal">
      <formula>"Soutenance"</formula>
    </cfRule>
    <cfRule type="cellIs" dxfId="12779" priority="27697" operator="equal">
      <formula>"Révisions R"</formula>
    </cfRule>
    <cfRule type="cellIs" dxfId="12778" priority="27698" operator="equal">
      <formula>"Entreprise"</formula>
    </cfRule>
    <cfRule type="cellIs" dxfId="12777" priority="27699" operator="equal">
      <formula>"Exam nationaux pas de date"</formula>
    </cfRule>
    <cfRule type="cellIs" dxfId="12776" priority="27700" operator="equal">
      <formula>"Exam nationaux"</formula>
    </cfRule>
    <cfRule type="cellIs" dxfId="12775" priority="27701" operator="equal">
      <formula>"Révision interne"</formula>
    </cfRule>
    <cfRule type="cellIs" dxfId="12774" priority="27707" operator="equal">
      <formula>"Délibération S2"</formula>
    </cfRule>
    <cfRule type="cellIs" dxfId="12773" priority="27708" operator="equal">
      <formula>"Délibération S1"</formula>
    </cfRule>
    <cfRule type="cellIs" dxfId="12772" priority="27709" operator="equal">
      <formula>"regroupement"</formula>
    </cfRule>
    <cfRule type="cellIs" dxfId="12771" priority="27710" operator="equal">
      <formula>"Cours matin"</formula>
    </cfRule>
    <cfRule type="cellIs" dxfId="12770" priority="27724" operator="equal">
      <formula>"cours v"</formula>
    </cfRule>
    <cfRule type="cellIs" dxfId="12769" priority="27725" operator="equal">
      <formula>"Examens S1 Ses2"</formula>
    </cfRule>
    <cfRule type="cellIs" dxfId="12768" priority="27726" operator="equal">
      <formula>"Examens S1 Ses1"</formula>
    </cfRule>
    <cfRule type="cellIs" dxfId="12767" priority="27727" operator="equal">
      <formula>"Fête du travail"</formula>
    </cfRule>
    <cfRule type="cellIs" dxfId="12766" priority="27728" operator="equal">
      <formula>"Fête nationale"</formula>
    </cfRule>
    <cfRule type="cellIs" dxfId="12765" priority="27729" operator="equal">
      <formula>"jour de l'an"</formula>
    </cfRule>
    <cfRule type="cellIs" dxfId="12764" priority="27730" operator="equal">
      <formula>"Lundi de pâques"</formula>
    </cfRule>
    <cfRule type="cellIs" dxfId="12763" priority="27731" operator="equal">
      <formula>"Noël"</formula>
    </cfRule>
    <cfRule type="cellIs" dxfId="12762" priority="27732" operator="equal">
      <formula>"Pâques"</formula>
    </cfRule>
    <cfRule type="cellIs" dxfId="12761" priority="27735" operator="equal">
      <formula>"Révisions S2 Ses1"</formula>
    </cfRule>
    <cfRule type="cellIs" dxfId="12760" priority="27736" operator="equal">
      <formula>"stage v"</formula>
    </cfRule>
    <cfRule type="cellIs" dxfId="12759" priority="27738" operator="equal">
      <formula>"Toussaint"</formula>
    </cfRule>
    <cfRule type="cellIs" dxfId="12758" priority="27739" operator="equal">
      <formula>"Stage en entreprise"</formula>
    </cfRule>
    <cfRule type="cellIs" dxfId="12757" priority="27740" operator="equal">
      <formula>"entreprise B"</formula>
    </cfRule>
  </conditionalFormatting>
  <conditionalFormatting sqref="D35">
    <cfRule type="expression" dxfId="12756" priority="27755">
      <formula>B35="Dimanche"</formula>
    </cfRule>
    <cfRule type="expression" dxfId="12755" priority="27756">
      <formula>B35="Samedi"</formula>
    </cfRule>
    <cfRule type="containsText" dxfId="12754" priority="27757" operator="containsText" text="Soutenance">
      <formula>NOT(ISERROR(SEARCH("Soutenance",D35)))</formula>
    </cfRule>
    <cfRule type="containsText" dxfId="12753" priority="27758" operator="containsText" text="Salon Et">
      <formula>NOT(ISERROR(SEARCH("Salon Et",D35)))</formula>
    </cfRule>
    <cfRule type="containsText" dxfId="12752" priority="27759" operator="containsText" text="Remise">
      <formula>NOT(ISERROR(SEARCH("Remise",D35)))</formula>
    </cfRule>
    <cfRule type="containsText" dxfId="12751" priority="27760" operator="containsText" text="Recrutem">
      <formula>NOT(ISERROR(SEARCH("Recrutem",D35)))</formula>
    </cfRule>
    <cfRule type="containsText" dxfId="12750" priority="27761" operator="containsText" text="Note">
      <formula>NOT(ISERROR(SEARCH("Note",D35)))</formula>
    </cfRule>
    <cfRule type="containsText" dxfId="12749" priority="27762" operator="containsText" text="JPO">
      <formula>NOT(ISERROR(SEARCH("JPO",D35)))</formula>
    </cfRule>
    <cfRule type="containsText" dxfId="12748" priority="27763" operator="containsText" text="Etranger">
      <formula>NOT(ISERROR(SEARCH("Etranger",D35)))</formula>
    </cfRule>
    <cfRule type="containsText" dxfId="12747" priority="27764" operator="containsText" text="Début TD">
      <formula>NOT(ISERROR(SEARCH("Début TD",D35)))</formula>
    </cfRule>
    <cfRule type="containsText" dxfId="12746" priority="27765" operator="containsText" text="Début CM">
      <formula>NOT(ISERROR(SEARCH("Début CM",D35)))</formula>
    </cfRule>
    <cfRule type="containsText" dxfId="12745" priority="27766" operator="containsText" text="Projet">
      <formula>NOT(ISERROR(SEARCH("Projet",D35)))</formula>
    </cfRule>
    <cfRule type="containsText" dxfId="12744" priority="27767" operator="containsText" text="Pré">
      <formula>NOT(ISERROR(SEARCH("Pré",D35)))</formula>
    </cfRule>
    <cfRule type="containsText" dxfId="12743" priority="27768" operator="containsText" text="Délib">
      <formula>NOT(ISERROR(SEARCH("Délib",D35)))</formula>
    </cfRule>
    <cfRule type="cellIs" dxfId="12742" priority="27769" operator="equal">
      <formula>"Cours IAE"</formula>
    </cfRule>
    <cfRule type="cellIs" dxfId="12741" priority="27770" operator="equal">
      <formula>"Cours ISEM"</formula>
    </cfRule>
    <cfRule type="cellIs" dxfId="12740" priority="27780" operator="equal">
      <formula>"Remise note CC"</formula>
    </cfRule>
    <cfRule type="cellIs" dxfId="12739" priority="27781" operator="equal">
      <formula>"Oraux examens nationaux"</formula>
    </cfRule>
    <cfRule type="cellIs" dxfId="12738" priority="27782" operator="equal">
      <formula>"Note mémoire"</formula>
    </cfRule>
    <cfRule type="cellIs" dxfId="12737" priority="27783" operator="equal">
      <formula>"Mise à niveau"</formula>
    </cfRule>
    <cfRule type="cellIs" dxfId="12736" priority="27784" operator="equal">
      <formula>"Ecrits examens nationaux"</formula>
    </cfRule>
    <cfRule type="cellIs" dxfId="12735" priority="27789" operator="equal">
      <formula>"Entr MA cours AM"</formula>
    </cfRule>
    <cfRule type="cellIs" dxfId="12734" priority="27790" operator="equal">
      <formula>"Cours Matin Entr AM"</formula>
    </cfRule>
    <cfRule type="cellIs" dxfId="12733" priority="27791" operator="equal">
      <formula>"Révisions S1 Ses2"</formula>
    </cfRule>
    <cfRule type="cellIs" dxfId="12732" priority="27792" operator="equal">
      <formula>"Révisions S1 ses1"</formula>
    </cfRule>
    <cfRule type="cellIs" dxfId="12731" priority="27793" operator="equal">
      <formula>"Examens S2 Ses2"</formula>
    </cfRule>
    <cfRule type="cellIs" dxfId="12730" priority="27794" operator="equal">
      <formula>"Examens S2 ses1"</formula>
    </cfRule>
    <cfRule type="cellIs" dxfId="12729" priority="27795" operator="equal">
      <formula>"Fermeture"</formula>
    </cfRule>
    <cfRule type="cellIs" dxfId="12728" priority="27796" operator="equal">
      <formula>"Remise rapport"</formula>
    </cfRule>
    <cfRule type="cellIs" dxfId="12727" priority="27797" operator="equal">
      <formula>"notes rapport"</formula>
    </cfRule>
    <cfRule type="cellIs" dxfId="12726" priority="27798" operator="equal">
      <formula>"jour appui"</formula>
    </cfRule>
    <cfRule type="cellIs" dxfId="12725" priority="27799" operator="equal">
      <formula>"Assomption"</formula>
    </cfRule>
    <cfRule type="cellIs" dxfId="12724" priority="27800" operator="equal">
      <formula>"Ascension"</formula>
    </cfRule>
    <cfRule type="cellIs" dxfId="12723" priority="27801" operator="equal">
      <formula>"Armistice"</formula>
    </cfRule>
    <cfRule type="cellIs" dxfId="12722" priority="27811" operator="equal">
      <formula>"Pentecôte"</formula>
    </cfRule>
    <cfRule type="cellIs" dxfId="12721" priority="27812" operator="equal">
      <formula>"Révisions S2 ses2"</formula>
    </cfRule>
    <cfRule type="cellIs" dxfId="12720" priority="27815" operator="equal">
      <formula>"Victoire 1945"</formula>
    </cfRule>
    <cfRule type="cellIs" dxfId="12719" priority="27819" stopIfTrue="1" operator="equal">
      <formula>"Retour copies"</formula>
    </cfRule>
    <cfRule type="cellIs" dxfId="12718" priority="27820" stopIfTrue="1" operator="equal">
      <formula>"Evaluation"</formula>
    </cfRule>
    <cfRule type="cellIs" dxfId="12717" priority="27821" stopIfTrue="1" operator="equal">
      <formula>"Rentrée"</formula>
    </cfRule>
    <cfRule type="cellIs" dxfId="12716" priority="27822" stopIfTrue="1" operator="equal">
      <formula>"Stage"</formula>
    </cfRule>
    <cfRule type="cellIs" dxfId="12715" priority="27823" stopIfTrue="1" operator="equal">
      <formula>"Session 2"</formula>
    </cfRule>
    <cfRule type="cellIs" dxfId="12714" priority="27824" stopIfTrue="1" operator="equal">
      <formula>"Session 1"</formula>
    </cfRule>
    <cfRule type="cellIs" dxfId="12713" priority="27825" stopIfTrue="1" operator="equal">
      <formula>"Révisions"</formula>
    </cfRule>
    <cfRule type="cellIs" dxfId="12712" priority="27826" stopIfTrue="1" operator="equal">
      <formula>"Vacances"</formula>
    </cfRule>
    <cfRule type="cellIs" dxfId="12711" priority="27827" stopIfTrue="1" operator="equal">
      <formula>"Cours"</formula>
    </cfRule>
    <cfRule type="cellIs" dxfId="12710" priority="27828" stopIfTrue="1" operator="equal">
      <formula>"Examens S1"</formula>
    </cfRule>
    <cfRule type="cellIs" dxfId="12709" priority="27829" stopIfTrue="1" operator="equal">
      <formula>"Examens"</formula>
    </cfRule>
    <cfRule type="cellIs" dxfId="12708" priority="27830" stopIfTrue="1" operator="equal">
      <formula>"Examens S2"</formula>
    </cfRule>
    <cfRule type="cellIs" dxfId="12707" priority="27831" stopIfTrue="1" operator="equal">
      <formula>"Du anglais"</formula>
    </cfRule>
    <cfRule type="cellIs" dxfId="12706" priority="27832" stopIfTrue="1" operator="equal">
      <formula>"Délibérations"</formula>
    </cfRule>
  </conditionalFormatting>
  <conditionalFormatting sqref="D35">
    <cfRule type="cellIs" dxfId="12705" priority="27771" operator="equal">
      <formula>"EXAMENS J"</formula>
    </cfRule>
    <cfRule type="cellIs" dxfId="12704" priority="27772" operator="equal">
      <formula>"Lundi Pentecôte"</formula>
    </cfRule>
    <cfRule type="cellIs" dxfId="12703" priority="27773" operator="equal">
      <formula>"ppp"</formula>
    </cfRule>
    <cfRule type="cellIs" dxfId="12702" priority="27774" operator="equal">
      <formula>"Soutenance"</formula>
    </cfRule>
    <cfRule type="cellIs" dxfId="12701" priority="27775" operator="equal">
      <formula>"Révisions R"</formula>
    </cfRule>
    <cfRule type="cellIs" dxfId="12700" priority="27776" operator="equal">
      <formula>"Entreprise"</formula>
    </cfRule>
    <cfRule type="cellIs" dxfId="12699" priority="27777" operator="equal">
      <formula>"Exam nationaux pas de date"</formula>
    </cfRule>
    <cfRule type="cellIs" dxfId="12698" priority="27778" operator="equal">
      <formula>"Exam nationaux"</formula>
    </cfRule>
    <cfRule type="cellIs" dxfId="12697" priority="27779" operator="equal">
      <formula>"Révision interne"</formula>
    </cfRule>
    <cfRule type="cellIs" dxfId="12696" priority="27785" operator="equal">
      <formula>"Délibération S2"</formula>
    </cfRule>
    <cfRule type="cellIs" dxfId="12695" priority="27786" operator="equal">
      <formula>"Délibération S1"</formula>
    </cfRule>
    <cfRule type="cellIs" dxfId="12694" priority="27787" operator="equal">
      <formula>"regroupement"</formula>
    </cfRule>
    <cfRule type="cellIs" dxfId="12693" priority="27788" operator="equal">
      <formula>"Cours matin"</formula>
    </cfRule>
    <cfRule type="cellIs" dxfId="12692" priority="27802" operator="equal">
      <formula>"cours v"</formula>
    </cfRule>
    <cfRule type="cellIs" dxfId="12691" priority="27803" operator="equal">
      <formula>"Examens S1 Ses2"</formula>
    </cfRule>
    <cfRule type="cellIs" dxfId="12690" priority="27804" operator="equal">
      <formula>"Examens S1 Ses1"</formula>
    </cfRule>
    <cfRule type="cellIs" dxfId="12689" priority="27805" operator="equal">
      <formula>"Fête du travail"</formula>
    </cfRule>
    <cfRule type="cellIs" dxfId="12688" priority="27806" operator="equal">
      <formula>"Fête nationale"</formula>
    </cfRule>
    <cfRule type="cellIs" dxfId="12687" priority="27807" operator="equal">
      <formula>"jour de l'an"</formula>
    </cfRule>
    <cfRule type="cellIs" dxfId="12686" priority="27808" operator="equal">
      <formula>"Lundi de pâques"</formula>
    </cfRule>
    <cfRule type="cellIs" dxfId="12685" priority="27809" operator="equal">
      <formula>"Noël"</formula>
    </cfRule>
    <cfRule type="cellIs" dxfId="12684" priority="27810" operator="equal">
      <formula>"Pâques"</formula>
    </cfRule>
    <cfRule type="cellIs" dxfId="12683" priority="27813" operator="equal">
      <formula>"Révisions S2 Ses1"</formula>
    </cfRule>
    <cfRule type="cellIs" dxfId="12682" priority="27814" operator="equal">
      <formula>"stage v"</formula>
    </cfRule>
    <cfRule type="cellIs" dxfId="12681" priority="27816" operator="equal">
      <formula>"Toussaint"</formula>
    </cfRule>
    <cfRule type="cellIs" dxfId="12680" priority="27817" operator="equal">
      <formula>"Stage en entreprise"</formula>
    </cfRule>
    <cfRule type="cellIs" dxfId="12679" priority="27818" operator="equal">
      <formula>"entreprise B"</formula>
    </cfRule>
  </conditionalFormatting>
  <conditionalFormatting sqref="H35">
    <cfRule type="expression" dxfId="12678" priority="27677">
      <formula>F35="Dimanche"</formula>
    </cfRule>
    <cfRule type="expression" dxfId="12677" priority="27678">
      <formula>F35="Samedi"</formula>
    </cfRule>
    <cfRule type="containsText" dxfId="12676" priority="27679" operator="containsText" text="Soutenance">
      <formula>NOT(ISERROR(SEARCH("Soutenance",H35)))</formula>
    </cfRule>
    <cfRule type="containsText" dxfId="12675" priority="27680" operator="containsText" text="Salon Et">
      <formula>NOT(ISERROR(SEARCH("Salon Et",H35)))</formula>
    </cfRule>
    <cfRule type="containsText" dxfId="12674" priority="27681" operator="containsText" text="Remise">
      <formula>NOT(ISERROR(SEARCH("Remise",H35)))</formula>
    </cfRule>
    <cfRule type="containsText" dxfId="12673" priority="27682" operator="containsText" text="Recrutem">
      <formula>NOT(ISERROR(SEARCH("Recrutem",H35)))</formula>
    </cfRule>
    <cfRule type="containsText" dxfId="12672" priority="27683" operator="containsText" text="Note">
      <formula>NOT(ISERROR(SEARCH("Note",H35)))</formula>
    </cfRule>
    <cfRule type="containsText" dxfId="12671" priority="27684" operator="containsText" text="JPO">
      <formula>NOT(ISERROR(SEARCH("JPO",H35)))</formula>
    </cfRule>
    <cfRule type="containsText" dxfId="12670" priority="27685" operator="containsText" text="Etranger">
      <formula>NOT(ISERROR(SEARCH("Etranger",H35)))</formula>
    </cfRule>
    <cfRule type="containsText" dxfId="12669" priority="27686" operator="containsText" text="Début TD">
      <formula>NOT(ISERROR(SEARCH("Début TD",H35)))</formula>
    </cfRule>
    <cfRule type="containsText" dxfId="12668" priority="27687" operator="containsText" text="Début CM">
      <formula>NOT(ISERROR(SEARCH("Début CM",H35)))</formula>
    </cfRule>
    <cfRule type="containsText" dxfId="12667" priority="27688" operator="containsText" text="Projet">
      <formula>NOT(ISERROR(SEARCH("Projet",H35)))</formula>
    </cfRule>
    <cfRule type="containsText" dxfId="12666" priority="27689" operator="containsText" text="Pré">
      <formula>NOT(ISERROR(SEARCH("Pré",H35)))</formula>
    </cfRule>
    <cfRule type="containsText" dxfId="12665" priority="27690" operator="containsText" text="Délib">
      <formula>NOT(ISERROR(SEARCH("Délib",H35)))</formula>
    </cfRule>
    <cfRule type="cellIs" dxfId="12664" priority="27691" operator="equal">
      <formula>"Cours IAE"</formula>
    </cfRule>
    <cfRule type="cellIs" dxfId="12663" priority="27692" operator="equal">
      <formula>"Cours ISEM"</formula>
    </cfRule>
    <cfRule type="cellIs" dxfId="12662" priority="27702" operator="equal">
      <formula>"Remise note CC"</formula>
    </cfRule>
    <cfRule type="cellIs" dxfId="12661" priority="27703" operator="equal">
      <formula>"Oraux examens nationaux"</formula>
    </cfRule>
    <cfRule type="cellIs" dxfId="12660" priority="27704" operator="equal">
      <formula>"Note mémoire"</formula>
    </cfRule>
    <cfRule type="cellIs" dxfId="12659" priority="27705" operator="equal">
      <formula>"Mise à niveau"</formula>
    </cfRule>
    <cfRule type="cellIs" dxfId="12658" priority="27706" operator="equal">
      <formula>"Ecrits examens nationaux"</formula>
    </cfRule>
    <cfRule type="cellIs" dxfId="12657" priority="27711" operator="equal">
      <formula>"Entr MA cours AM"</formula>
    </cfRule>
    <cfRule type="cellIs" dxfId="12656" priority="27712" operator="equal">
      <formula>"Cours Matin Entr AM"</formula>
    </cfRule>
    <cfRule type="cellIs" dxfId="12655" priority="27713" operator="equal">
      <formula>"Révisions S1 Ses2"</formula>
    </cfRule>
    <cfRule type="cellIs" dxfId="12654" priority="27714" operator="equal">
      <formula>"Révisions S1 ses1"</formula>
    </cfRule>
    <cfRule type="cellIs" dxfId="12653" priority="27715" operator="equal">
      <formula>"Examens S2 Ses2"</formula>
    </cfRule>
    <cfRule type="cellIs" dxfId="12652" priority="27716" operator="equal">
      <formula>"Examens S2 ses1"</formula>
    </cfRule>
    <cfRule type="cellIs" dxfId="12651" priority="27717" operator="equal">
      <formula>"Fermeture"</formula>
    </cfRule>
    <cfRule type="cellIs" dxfId="12650" priority="27718" operator="equal">
      <formula>"Remise rapport"</formula>
    </cfRule>
    <cfRule type="cellIs" dxfId="12649" priority="27719" operator="equal">
      <formula>"notes rapport"</formula>
    </cfRule>
    <cfRule type="cellIs" dxfId="12648" priority="27720" operator="equal">
      <formula>"jour appui"</formula>
    </cfRule>
    <cfRule type="cellIs" dxfId="12647" priority="27721" operator="equal">
      <formula>"Assomption"</formula>
    </cfRule>
    <cfRule type="cellIs" dxfId="12646" priority="27722" operator="equal">
      <formula>"Ascension"</formula>
    </cfRule>
    <cfRule type="cellIs" dxfId="12645" priority="27723" operator="equal">
      <formula>"Armistice"</formula>
    </cfRule>
    <cfRule type="cellIs" dxfId="12644" priority="27733" operator="equal">
      <formula>"Pentecôte"</formula>
    </cfRule>
    <cfRule type="cellIs" dxfId="12643" priority="27734" operator="equal">
      <formula>"Révisions S2 ses2"</formula>
    </cfRule>
    <cfRule type="cellIs" dxfId="12642" priority="27737" operator="equal">
      <formula>"Victoire 1945"</formula>
    </cfRule>
    <cfRule type="cellIs" dxfId="12641" priority="27741" stopIfTrue="1" operator="equal">
      <formula>"Retour copies"</formula>
    </cfRule>
    <cfRule type="cellIs" dxfId="12640" priority="27742" stopIfTrue="1" operator="equal">
      <formula>"Evaluation"</formula>
    </cfRule>
    <cfRule type="cellIs" dxfId="12639" priority="27743" stopIfTrue="1" operator="equal">
      <formula>"Rentrée"</formula>
    </cfRule>
    <cfRule type="cellIs" dxfId="12638" priority="27744" stopIfTrue="1" operator="equal">
      <formula>"Stage"</formula>
    </cfRule>
    <cfRule type="cellIs" dxfId="12637" priority="27745" stopIfTrue="1" operator="equal">
      <formula>"Session 2"</formula>
    </cfRule>
    <cfRule type="cellIs" dxfId="12636" priority="27746" stopIfTrue="1" operator="equal">
      <formula>"Session 1"</formula>
    </cfRule>
    <cfRule type="cellIs" dxfId="12635" priority="27747" stopIfTrue="1" operator="equal">
      <formula>"Révisions"</formula>
    </cfRule>
    <cfRule type="cellIs" dxfId="12634" priority="27748" stopIfTrue="1" operator="equal">
      <formula>"Vacances"</formula>
    </cfRule>
    <cfRule type="cellIs" dxfId="12633" priority="27749" stopIfTrue="1" operator="equal">
      <formula>"Cours"</formula>
    </cfRule>
    <cfRule type="cellIs" dxfId="12632" priority="27750" stopIfTrue="1" operator="equal">
      <formula>"Examens S1"</formula>
    </cfRule>
    <cfRule type="cellIs" dxfId="12631" priority="27751" stopIfTrue="1" operator="equal">
      <formula>"Examens"</formula>
    </cfRule>
    <cfRule type="cellIs" dxfId="12630" priority="27752" stopIfTrue="1" operator="equal">
      <formula>"Examens S2"</formula>
    </cfRule>
    <cfRule type="cellIs" dxfId="12629" priority="27753" stopIfTrue="1" operator="equal">
      <formula>"Du anglais"</formula>
    </cfRule>
    <cfRule type="cellIs" dxfId="12628" priority="27754" stopIfTrue="1" operator="equal">
      <formula>"Délibérations"</formula>
    </cfRule>
  </conditionalFormatting>
  <conditionalFormatting sqref="P35">
    <cfRule type="expression" dxfId="12627" priority="27599">
      <formula>N35="Dimanche"</formula>
    </cfRule>
    <cfRule type="expression" dxfId="12626" priority="27600">
      <formula>N35="Samedi"</formula>
    </cfRule>
    <cfRule type="containsText" dxfId="12625" priority="27601" operator="containsText" text="Soutenance">
      <formula>NOT(ISERROR(SEARCH("Soutenance",P35)))</formula>
    </cfRule>
    <cfRule type="containsText" dxfId="12624" priority="27602" operator="containsText" text="Salon Et">
      <formula>NOT(ISERROR(SEARCH("Salon Et",P35)))</formula>
    </cfRule>
    <cfRule type="containsText" dxfId="12623" priority="27603" operator="containsText" text="Remise">
      <formula>NOT(ISERROR(SEARCH("Remise",P35)))</formula>
    </cfRule>
    <cfRule type="containsText" dxfId="12622" priority="27604" operator="containsText" text="Recrutem">
      <formula>NOT(ISERROR(SEARCH("Recrutem",P35)))</formula>
    </cfRule>
    <cfRule type="containsText" dxfId="12621" priority="27605" operator="containsText" text="Note">
      <formula>NOT(ISERROR(SEARCH("Note",P35)))</formula>
    </cfRule>
    <cfRule type="containsText" dxfId="12620" priority="27606" operator="containsText" text="JPO">
      <formula>NOT(ISERROR(SEARCH("JPO",P35)))</formula>
    </cfRule>
    <cfRule type="containsText" dxfId="12619" priority="27607" operator="containsText" text="Etranger">
      <formula>NOT(ISERROR(SEARCH("Etranger",P35)))</formula>
    </cfRule>
    <cfRule type="containsText" dxfId="12618" priority="27608" operator="containsText" text="Début TD">
      <formula>NOT(ISERROR(SEARCH("Début TD",P35)))</formula>
    </cfRule>
    <cfRule type="containsText" dxfId="12617" priority="27609" operator="containsText" text="Début CM">
      <formula>NOT(ISERROR(SEARCH("Début CM",P35)))</formula>
    </cfRule>
    <cfRule type="containsText" dxfId="12616" priority="27610" operator="containsText" text="Projet">
      <formula>NOT(ISERROR(SEARCH("Projet",P35)))</formula>
    </cfRule>
    <cfRule type="containsText" dxfId="12615" priority="27611" operator="containsText" text="Pré">
      <formula>NOT(ISERROR(SEARCH("Pré",P35)))</formula>
    </cfRule>
    <cfRule type="containsText" dxfId="12614" priority="27612" operator="containsText" text="Délib">
      <formula>NOT(ISERROR(SEARCH("Délib",P35)))</formula>
    </cfRule>
    <cfRule type="cellIs" dxfId="12613" priority="27613" operator="equal">
      <formula>"Cours IAE"</formula>
    </cfRule>
    <cfRule type="cellIs" dxfId="12612" priority="27614" operator="equal">
      <formula>"Cours ISEM"</formula>
    </cfRule>
    <cfRule type="cellIs" dxfId="12611" priority="27624" operator="equal">
      <formula>"Remise note CC"</formula>
    </cfRule>
    <cfRule type="cellIs" dxfId="12610" priority="27625" operator="equal">
      <formula>"Oraux examens nationaux"</formula>
    </cfRule>
    <cfRule type="cellIs" dxfId="12609" priority="27626" operator="equal">
      <formula>"Note mémoire"</formula>
    </cfRule>
    <cfRule type="cellIs" dxfId="12608" priority="27627" operator="equal">
      <formula>"Mise à niveau"</formula>
    </cfRule>
    <cfRule type="cellIs" dxfId="12607" priority="27628" operator="equal">
      <formula>"Ecrits examens nationaux"</formula>
    </cfRule>
    <cfRule type="cellIs" dxfId="12606" priority="27633" operator="equal">
      <formula>"Entr MA cours AM"</formula>
    </cfRule>
    <cfRule type="cellIs" dxfId="12605" priority="27634" operator="equal">
      <formula>"Cours Matin Entr AM"</formula>
    </cfRule>
    <cfRule type="cellIs" dxfId="12604" priority="27635" operator="equal">
      <formula>"Révisions S1 Ses2"</formula>
    </cfRule>
    <cfRule type="cellIs" dxfId="12603" priority="27636" operator="equal">
      <formula>"Révisions S1 ses1"</formula>
    </cfRule>
    <cfRule type="cellIs" dxfId="12602" priority="27637" operator="equal">
      <formula>"Examens S2 Ses2"</formula>
    </cfRule>
    <cfRule type="cellIs" dxfId="12601" priority="27638" operator="equal">
      <formula>"Examens S2 ses1"</formula>
    </cfRule>
    <cfRule type="cellIs" dxfId="12600" priority="27639" operator="equal">
      <formula>"Fermeture"</formula>
    </cfRule>
    <cfRule type="cellIs" dxfId="12599" priority="27640" operator="equal">
      <formula>"Remise rapport"</formula>
    </cfRule>
    <cfRule type="cellIs" dxfId="12598" priority="27641" operator="equal">
      <formula>"notes rapport"</formula>
    </cfRule>
    <cfRule type="cellIs" dxfId="12597" priority="27642" operator="equal">
      <formula>"jour appui"</formula>
    </cfRule>
    <cfRule type="cellIs" dxfId="12596" priority="27643" operator="equal">
      <formula>"Assomption"</formula>
    </cfRule>
    <cfRule type="cellIs" dxfId="12595" priority="27644" operator="equal">
      <formula>"Ascension"</formula>
    </cfRule>
    <cfRule type="cellIs" dxfId="12594" priority="27645" operator="equal">
      <formula>"Armistice"</formula>
    </cfRule>
    <cfRule type="cellIs" dxfId="12593" priority="27655" operator="equal">
      <formula>"Pentecôte"</formula>
    </cfRule>
    <cfRule type="cellIs" dxfId="12592" priority="27656" operator="equal">
      <formula>"Révisions S2 ses2"</formula>
    </cfRule>
    <cfRule type="cellIs" dxfId="12591" priority="27659" operator="equal">
      <formula>"Victoire 1945"</formula>
    </cfRule>
    <cfRule type="cellIs" dxfId="12590" priority="27663" stopIfTrue="1" operator="equal">
      <formula>"Retour copies"</formula>
    </cfRule>
    <cfRule type="cellIs" dxfId="12589" priority="27664" stopIfTrue="1" operator="equal">
      <formula>"Evaluation"</formula>
    </cfRule>
    <cfRule type="cellIs" dxfId="12588" priority="27665" stopIfTrue="1" operator="equal">
      <formula>"Rentrée"</formula>
    </cfRule>
    <cfRule type="cellIs" dxfId="12587" priority="27666" stopIfTrue="1" operator="equal">
      <formula>"Stage"</formula>
    </cfRule>
    <cfRule type="cellIs" dxfId="12586" priority="27667" stopIfTrue="1" operator="equal">
      <formula>"Session 2"</formula>
    </cfRule>
    <cfRule type="cellIs" dxfId="12585" priority="27668" stopIfTrue="1" operator="equal">
      <formula>"Session 1"</formula>
    </cfRule>
    <cfRule type="cellIs" dxfId="12584" priority="27669" stopIfTrue="1" operator="equal">
      <formula>"Révisions"</formula>
    </cfRule>
    <cfRule type="cellIs" dxfId="12583" priority="27670" stopIfTrue="1" operator="equal">
      <formula>"Vacances"</formula>
    </cfRule>
    <cfRule type="cellIs" dxfId="12582" priority="27671" stopIfTrue="1" operator="equal">
      <formula>"Cours"</formula>
    </cfRule>
    <cfRule type="cellIs" dxfId="12581" priority="27672" stopIfTrue="1" operator="equal">
      <formula>"Examens S1"</formula>
    </cfRule>
    <cfRule type="cellIs" dxfId="12580" priority="27673" stopIfTrue="1" operator="equal">
      <formula>"Examens"</formula>
    </cfRule>
    <cfRule type="cellIs" dxfId="12579" priority="27674" stopIfTrue="1" operator="equal">
      <formula>"Examens S2"</formula>
    </cfRule>
    <cfRule type="cellIs" dxfId="12578" priority="27675" stopIfTrue="1" operator="equal">
      <formula>"Du anglais"</formula>
    </cfRule>
    <cfRule type="cellIs" dxfId="12577" priority="27676" stopIfTrue="1" operator="equal">
      <formula>"Délibérations"</formula>
    </cfRule>
  </conditionalFormatting>
  <conditionalFormatting sqref="P35">
    <cfRule type="cellIs" dxfId="12576" priority="27615" operator="equal">
      <formula>"EXAMENS J"</formula>
    </cfRule>
    <cfRule type="cellIs" dxfId="12575" priority="27616" operator="equal">
      <formula>"Lundi Pentecôte"</formula>
    </cfRule>
    <cfRule type="cellIs" dxfId="12574" priority="27617" operator="equal">
      <formula>"ppp"</formula>
    </cfRule>
    <cfRule type="cellIs" dxfId="12573" priority="27618" operator="equal">
      <formula>"Soutenance"</formula>
    </cfRule>
    <cfRule type="cellIs" dxfId="12572" priority="27619" operator="equal">
      <formula>"Révisions R"</formula>
    </cfRule>
    <cfRule type="cellIs" dxfId="12571" priority="27620" operator="equal">
      <formula>"Entreprise"</formula>
    </cfRule>
    <cfRule type="cellIs" dxfId="12570" priority="27621" operator="equal">
      <formula>"Exam nationaux pas de date"</formula>
    </cfRule>
    <cfRule type="cellIs" dxfId="12569" priority="27622" operator="equal">
      <formula>"Exam nationaux"</formula>
    </cfRule>
    <cfRule type="cellIs" dxfId="12568" priority="27623" operator="equal">
      <formula>"Révision interne"</formula>
    </cfRule>
    <cfRule type="cellIs" dxfId="12567" priority="27629" operator="equal">
      <formula>"Délibération S2"</formula>
    </cfRule>
    <cfRule type="cellIs" dxfId="12566" priority="27630" operator="equal">
      <formula>"Délibération S1"</formula>
    </cfRule>
    <cfRule type="cellIs" dxfId="12565" priority="27631" operator="equal">
      <formula>"regroupement"</formula>
    </cfRule>
    <cfRule type="cellIs" dxfId="12564" priority="27632" operator="equal">
      <formula>"Cours matin"</formula>
    </cfRule>
    <cfRule type="cellIs" dxfId="12563" priority="27646" operator="equal">
      <formula>"cours v"</formula>
    </cfRule>
    <cfRule type="cellIs" dxfId="12562" priority="27647" operator="equal">
      <formula>"Examens S1 Ses2"</formula>
    </cfRule>
    <cfRule type="cellIs" dxfId="12561" priority="27648" operator="equal">
      <formula>"Examens S1 Ses1"</formula>
    </cfRule>
    <cfRule type="cellIs" dxfId="12560" priority="27649" operator="equal">
      <formula>"Fête du travail"</formula>
    </cfRule>
    <cfRule type="cellIs" dxfId="12559" priority="27650" operator="equal">
      <formula>"Fête nationale"</formula>
    </cfRule>
    <cfRule type="cellIs" dxfId="12558" priority="27651" operator="equal">
      <formula>"jour de l'an"</formula>
    </cfRule>
    <cfRule type="cellIs" dxfId="12557" priority="27652" operator="equal">
      <formula>"Lundi de pâques"</formula>
    </cfRule>
    <cfRule type="cellIs" dxfId="12556" priority="27653" operator="equal">
      <formula>"Noël"</formula>
    </cfRule>
    <cfRule type="cellIs" dxfId="12555" priority="27654" operator="equal">
      <formula>"Pâques"</formula>
    </cfRule>
    <cfRule type="cellIs" dxfId="12554" priority="27657" operator="equal">
      <formula>"Révisions S2 Ses1"</formula>
    </cfRule>
    <cfRule type="cellIs" dxfId="12553" priority="27658" operator="equal">
      <formula>"stage v"</formula>
    </cfRule>
    <cfRule type="cellIs" dxfId="12552" priority="27660" operator="equal">
      <formula>"Toussaint"</formula>
    </cfRule>
    <cfRule type="cellIs" dxfId="12551" priority="27661" operator="equal">
      <formula>"Stage en entreprise"</formula>
    </cfRule>
    <cfRule type="cellIs" dxfId="12550" priority="27662" operator="equal">
      <formula>"entreprise B"</formula>
    </cfRule>
  </conditionalFormatting>
  <conditionalFormatting sqref="AB35">
    <cfRule type="expression" dxfId="12549" priority="27521">
      <formula>Z35="Dimanche"</formula>
    </cfRule>
    <cfRule type="expression" dxfId="12548" priority="27522">
      <formula>Z35="Samedi"</formula>
    </cfRule>
    <cfRule type="containsText" dxfId="12547" priority="27523" operator="containsText" text="Soutenance">
      <formula>NOT(ISERROR(SEARCH("Soutenance",AB35)))</formula>
    </cfRule>
    <cfRule type="containsText" dxfId="12546" priority="27524" operator="containsText" text="Salon Et">
      <formula>NOT(ISERROR(SEARCH("Salon Et",AB35)))</formula>
    </cfRule>
    <cfRule type="containsText" dxfId="12545" priority="27525" operator="containsText" text="Remise">
      <formula>NOT(ISERROR(SEARCH("Remise",AB35)))</formula>
    </cfRule>
    <cfRule type="containsText" dxfId="12544" priority="27526" operator="containsText" text="Recrutem">
      <formula>NOT(ISERROR(SEARCH("Recrutem",AB35)))</formula>
    </cfRule>
    <cfRule type="containsText" dxfId="12543" priority="27527" operator="containsText" text="Note">
      <formula>NOT(ISERROR(SEARCH("Note",AB35)))</formula>
    </cfRule>
    <cfRule type="containsText" dxfId="12542" priority="27528" operator="containsText" text="JPO">
      <formula>NOT(ISERROR(SEARCH("JPO",AB35)))</formula>
    </cfRule>
    <cfRule type="containsText" dxfId="12541" priority="27529" operator="containsText" text="Etranger">
      <formula>NOT(ISERROR(SEARCH("Etranger",AB35)))</formula>
    </cfRule>
    <cfRule type="containsText" dxfId="12540" priority="27530" operator="containsText" text="Début TD">
      <formula>NOT(ISERROR(SEARCH("Début TD",AB35)))</formula>
    </cfRule>
    <cfRule type="containsText" dxfId="12539" priority="27531" operator="containsText" text="Début CM">
      <formula>NOT(ISERROR(SEARCH("Début CM",AB35)))</formula>
    </cfRule>
    <cfRule type="containsText" dxfId="12538" priority="27532" operator="containsText" text="Projet">
      <formula>NOT(ISERROR(SEARCH("Projet",AB35)))</formula>
    </cfRule>
    <cfRule type="containsText" dxfId="12537" priority="27533" operator="containsText" text="Pré">
      <formula>NOT(ISERROR(SEARCH("Pré",AB35)))</formula>
    </cfRule>
    <cfRule type="containsText" dxfId="12536" priority="27534" operator="containsText" text="Délib">
      <formula>NOT(ISERROR(SEARCH("Délib",AB35)))</formula>
    </cfRule>
    <cfRule type="cellIs" dxfId="12535" priority="27535" operator="equal">
      <formula>"Cours IAE"</formula>
    </cfRule>
    <cfRule type="cellIs" dxfId="12534" priority="27536" operator="equal">
      <formula>"Cours ISEM"</formula>
    </cfRule>
    <cfRule type="cellIs" dxfId="12533" priority="27546" operator="equal">
      <formula>"Remise note CC"</formula>
    </cfRule>
    <cfRule type="cellIs" dxfId="12532" priority="27547" operator="equal">
      <formula>"Oraux examens nationaux"</formula>
    </cfRule>
    <cfRule type="cellIs" dxfId="12531" priority="27548" operator="equal">
      <formula>"Note mémoire"</formula>
    </cfRule>
    <cfRule type="cellIs" dxfId="12530" priority="27549" operator="equal">
      <formula>"Mise à niveau"</formula>
    </cfRule>
    <cfRule type="cellIs" dxfId="12529" priority="27550" operator="equal">
      <formula>"Ecrits examens nationaux"</formula>
    </cfRule>
    <cfRule type="cellIs" dxfId="12528" priority="27555" operator="equal">
      <formula>"Entr MA cours AM"</formula>
    </cfRule>
    <cfRule type="cellIs" dxfId="12527" priority="27556" operator="equal">
      <formula>"Cours Matin Entr AM"</formula>
    </cfRule>
    <cfRule type="cellIs" dxfId="12526" priority="27557" operator="equal">
      <formula>"Révisions S1 Ses2"</formula>
    </cfRule>
    <cfRule type="cellIs" dxfId="12525" priority="27558" operator="equal">
      <formula>"Révisions S1 ses1"</formula>
    </cfRule>
    <cfRule type="cellIs" dxfId="12524" priority="27559" operator="equal">
      <formula>"Examens S2 Ses2"</formula>
    </cfRule>
    <cfRule type="cellIs" dxfId="12523" priority="27560" operator="equal">
      <formula>"Examens S2 ses1"</formula>
    </cfRule>
    <cfRule type="cellIs" dxfId="12522" priority="27561" operator="equal">
      <formula>"Fermeture"</formula>
    </cfRule>
    <cfRule type="cellIs" dxfId="12521" priority="27562" operator="equal">
      <formula>"Remise rapport"</formula>
    </cfRule>
    <cfRule type="cellIs" dxfId="12520" priority="27563" operator="equal">
      <formula>"notes rapport"</formula>
    </cfRule>
    <cfRule type="cellIs" dxfId="12519" priority="27564" operator="equal">
      <formula>"jour appui"</formula>
    </cfRule>
    <cfRule type="cellIs" dxfId="12518" priority="27565" operator="equal">
      <formula>"Assomption"</formula>
    </cfRule>
    <cfRule type="cellIs" dxfId="12517" priority="27566" operator="equal">
      <formula>"Ascension"</formula>
    </cfRule>
    <cfRule type="cellIs" dxfId="12516" priority="27567" operator="equal">
      <formula>"Armistice"</formula>
    </cfRule>
    <cfRule type="cellIs" dxfId="12515" priority="27577" operator="equal">
      <formula>"Pentecôte"</formula>
    </cfRule>
    <cfRule type="cellIs" dxfId="12514" priority="27578" operator="equal">
      <formula>"Révisions S2 ses2"</formula>
    </cfRule>
    <cfRule type="cellIs" dxfId="12513" priority="27581" operator="equal">
      <formula>"Victoire 1945"</formula>
    </cfRule>
    <cfRule type="cellIs" dxfId="12512" priority="27585" stopIfTrue="1" operator="equal">
      <formula>"Retour copies"</formula>
    </cfRule>
    <cfRule type="cellIs" dxfId="12511" priority="27586" stopIfTrue="1" operator="equal">
      <formula>"Evaluation"</formula>
    </cfRule>
    <cfRule type="cellIs" dxfId="12510" priority="27587" stopIfTrue="1" operator="equal">
      <formula>"Rentrée"</formula>
    </cfRule>
    <cfRule type="cellIs" dxfId="12509" priority="27588" stopIfTrue="1" operator="equal">
      <formula>"Stage"</formula>
    </cfRule>
    <cfRule type="cellIs" dxfId="12508" priority="27589" stopIfTrue="1" operator="equal">
      <formula>"Session 2"</formula>
    </cfRule>
    <cfRule type="cellIs" dxfId="12507" priority="27590" stopIfTrue="1" operator="equal">
      <formula>"Session 1"</formula>
    </cfRule>
    <cfRule type="cellIs" dxfId="12506" priority="27591" stopIfTrue="1" operator="equal">
      <formula>"Révisions"</formula>
    </cfRule>
    <cfRule type="cellIs" dxfId="12505" priority="27592" stopIfTrue="1" operator="equal">
      <formula>"Vacances"</formula>
    </cfRule>
    <cfRule type="cellIs" dxfId="12504" priority="27593" stopIfTrue="1" operator="equal">
      <formula>"Cours"</formula>
    </cfRule>
    <cfRule type="cellIs" dxfId="12503" priority="27594" stopIfTrue="1" operator="equal">
      <formula>"Examens S1"</formula>
    </cfRule>
    <cfRule type="cellIs" dxfId="12502" priority="27595" stopIfTrue="1" operator="equal">
      <formula>"Examens"</formula>
    </cfRule>
    <cfRule type="cellIs" dxfId="12501" priority="27596" stopIfTrue="1" operator="equal">
      <formula>"Examens S2"</formula>
    </cfRule>
    <cfRule type="cellIs" dxfId="12500" priority="27597" stopIfTrue="1" operator="equal">
      <formula>"Du anglais"</formula>
    </cfRule>
    <cfRule type="cellIs" dxfId="12499" priority="27598" stopIfTrue="1" operator="equal">
      <formula>"Délibérations"</formula>
    </cfRule>
  </conditionalFormatting>
  <conditionalFormatting sqref="AB35">
    <cfRule type="cellIs" dxfId="12498" priority="27537" operator="equal">
      <formula>"EXAMENS J"</formula>
    </cfRule>
    <cfRule type="cellIs" dxfId="12497" priority="27538" operator="equal">
      <formula>"Lundi Pentecôte"</formula>
    </cfRule>
    <cfRule type="cellIs" dxfId="12496" priority="27539" operator="equal">
      <formula>"ppp"</formula>
    </cfRule>
    <cfRule type="cellIs" dxfId="12495" priority="27540" operator="equal">
      <formula>"Soutenance"</formula>
    </cfRule>
    <cfRule type="cellIs" dxfId="12494" priority="27541" operator="equal">
      <formula>"Révisions R"</formula>
    </cfRule>
    <cfRule type="cellIs" dxfId="12493" priority="27542" operator="equal">
      <formula>"Entreprise"</formula>
    </cfRule>
    <cfRule type="cellIs" dxfId="12492" priority="27543" operator="equal">
      <formula>"Exam nationaux pas de date"</formula>
    </cfRule>
    <cfRule type="cellIs" dxfId="12491" priority="27544" operator="equal">
      <formula>"Exam nationaux"</formula>
    </cfRule>
    <cfRule type="cellIs" dxfId="12490" priority="27545" operator="equal">
      <formula>"Révision interne"</formula>
    </cfRule>
    <cfRule type="cellIs" dxfId="12489" priority="27551" operator="equal">
      <formula>"Délibération S2"</formula>
    </cfRule>
    <cfRule type="cellIs" dxfId="12488" priority="27552" operator="equal">
      <formula>"Délibération S1"</formula>
    </cfRule>
    <cfRule type="cellIs" dxfId="12487" priority="27553" operator="equal">
      <formula>"regroupement"</formula>
    </cfRule>
    <cfRule type="cellIs" dxfId="12486" priority="27554" operator="equal">
      <formula>"Cours matin"</formula>
    </cfRule>
    <cfRule type="cellIs" dxfId="12485" priority="27568" operator="equal">
      <formula>"cours v"</formula>
    </cfRule>
    <cfRule type="cellIs" dxfId="12484" priority="27569" operator="equal">
      <formula>"Examens S1 Ses2"</formula>
    </cfRule>
    <cfRule type="cellIs" dxfId="12483" priority="27570" operator="equal">
      <formula>"Examens S1 Ses1"</formula>
    </cfRule>
    <cfRule type="cellIs" dxfId="12482" priority="27571" operator="equal">
      <formula>"Fête du travail"</formula>
    </cfRule>
    <cfRule type="cellIs" dxfId="12481" priority="27572" operator="equal">
      <formula>"Fête nationale"</formula>
    </cfRule>
    <cfRule type="cellIs" dxfId="12480" priority="27573" operator="equal">
      <formula>"jour de l'an"</formula>
    </cfRule>
    <cfRule type="cellIs" dxfId="12479" priority="27574" operator="equal">
      <formula>"Lundi de pâques"</formula>
    </cfRule>
    <cfRule type="cellIs" dxfId="12478" priority="27575" operator="equal">
      <formula>"Noël"</formula>
    </cfRule>
    <cfRule type="cellIs" dxfId="12477" priority="27576" operator="equal">
      <formula>"Pâques"</formula>
    </cfRule>
    <cfRule type="cellIs" dxfId="12476" priority="27579" operator="equal">
      <formula>"Révisions S2 Ses1"</formula>
    </cfRule>
    <cfRule type="cellIs" dxfId="12475" priority="27580" operator="equal">
      <formula>"stage v"</formula>
    </cfRule>
    <cfRule type="cellIs" dxfId="12474" priority="27582" operator="equal">
      <formula>"Toussaint"</formula>
    </cfRule>
    <cfRule type="cellIs" dxfId="12473" priority="27583" operator="equal">
      <formula>"Stage en entreprise"</formula>
    </cfRule>
    <cfRule type="cellIs" dxfId="12472" priority="27584" operator="equal">
      <formula>"entreprise B"</formula>
    </cfRule>
  </conditionalFormatting>
  <conditionalFormatting sqref="AN35">
    <cfRule type="expression" dxfId="12471" priority="27443">
      <formula>AL35="Dimanche"</formula>
    </cfRule>
    <cfRule type="expression" dxfId="12470" priority="27444">
      <formula>AL35="Samedi"</formula>
    </cfRule>
    <cfRule type="containsText" dxfId="12469" priority="27445" operator="containsText" text="Soutenance">
      <formula>NOT(ISERROR(SEARCH("Soutenance",AN35)))</formula>
    </cfRule>
    <cfRule type="containsText" dxfId="12468" priority="27446" operator="containsText" text="Salon Et">
      <formula>NOT(ISERROR(SEARCH("Salon Et",AN35)))</formula>
    </cfRule>
    <cfRule type="containsText" dxfId="12467" priority="27447" operator="containsText" text="Remise">
      <formula>NOT(ISERROR(SEARCH("Remise",AN35)))</formula>
    </cfRule>
    <cfRule type="containsText" dxfId="12466" priority="27448" operator="containsText" text="Recrutem">
      <formula>NOT(ISERROR(SEARCH("Recrutem",AN35)))</formula>
    </cfRule>
    <cfRule type="containsText" dxfId="12465" priority="27449" operator="containsText" text="Note">
      <formula>NOT(ISERROR(SEARCH("Note",AN35)))</formula>
    </cfRule>
    <cfRule type="containsText" dxfId="12464" priority="27450" operator="containsText" text="JPO">
      <formula>NOT(ISERROR(SEARCH("JPO",AN35)))</formula>
    </cfRule>
    <cfRule type="containsText" dxfId="12463" priority="27451" operator="containsText" text="Etranger">
      <formula>NOT(ISERROR(SEARCH("Etranger",AN35)))</formula>
    </cfRule>
    <cfRule type="containsText" dxfId="12462" priority="27452" operator="containsText" text="Début TD">
      <formula>NOT(ISERROR(SEARCH("Début TD",AN35)))</formula>
    </cfRule>
    <cfRule type="containsText" dxfId="12461" priority="27453" operator="containsText" text="Début CM">
      <formula>NOT(ISERROR(SEARCH("Début CM",AN35)))</formula>
    </cfRule>
    <cfRule type="containsText" dxfId="12460" priority="27454" operator="containsText" text="Projet">
      <formula>NOT(ISERROR(SEARCH("Projet",AN35)))</formula>
    </cfRule>
    <cfRule type="containsText" dxfId="12459" priority="27455" operator="containsText" text="Pré">
      <formula>NOT(ISERROR(SEARCH("Pré",AN35)))</formula>
    </cfRule>
    <cfRule type="containsText" dxfId="12458" priority="27456" operator="containsText" text="Délib">
      <formula>NOT(ISERROR(SEARCH("Délib",AN35)))</formula>
    </cfRule>
    <cfRule type="cellIs" dxfId="12457" priority="27457" operator="equal">
      <formula>"Cours IAE"</formula>
    </cfRule>
    <cfRule type="cellIs" dxfId="12456" priority="27458" operator="equal">
      <formula>"Cours ISEM"</formula>
    </cfRule>
    <cfRule type="cellIs" dxfId="12455" priority="27468" operator="equal">
      <formula>"Remise note CC"</formula>
    </cfRule>
    <cfRule type="cellIs" dxfId="12454" priority="27469" operator="equal">
      <formula>"Oraux examens nationaux"</formula>
    </cfRule>
    <cfRule type="cellIs" dxfId="12453" priority="27470" operator="equal">
      <formula>"Note mémoire"</formula>
    </cfRule>
    <cfRule type="cellIs" dxfId="12452" priority="27471" operator="equal">
      <formula>"Mise à niveau"</formula>
    </cfRule>
    <cfRule type="cellIs" dxfId="12451" priority="27472" operator="equal">
      <formula>"Ecrits examens nationaux"</formula>
    </cfRule>
    <cfRule type="cellIs" dxfId="12450" priority="27477" operator="equal">
      <formula>"Entr MA cours AM"</formula>
    </cfRule>
    <cfRule type="cellIs" dxfId="12449" priority="27478" operator="equal">
      <formula>"Cours Matin Entr AM"</formula>
    </cfRule>
    <cfRule type="cellIs" dxfId="12448" priority="27479" operator="equal">
      <formula>"Révisions S1 Ses2"</formula>
    </cfRule>
    <cfRule type="cellIs" dxfId="12447" priority="27480" operator="equal">
      <formula>"Révisions S1 ses1"</formula>
    </cfRule>
    <cfRule type="cellIs" dxfId="12446" priority="27481" operator="equal">
      <formula>"Examens S2 Ses2"</formula>
    </cfRule>
    <cfRule type="cellIs" dxfId="12445" priority="27482" operator="equal">
      <formula>"Examens S2 ses1"</formula>
    </cfRule>
    <cfRule type="cellIs" dxfId="12444" priority="27483" operator="equal">
      <formula>"Fermeture"</formula>
    </cfRule>
    <cfRule type="cellIs" dxfId="12443" priority="27484" operator="equal">
      <formula>"Remise rapport"</formula>
    </cfRule>
    <cfRule type="cellIs" dxfId="12442" priority="27485" operator="equal">
      <formula>"notes rapport"</formula>
    </cfRule>
    <cfRule type="cellIs" dxfId="12441" priority="27486" operator="equal">
      <formula>"jour appui"</formula>
    </cfRule>
    <cfRule type="cellIs" dxfId="12440" priority="27487" operator="equal">
      <formula>"Assomption"</formula>
    </cfRule>
    <cfRule type="cellIs" dxfId="12439" priority="27488" operator="equal">
      <formula>"Ascension"</formula>
    </cfRule>
    <cfRule type="cellIs" dxfId="12438" priority="27489" operator="equal">
      <formula>"Armistice"</formula>
    </cfRule>
    <cfRule type="cellIs" dxfId="12437" priority="27499" operator="equal">
      <formula>"Pentecôte"</formula>
    </cfRule>
    <cfRule type="cellIs" dxfId="12436" priority="27500" operator="equal">
      <formula>"Révisions S2 ses2"</formula>
    </cfRule>
    <cfRule type="cellIs" dxfId="12435" priority="27503" operator="equal">
      <formula>"Victoire 1945"</formula>
    </cfRule>
    <cfRule type="cellIs" dxfId="12434" priority="27507" stopIfTrue="1" operator="equal">
      <formula>"Retour copies"</formula>
    </cfRule>
    <cfRule type="cellIs" dxfId="12433" priority="27508" stopIfTrue="1" operator="equal">
      <formula>"Evaluation"</formula>
    </cfRule>
    <cfRule type="cellIs" dxfId="12432" priority="27509" stopIfTrue="1" operator="equal">
      <formula>"Rentrée"</formula>
    </cfRule>
    <cfRule type="cellIs" dxfId="12431" priority="27510" stopIfTrue="1" operator="equal">
      <formula>"Stage"</formula>
    </cfRule>
    <cfRule type="cellIs" dxfId="12430" priority="27511" stopIfTrue="1" operator="equal">
      <formula>"Session 2"</formula>
    </cfRule>
    <cfRule type="cellIs" dxfId="12429" priority="27512" stopIfTrue="1" operator="equal">
      <formula>"Session 1"</formula>
    </cfRule>
    <cfRule type="cellIs" dxfId="12428" priority="27513" stopIfTrue="1" operator="equal">
      <formula>"Révisions"</formula>
    </cfRule>
    <cfRule type="cellIs" dxfId="12427" priority="27514" stopIfTrue="1" operator="equal">
      <formula>"Vacances"</formula>
    </cfRule>
    <cfRule type="cellIs" dxfId="12426" priority="27515" stopIfTrue="1" operator="equal">
      <formula>"Cours"</formula>
    </cfRule>
    <cfRule type="cellIs" dxfId="12425" priority="27516" stopIfTrue="1" operator="equal">
      <formula>"Examens S1"</formula>
    </cfRule>
    <cfRule type="cellIs" dxfId="12424" priority="27517" stopIfTrue="1" operator="equal">
      <formula>"Examens"</formula>
    </cfRule>
    <cfRule type="cellIs" dxfId="12423" priority="27518" stopIfTrue="1" operator="equal">
      <formula>"Examens S2"</formula>
    </cfRule>
    <cfRule type="cellIs" dxfId="12422" priority="27519" stopIfTrue="1" operator="equal">
      <formula>"Du anglais"</formula>
    </cfRule>
    <cfRule type="cellIs" dxfId="12421" priority="27520" stopIfTrue="1" operator="equal">
      <formula>"Délibérations"</formula>
    </cfRule>
  </conditionalFormatting>
  <conditionalFormatting sqref="AN35">
    <cfRule type="cellIs" dxfId="12420" priority="27459" operator="equal">
      <formula>"EXAMENS J"</formula>
    </cfRule>
    <cfRule type="cellIs" dxfId="12419" priority="27460" operator="equal">
      <formula>"Lundi Pentecôte"</formula>
    </cfRule>
    <cfRule type="cellIs" dxfId="12418" priority="27461" operator="equal">
      <formula>"ppp"</formula>
    </cfRule>
    <cfRule type="cellIs" dxfId="12417" priority="27462" operator="equal">
      <formula>"Soutenance"</formula>
    </cfRule>
    <cfRule type="cellIs" dxfId="12416" priority="27463" operator="equal">
      <formula>"Révisions R"</formula>
    </cfRule>
    <cfRule type="cellIs" dxfId="12415" priority="27464" operator="equal">
      <formula>"Entreprise"</formula>
    </cfRule>
    <cfRule type="cellIs" dxfId="12414" priority="27465" operator="equal">
      <formula>"Exam nationaux pas de date"</formula>
    </cfRule>
    <cfRule type="cellIs" dxfId="12413" priority="27466" operator="equal">
      <formula>"Exam nationaux"</formula>
    </cfRule>
    <cfRule type="cellIs" dxfId="12412" priority="27467" operator="equal">
      <formula>"Révision interne"</formula>
    </cfRule>
    <cfRule type="cellIs" dxfId="12411" priority="27473" operator="equal">
      <formula>"Délibération S2"</formula>
    </cfRule>
    <cfRule type="cellIs" dxfId="12410" priority="27474" operator="equal">
      <formula>"Délibération S1"</formula>
    </cfRule>
    <cfRule type="cellIs" dxfId="12409" priority="27475" operator="equal">
      <formula>"regroupement"</formula>
    </cfRule>
    <cfRule type="cellIs" dxfId="12408" priority="27476" operator="equal">
      <formula>"Cours matin"</formula>
    </cfRule>
    <cfRule type="cellIs" dxfId="12407" priority="27490" operator="equal">
      <formula>"cours v"</formula>
    </cfRule>
    <cfRule type="cellIs" dxfId="12406" priority="27491" operator="equal">
      <formula>"Examens S1 Ses2"</formula>
    </cfRule>
    <cfRule type="cellIs" dxfId="12405" priority="27492" operator="equal">
      <formula>"Examens S1 Ses1"</formula>
    </cfRule>
    <cfRule type="cellIs" dxfId="12404" priority="27493" operator="equal">
      <formula>"Fête du travail"</formula>
    </cfRule>
    <cfRule type="cellIs" dxfId="12403" priority="27494" operator="equal">
      <formula>"Fête nationale"</formula>
    </cfRule>
    <cfRule type="cellIs" dxfId="12402" priority="27495" operator="equal">
      <formula>"jour de l'an"</formula>
    </cfRule>
    <cfRule type="cellIs" dxfId="12401" priority="27496" operator="equal">
      <formula>"Lundi de pâques"</formula>
    </cfRule>
    <cfRule type="cellIs" dxfId="12400" priority="27497" operator="equal">
      <formula>"Noël"</formula>
    </cfRule>
    <cfRule type="cellIs" dxfId="12399" priority="27498" operator="equal">
      <formula>"Pâques"</formula>
    </cfRule>
    <cfRule type="cellIs" dxfId="12398" priority="27501" operator="equal">
      <formula>"Révisions S2 Ses1"</formula>
    </cfRule>
    <cfRule type="cellIs" dxfId="12397" priority="27502" operator="equal">
      <formula>"stage v"</formula>
    </cfRule>
    <cfRule type="cellIs" dxfId="12396" priority="27504" operator="equal">
      <formula>"Toussaint"</formula>
    </cfRule>
    <cfRule type="cellIs" dxfId="12395" priority="27505" operator="equal">
      <formula>"Stage en entreprise"</formula>
    </cfRule>
    <cfRule type="cellIs" dxfId="12394" priority="27506" operator="equal">
      <formula>"entreprise B"</formula>
    </cfRule>
  </conditionalFormatting>
  <conditionalFormatting sqref="AR35">
    <cfRule type="expression" dxfId="12393" priority="27365">
      <formula>AP35="Dimanche"</formula>
    </cfRule>
    <cfRule type="expression" dxfId="12392" priority="27366">
      <formula>AP35="Samedi"</formula>
    </cfRule>
    <cfRule type="containsText" dxfId="12391" priority="27367" operator="containsText" text="Soutenance">
      <formula>NOT(ISERROR(SEARCH("Soutenance",AR35)))</formula>
    </cfRule>
    <cfRule type="containsText" dxfId="12390" priority="27368" operator="containsText" text="Salon Et">
      <formula>NOT(ISERROR(SEARCH("Salon Et",AR35)))</formula>
    </cfRule>
    <cfRule type="containsText" dxfId="12389" priority="27369" operator="containsText" text="Remise">
      <formula>NOT(ISERROR(SEARCH("Remise",AR35)))</formula>
    </cfRule>
    <cfRule type="containsText" dxfId="12388" priority="27370" operator="containsText" text="Recrutem">
      <formula>NOT(ISERROR(SEARCH("Recrutem",AR35)))</formula>
    </cfRule>
    <cfRule type="containsText" dxfId="12387" priority="27371" operator="containsText" text="Note">
      <formula>NOT(ISERROR(SEARCH("Note",AR35)))</formula>
    </cfRule>
    <cfRule type="containsText" dxfId="12386" priority="27372" operator="containsText" text="JPO">
      <formula>NOT(ISERROR(SEARCH("JPO",AR35)))</formula>
    </cfRule>
    <cfRule type="containsText" dxfId="12385" priority="27373" operator="containsText" text="Etranger">
      <formula>NOT(ISERROR(SEARCH("Etranger",AR35)))</formula>
    </cfRule>
    <cfRule type="containsText" dxfId="12384" priority="27374" operator="containsText" text="Début TD">
      <formula>NOT(ISERROR(SEARCH("Début TD",AR35)))</formula>
    </cfRule>
    <cfRule type="containsText" dxfId="12383" priority="27375" operator="containsText" text="Début CM">
      <formula>NOT(ISERROR(SEARCH("Début CM",AR35)))</formula>
    </cfRule>
    <cfRule type="containsText" dxfId="12382" priority="27376" operator="containsText" text="Projet">
      <formula>NOT(ISERROR(SEARCH("Projet",AR35)))</formula>
    </cfRule>
    <cfRule type="containsText" dxfId="12381" priority="27377" operator="containsText" text="Pré">
      <formula>NOT(ISERROR(SEARCH("Pré",AR35)))</formula>
    </cfRule>
    <cfRule type="containsText" dxfId="12380" priority="27378" operator="containsText" text="Délib">
      <formula>NOT(ISERROR(SEARCH("Délib",AR35)))</formula>
    </cfRule>
    <cfRule type="cellIs" dxfId="12379" priority="27379" operator="equal">
      <formula>"Cours IAE"</formula>
    </cfRule>
    <cfRule type="cellIs" dxfId="12378" priority="27380" operator="equal">
      <formula>"Cours ISEM"</formula>
    </cfRule>
    <cfRule type="cellIs" dxfId="12377" priority="27390" operator="equal">
      <formula>"Remise note CC"</formula>
    </cfRule>
    <cfRule type="cellIs" dxfId="12376" priority="27391" operator="equal">
      <formula>"Oraux examens nationaux"</formula>
    </cfRule>
    <cfRule type="cellIs" dxfId="12375" priority="27392" operator="equal">
      <formula>"Note mémoire"</formula>
    </cfRule>
    <cfRule type="cellIs" dxfId="12374" priority="27393" operator="equal">
      <formula>"Mise à niveau"</formula>
    </cfRule>
    <cfRule type="cellIs" dxfId="12373" priority="27394" operator="equal">
      <formula>"Ecrits examens nationaux"</formula>
    </cfRule>
    <cfRule type="cellIs" dxfId="12372" priority="27399" operator="equal">
      <formula>"Entr MA cours AM"</formula>
    </cfRule>
    <cfRule type="cellIs" dxfId="12371" priority="27400" operator="equal">
      <formula>"Cours Matin Entr AM"</formula>
    </cfRule>
    <cfRule type="cellIs" dxfId="12370" priority="27401" operator="equal">
      <formula>"Révisions S1 Ses2"</formula>
    </cfRule>
    <cfRule type="cellIs" dxfId="12369" priority="27402" operator="equal">
      <formula>"Révisions S1 ses1"</formula>
    </cfRule>
    <cfRule type="cellIs" dxfId="12368" priority="27403" operator="equal">
      <formula>"Examens S2 Ses2"</formula>
    </cfRule>
    <cfRule type="cellIs" dxfId="12367" priority="27404" operator="equal">
      <formula>"Examens S2 ses1"</formula>
    </cfRule>
    <cfRule type="cellIs" dxfId="12366" priority="27405" operator="equal">
      <formula>"Fermeture"</formula>
    </cfRule>
    <cfRule type="cellIs" dxfId="12365" priority="27406" operator="equal">
      <formula>"Remise rapport"</formula>
    </cfRule>
    <cfRule type="cellIs" dxfId="12364" priority="27407" operator="equal">
      <formula>"notes rapport"</formula>
    </cfRule>
    <cfRule type="cellIs" dxfId="12363" priority="27408" operator="equal">
      <formula>"jour appui"</formula>
    </cfRule>
    <cfRule type="cellIs" dxfId="12362" priority="27409" operator="equal">
      <formula>"Assomption"</formula>
    </cfRule>
    <cfRule type="cellIs" dxfId="12361" priority="27410" operator="equal">
      <formula>"Ascension"</formula>
    </cfRule>
    <cfRule type="cellIs" dxfId="12360" priority="27411" operator="equal">
      <formula>"Armistice"</formula>
    </cfRule>
    <cfRule type="cellIs" dxfId="12359" priority="27421" operator="equal">
      <formula>"Pentecôte"</formula>
    </cfRule>
    <cfRule type="cellIs" dxfId="12358" priority="27422" operator="equal">
      <formula>"Révisions S2 ses2"</formula>
    </cfRule>
    <cfRule type="cellIs" dxfId="12357" priority="27425" operator="equal">
      <formula>"Victoire 1945"</formula>
    </cfRule>
    <cfRule type="cellIs" dxfId="12356" priority="27429" stopIfTrue="1" operator="equal">
      <formula>"Retour copies"</formula>
    </cfRule>
    <cfRule type="cellIs" dxfId="12355" priority="27430" stopIfTrue="1" operator="equal">
      <formula>"Evaluation"</formula>
    </cfRule>
    <cfRule type="cellIs" dxfId="12354" priority="27431" stopIfTrue="1" operator="equal">
      <formula>"Rentrée"</formula>
    </cfRule>
    <cfRule type="cellIs" dxfId="12353" priority="27432" stopIfTrue="1" operator="equal">
      <formula>"Stage"</formula>
    </cfRule>
    <cfRule type="cellIs" dxfId="12352" priority="27433" stopIfTrue="1" operator="equal">
      <formula>"Session 2"</formula>
    </cfRule>
    <cfRule type="cellIs" dxfId="12351" priority="27434" stopIfTrue="1" operator="equal">
      <formula>"Session 1"</formula>
    </cfRule>
    <cfRule type="cellIs" dxfId="12350" priority="27435" stopIfTrue="1" operator="equal">
      <formula>"Révisions"</formula>
    </cfRule>
    <cfRule type="cellIs" dxfId="12349" priority="27436" stopIfTrue="1" operator="equal">
      <formula>"Vacances"</formula>
    </cfRule>
    <cfRule type="cellIs" dxfId="12348" priority="27437" stopIfTrue="1" operator="equal">
      <formula>"Cours"</formula>
    </cfRule>
    <cfRule type="cellIs" dxfId="12347" priority="27438" stopIfTrue="1" operator="equal">
      <formula>"Examens S1"</formula>
    </cfRule>
    <cfRule type="cellIs" dxfId="12346" priority="27439" stopIfTrue="1" operator="equal">
      <formula>"Examens"</formula>
    </cfRule>
    <cfRule type="cellIs" dxfId="12345" priority="27440" stopIfTrue="1" operator="equal">
      <formula>"Examens S2"</formula>
    </cfRule>
    <cfRule type="cellIs" dxfId="12344" priority="27441" stopIfTrue="1" operator="equal">
      <formula>"Du anglais"</formula>
    </cfRule>
    <cfRule type="cellIs" dxfId="12343" priority="27442" stopIfTrue="1" operator="equal">
      <formula>"Délibérations"</formula>
    </cfRule>
  </conditionalFormatting>
  <conditionalFormatting sqref="AR35">
    <cfRule type="cellIs" dxfId="12342" priority="27381" operator="equal">
      <formula>"EXAMENS J"</formula>
    </cfRule>
    <cfRule type="cellIs" dxfId="12341" priority="27382" operator="equal">
      <formula>"Lundi Pentecôte"</formula>
    </cfRule>
    <cfRule type="cellIs" dxfId="12340" priority="27383" operator="equal">
      <formula>"ppp"</formula>
    </cfRule>
    <cfRule type="cellIs" dxfId="12339" priority="27384" operator="equal">
      <formula>"Soutenance"</formula>
    </cfRule>
    <cfRule type="cellIs" dxfId="12338" priority="27385" operator="equal">
      <formula>"Révisions R"</formula>
    </cfRule>
    <cfRule type="cellIs" dxfId="12337" priority="27386" operator="equal">
      <formula>"Entreprise"</formula>
    </cfRule>
    <cfRule type="cellIs" dxfId="12336" priority="27387" operator="equal">
      <formula>"Exam nationaux pas de date"</formula>
    </cfRule>
    <cfRule type="cellIs" dxfId="12335" priority="27388" operator="equal">
      <formula>"Exam nationaux"</formula>
    </cfRule>
    <cfRule type="cellIs" dxfId="12334" priority="27389" operator="equal">
      <formula>"Révision interne"</formula>
    </cfRule>
    <cfRule type="cellIs" dxfId="12333" priority="27395" operator="equal">
      <formula>"Délibération S2"</formula>
    </cfRule>
    <cfRule type="cellIs" dxfId="12332" priority="27396" operator="equal">
      <formula>"Délibération S1"</formula>
    </cfRule>
    <cfRule type="cellIs" dxfId="12331" priority="27397" operator="equal">
      <formula>"regroupement"</formula>
    </cfRule>
    <cfRule type="cellIs" dxfId="12330" priority="27398" operator="equal">
      <formula>"Cours matin"</formula>
    </cfRule>
    <cfRule type="cellIs" dxfId="12329" priority="27412" operator="equal">
      <formula>"cours v"</formula>
    </cfRule>
    <cfRule type="cellIs" dxfId="12328" priority="27413" operator="equal">
      <formula>"Examens S1 Ses2"</formula>
    </cfRule>
    <cfRule type="cellIs" dxfId="12327" priority="27414" operator="equal">
      <formula>"Examens S1 Ses1"</formula>
    </cfRule>
    <cfRule type="cellIs" dxfId="12326" priority="27415" operator="equal">
      <formula>"Fête du travail"</formula>
    </cfRule>
    <cfRule type="cellIs" dxfId="12325" priority="27416" operator="equal">
      <formula>"Fête nationale"</formula>
    </cfRule>
    <cfRule type="cellIs" dxfId="12324" priority="27417" operator="equal">
      <formula>"jour de l'an"</formula>
    </cfRule>
    <cfRule type="cellIs" dxfId="12323" priority="27418" operator="equal">
      <formula>"Lundi de pâques"</formula>
    </cfRule>
    <cfRule type="cellIs" dxfId="12322" priority="27419" operator="equal">
      <formula>"Noël"</formula>
    </cfRule>
    <cfRule type="cellIs" dxfId="12321" priority="27420" operator="equal">
      <formula>"Pâques"</formula>
    </cfRule>
    <cfRule type="cellIs" dxfId="12320" priority="27423" operator="equal">
      <formula>"Révisions S2 Ses1"</formula>
    </cfRule>
    <cfRule type="cellIs" dxfId="12319" priority="27424" operator="equal">
      <formula>"stage v"</formula>
    </cfRule>
    <cfRule type="cellIs" dxfId="12318" priority="27426" operator="equal">
      <formula>"Toussaint"</formula>
    </cfRule>
    <cfRule type="cellIs" dxfId="12317" priority="27427" operator="equal">
      <formula>"Stage en entreprise"</formula>
    </cfRule>
    <cfRule type="cellIs" dxfId="12316" priority="27428" operator="equal">
      <formula>"entreprise B"</formula>
    </cfRule>
  </conditionalFormatting>
  <conditionalFormatting sqref="BD35">
    <cfRule type="expression" dxfId="12315" priority="27287">
      <formula>BB35="Dimanche"</formula>
    </cfRule>
    <cfRule type="expression" dxfId="12314" priority="27288">
      <formula>BB35="Samedi"</formula>
    </cfRule>
    <cfRule type="containsText" dxfId="12313" priority="27289" operator="containsText" text="Soutenance">
      <formula>NOT(ISERROR(SEARCH("Soutenance",BD35)))</formula>
    </cfRule>
    <cfRule type="containsText" dxfId="12312" priority="27290" operator="containsText" text="Salon Et">
      <formula>NOT(ISERROR(SEARCH("Salon Et",BD35)))</formula>
    </cfRule>
    <cfRule type="containsText" dxfId="12311" priority="27291" operator="containsText" text="Remise">
      <formula>NOT(ISERROR(SEARCH("Remise",BD35)))</formula>
    </cfRule>
    <cfRule type="containsText" dxfId="12310" priority="27292" operator="containsText" text="Recrutem">
      <formula>NOT(ISERROR(SEARCH("Recrutem",BD35)))</formula>
    </cfRule>
    <cfRule type="containsText" dxfId="12309" priority="27293" operator="containsText" text="Note">
      <formula>NOT(ISERROR(SEARCH("Note",BD35)))</formula>
    </cfRule>
    <cfRule type="containsText" dxfId="12308" priority="27294" operator="containsText" text="JPO">
      <formula>NOT(ISERROR(SEARCH("JPO",BD35)))</formula>
    </cfRule>
    <cfRule type="containsText" dxfId="12307" priority="27295" operator="containsText" text="Etranger">
      <formula>NOT(ISERROR(SEARCH("Etranger",BD35)))</formula>
    </cfRule>
    <cfRule type="containsText" dxfId="12306" priority="27296" operator="containsText" text="Début TD">
      <formula>NOT(ISERROR(SEARCH("Début TD",BD35)))</formula>
    </cfRule>
    <cfRule type="containsText" dxfId="12305" priority="27297" operator="containsText" text="Début CM">
      <formula>NOT(ISERROR(SEARCH("Début CM",BD35)))</formula>
    </cfRule>
    <cfRule type="containsText" dxfId="12304" priority="27298" operator="containsText" text="Projet">
      <formula>NOT(ISERROR(SEARCH("Projet",BD35)))</formula>
    </cfRule>
    <cfRule type="containsText" dxfId="12303" priority="27299" operator="containsText" text="Pré">
      <formula>NOT(ISERROR(SEARCH("Pré",BD35)))</formula>
    </cfRule>
    <cfRule type="containsText" dxfId="12302" priority="27300" operator="containsText" text="Délib">
      <formula>NOT(ISERROR(SEARCH("Délib",BD35)))</formula>
    </cfRule>
    <cfRule type="cellIs" dxfId="12301" priority="27301" operator="equal">
      <formula>"Cours IAE"</formula>
    </cfRule>
    <cfRule type="cellIs" dxfId="12300" priority="27302" operator="equal">
      <formula>"Cours ISEM"</formula>
    </cfRule>
    <cfRule type="cellIs" dxfId="12299" priority="27312" operator="equal">
      <formula>"Remise note CC"</formula>
    </cfRule>
    <cfRule type="cellIs" dxfId="12298" priority="27313" operator="equal">
      <formula>"Oraux examens nationaux"</formula>
    </cfRule>
    <cfRule type="cellIs" dxfId="12297" priority="27314" operator="equal">
      <formula>"Note mémoire"</formula>
    </cfRule>
    <cfRule type="cellIs" dxfId="12296" priority="27315" operator="equal">
      <formula>"Mise à niveau"</formula>
    </cfRule>
    <cfRule type="cellIs" dxfId="12295" priority="27316" operator="equal">
      <formula>"Ecrits examens nationaux"</formula>
    </cfRule>
    <cfRule type="cellIs" dxfId="12294" priority="27321" operator="equal">
      <formula>"Entr MA cours AM"</formula>
    </cfRule>
    <cfRule type="cellIs" dxfId="12293" priority="27322" operator="equal">
      <formula>"Cours Matin Entr AM"</formula>
    </cfRule>
    <cfRule type="cellIs" dxfId="12292" priority="27323" operator="equal">
      <formula>"Révisions S1 Ses2"</formula>
    </cfRule>
    <cfRule type="cellIs" dxfId="12291" priority="27324" operator="equal">
      <formula>"Révisions S1 ses1"</formula>
    </cfRule>
    <cfRule type="cellIs" dxfId="12290" priority="27325" operator="equal">
      <formula>"Examens S2 Ses2"</formula>
    </cfRule>
    <cfRule type="cellIs" dxfId="12289" priority="27326" operator="equal">
      <formula>"Examens S2 ses1"</formula>
    </cfRule>
    <cfRule type="cellIs" dxfId="12288" priority="27327" operator="equal">
      <formula>"Fermeture"</formula>
    </cfRule>
    <cfRule type="cellIs" dxfId="12287" priority="27328" operator="equal">
      <formula>"Remise rapport"</formula>
    </cfRule>
    <cfRule type="cellIs" dxfId="12286" priority="27329" operator="equal">
      <formula>"notes rapport"</formula>
    </cfRule>
    <cfRule type="cellIs" dxfId="12285" priority="27330" operator="equal">
      <formula>"jour appui"</formula>
    </cfRule>
    <cfRule type="cellIs" dxfId="12284" priority="27331" operator="equal">
      <formula>"Assomption"</formula>
    </cfRule>
    <cfRule type="cellIs" dxfId="12283" priority="27332" operator="equal">
      <formula>"Ascension"</formula>
    </cfRule>
    <cfRule type="cellIs" dxfId="12282" priority="27333" operator="equal">
      <formula>"Armistice"</formula>
    </cfRule>
    <cfRule type="cellIs" dxfId="12281" priority="27343" operator="equal">
      <formula>"Pentecôte"</formula>
    </cfRule>
    <cfRule type="cellIs" dxfId="12280" priority="27344" operator="equal">
      <formula>"Révisions S2 ses2"</formula>
    </cfRule>
    <cfRule type="cellIs" dxfId="12279" priority="27347" operator="equal">
      <formula>"Victoire 1945"</formula>
    </cfRule>
    <cfRule type="cellIs" dxfId="12278" priority="27351" stopIfTrue="1" operator="equal">
      <formula>"Retour copies"</formula>
    </cfRule>
    <cfRule type="cellIs" dxfId="12277" priority="27352" stopIfTrue="1" operator="equal">
      <formula>"Evaluation"</formula>
    </cfRule>
    <cfRule type="cellIs" dxfId="12276" priority="27353" stopIfTrue="1" operator="equal">
      <formula>"Rentrée"</formula>
    </cfRule>
    <cfRule type="cellIs" dxfId="12275" priority="27354" stopIfTrue="1" operator="equal">
      <formula>"Stage"</formula>
    </cfRule>
    <cfRule type="cellIs" dxfId="12274" priority="27355" stopIfTrue="1" operator="equal">
      <formula>"Session 2"</formula>
    </cfRule>
    <cfRule type="cellIs" dxfId="12273" priority="27356" stopIfTrue="1" operator="equal">
      <formula>"Session 1"</formula>
    </cfRule>
    <cfRule type="cellIs" dxfId="12272" priority="27357" stopIfTrue="1" operator="equal">
      <formula>"Révisions"</formula>
    </cfRule>
    <cfRule type="cellIs" dxfId="12271" priority="27358" stopIfTrue="1" operator="equal">
      <formula>"Vacances"</formula>
    </cfRule>
    <cfRule type="cellIs" dxfId="12270" priority="27359" stopIfTrue="1" operator="equal">
      <formula>"Cours"</formula>
    </cfRule>
    <cfRule type="cellIs" dxfId="12269" priority="27360" stopIfTrue="1" operator="equal">
      <formula>"Examens S1"</formula>
    </cfRule>
    <cfRule type="cellIs" dxfId="12268" priority="27361" stopIfTrue="1" operator="equal">
      <formula>"Examens"</formula>
    </cfRule>
    <cfRule type="cellIs" dxfId="12267" priority="27362" stopIfTrue="1" operator="equal">
      <formula>"Examens S2"</formula>
    </cfRule>
    <cfRule type="cellIs" dxfId="12266" priority="27363" stopIfTrue="1" operator="equal">
      <formula>"Du anglais"</formula>
    </cfRule>
    <cfRule type="cellIs" dxfId="12265" priority="27364" stopIfTrue="1" operator="equal">
      <formula>"Délibérations"</formula>
    </cfRule>
  </conditionalFormatting>
  <conditionalFormatting sqref="BD35">
    <cfRule type="cellIs" dxfId="12264" priority="27303" operator="equal">
      <formula>"EXAMENS J"</formula>
    </cfRule>
    <cfRule type="cellIs" dxfId="12263" priority="27304" operator="equal">
      <formula>"Lundi Pentecôte"</formula>
    </cfRule>
    <cfRule type="cellIs" dxfId="12262" priority="27305" operator="equal">
      <formula>"ppp"</formula>
    </cfRule>
    <cfRule type="cellIs" dxfId="12261" priority="27306" operator="equal">
      <formula>"Soutenance"</formula>
    </cfRule>
    <cfRule type="cellIs" dxfId="12260" priority="27307" operator="equal">
      <formula>"Révisions R"</formula>
    </cfRule>
    <cfRule type="cellIs" dxfId="12259" priority="27308" operator="equal">
      <formula>"Entreprise"</formula>
    </cfRule>
    <cfRule type="cellIs" dxfId="12258" priority="27309" operator="equal">
      <formula>"Exam nationaux pas de date"</formula>
    </cfRule>
    <cfRule type="cellIs" dxfId="12257" priority="27310" operator="equal">
      <formula>"Exam nationaux"</formula>
    </cfRule>
    <cfRule type="cellIs" dxfId="12256" priority="27311" operator="equal">
      <formula>"Révision interne"</formula>
    </cfRule>
    <cfRule type="cellIs" dxfId="12255" priority="27317" operator="equal">
      <formula>"Délibération S2"</formula>
    </cfRule>
    <cfRule type="cellIs" dxfId="12254" priority="27318" operator="equal">
      <formula>"Délibération S1"</formula>
    </cfRule>
    <cfRule type="cellIs" dxfId="12253" priority="27319" operator="equal">
      <formula>"regroupement"</formula>
    </cfRule>
    <cfRule type="cellIs" dxfId="12252" priority="27320" operator="equal">
      <formula>"Cours matin"</formula>
    </cfRule>
    <cfRule type="cellIs" dxfId="12251" priority="27334" operator="equal">
      <formula>"cours v"</formula>
    </cfRule>
    <cfRule type="cellIs" dxfId="12250" priority="27335" operator="equal">
      <formula>"Examens S1 Ses2"</formula>
    </cfRule>
    <cfRule type="cellIs" dxfId="12249" priority="27336" operator="equal">
      <formula>"Examens S1 Ses1"</formula>
    </cfRule>
    <cfRule type="cellIs" dxfId="12248" priority="27337" operator="equal">
      <formula>"Fête du travail"</formula>
    </cfRule>
    <cfRule type="cellIs" dxfId="12247" priority="27338" operator="equal">
      <formula>"Fête nationale"</formula>
    </cfRule>
    <cfRule type="cellIs" dxfId="12246" priority="27339" operator="equal">
      <formula>"jour de l'an"</formula>
    </cfRule>
    <cfRule type="cellIs" dxfId="12245" priority="27340" operator="equal">
      <formula>"Lundi de pâques"</formula>
    </cfRule>
    <cfRule type="cellIs" dxfId="12244" priority="27341" operator="equal">
      <formula>"Noël"</formula>
    </cfRule>
    <cfRule type="cellIs" dxfId="12243" priority="27342" operator="equal">
      <formula>"Pâques"</formula>
    </cfRule>
    <cfRule type="cellIs" dxfId="12242" priority="27345" operator="equal">
      <formula>"Révisions S2 Ses1"</formula>
    </cfRule>
    <cfRule type="cellIs" dxfId="12241" priority="27346" operator="equal">
      <formula>"stage v"</formula>
    </cfRule>
    <cfRule type="cellIs" dxfId="12240" priority="27348" operator="equal">
      <formula>"Toussaint"</formula>
    </cfRule>
    <cfRule type="cellIs" dxfId="12239" priority="27349" operator="equal">
      <formula>"Stage en entreprise"</formula>
    </cfRule>
    <cfRule type="cellIs" dxfId="12238" priority="27350" operator="equal">
      <formula>"entreprise B"</formula>
    </cfRule>
  </conditionalFormatting>
  <conditionalFormatting sqref="BH35">
    <cfRule type="expression" dxfId="12237" priority="27209">
      <formula>BF35="Dimanche"</formula>
    </cfRule>
    <cfRule type="expression" dxfId="12236" priority="27210">
      <formula>BF35="Samedi"</formula>
    </cfRule>
    <cfRule type="containsText" dxfId="12235" priority="27211" operator="containsText" text="Soutenance">
      <formula>NOT(ISERROR(SEARCH("Soutenance",BH35)))</formula>
    </cfRule>
    <cfRule type="containsText" dxfId="12234" priority="27212" operator="containsText" text="Salon Et">
      <formula>NOT(ISERROR(SEARCH("Salon Et",BH35)))</formula>
    </cfRule>
    <cfRule type="containsText" dxfId="12233" priority="27213" operator="containsText" text="Remise">
      <formula>NOT(ISERROR(SEARCH("Remise",BH35)))</formula>
    </cfRule>
    <cfRule type="containsText" dxfId="12232" priority="27214" operator="containsText" text="Recrutem">
      <formula>NOT(ISERROR(SEARCH("Recrutem",BH35)))</formula>
    </cfRule>
    <cfRule type="containsText" dxfId="12231" priority="27215" operator="containsText" text="Note">
      <formula>NOT(ISERROR(SEARCH("Note",BH35)))</formula>
    </cfRule>
    <cfRule type="containsText" dxfId="12230" priority="27216" operator="containsText" text="JPO">
      <formula>NOT(ISERROR(SEARCH("JPO",BH35)))</formula>
    </cfRule>
    <cfRule type="containsText" dxfId="12229" priority="27217" operator="containsText" text="Etranger">
      <formula>NOT(ISERROR(SEARCH("Etranger",BH35)))</formula>
    </cfRule>
    <cfRule type="containsText" dxfId="12228" priority="27218" operator="containsText" text="Début TD">
      <formula>NOT(ISERROR(SEARCH("Début TD",BH35)))</formula>
    </cfRule>
    <cfRule type="containsText" dxfId="12227" priority="27219" operator="containsText" text="Début CM">
      <formula>NOT(ISERROR(SEARCH("Début CM",BH35)))</formula>
    </cfRule>
    <cfRule type="containsText" dxfId="12226" priority="27220" operator="containsText" text="Projet">
      <formula>NOT(ISERROR(SEARCH("Projet",BH35)))</formula>
    </cfRule>
    <cfRule type="containsText" dxfId="12225" priority="27221" operator="containsText" text="Pré">
      <formula>NOT(ISERROR(SEARCH("Pré",BH35)))</formula>
    </cfRule>
    <cfRule type="containsText" dxfId="12224" priority="27222" operator="containsText" text="Délib">
      <formula>NOT(ISERROR(SEARCH("Délib",BH35)))</formula>
    </cfRule>
    <cfRule type="cellIs" dxfId="12223" priority="27223" operator="equal">
      <formula>"Cours IAE"</formula>
    </cfRule>
    <cfRule type="cellIs" dxfId="12222" priority="27224" operator="equal">
      <formula>"Cours ISEM"</formula>
    </cfRule>
    <cfRule type="cellIs" dxfId="12221" priority="27234" operator="equal">
      <formula>"Remise note CC"</formula>
    </cfRule>
    <cfRule type="cellIs" dxfId="12220" priority="27235" operator="equal">
      <formula>"Oraux examens nationaux"</formula>
    </cfRule>
    <cfRule type="cellIs" dxfId="12219" priority="27236" operator="equal">
      <formula>"Note mémoire"</formula>
    </cfRule>
    <cfRule type="cellIs" dxfId="12218" priority="27237" operator="equal">
      <formula>"Mise à niveau"</formula>
    </cfRule>
    <cfRule type="cellIs" dxfId="12217" priority="27238" operator="equal">
      <formula>"Ecrits examens nationaux"</formula>
    </cfRule>
    <cfRule type="cellIs" dxfId="12216" priority="27243" operator="equal">
      <formula>"Entr MA cours AM"</formula>
    </cfRule>
    <cfRule type="cellIs" dxfId="12215" priority="27244" operator="equal">
      <formula>"Cours Matin Entr AM"</formula>
    </cfRule>
    <cfRule type="cellIs" dxfId="12214" priority="27245" operator="equal">
      <formula>"Révisions S1 Ses2"</formula>
    </cfRule>
    <cfRule type="cellIs" dxfId="12213" priority="27246" operator="equal">
      <formula>"Révisions S1 ses1"</formula>
    </cfRule>
    <cfRule type="cellIs" dxfId="12212" priority="27247" operator="equal">
      <formula>"Examens S2 Ses2"</formula>
    </cfRule>
    <cfRule type="cellIs" dxfId="12211" priority="27248" operator="equal">
      <formula>"Examens S2 ses1"</formula>
    </cfRule>
    <cfRule type="cellIs" dxfId="12210" priority="27249" operator="equal">
      <formula>"Fermeture"</formula>
    </cfRule>
    <cfRule type="cellIs" dxfId="12209" priority="27250" operator="equal">
      <formula>"Remise rapport"</formula>
    </cfRule>
    <cfRule type="cellIs" dxfId="12208" priority="27251" operator="equal">
      <formula>"notes rapport"</formula>
    </cfRule>
    <cfRule type="cellIs" dxfId="12207" priority="27252" operator="equal">
      <formula>"jour appui"</formula>
    </cfRule>
    <cfRule type="cellIs" dxfId="12206" priority="27253" operator="equal">
      <formula>"Assomption"</formula>
    </cfRule>
    <cfRule type="cellIs" dxfId="12205" priority="27254" operator="equal">
      <formula>"Ascension"</formula>
    </cfRule>
    <cfRule type="cellIs" dxfId="12204" priority="27255" operator="equal">
      <formula>"Armistice"</formula>
    </cfRule>
    <cfRule type="cellIs" dxfId="12203" priority="27265" operator="equal">
      <formula>"Pentecôte"</formula>
    </cfRule>
    <cfRule type="cellIs" dxfId="12202" priority="27266" operator="equal">
      <formula>"Révisions S2 ses2"</formula>
    </cfRule>
    <cfRule type="cellIs" dxfId="12201" priority="27269" operator="equal">
      <formula>"Victoire 1945"</formula>
    </cfRule>
    <cfRule type="cellIs" dxfId="12200" priority="27273" stopIfTrue="1" operator="equal">
      <formula>"Retour copies"</formula>
    </cfRule>
    <cfRule type="cellIs" dxfId="12199" priority="27274" stopIfTrue="1" operator="equal">
      <formula>"Evaluation"</formula>
    </cfRule>
    <cfRule type="cellIs" dxfId="12198" priority="27275" stopIfTrue="1" operator="equal">
      <formula>"Rentrée"</formula>
    </cfRule>
    <cfRule type="cellIs" dxfId="12197" priority="27276" stopIfTrue="1" operator="equal">
      <formula>"Stage"</formula>
    </cfRule>
    <cfRule type="cellIs" dxfId="12196" priority="27277" stopIfTrue="1" operator="equal">
      <formula>"Session 2"</formula>
    </cfRule>
    <cfRule type="cellIs" dxfId="12195" priority="27278" stopIfTrue="1" operator="equal">
      <formula>"Session 1"</formula>
    </cfRule>
    <cfRule type="cellIs" dxfId="12194" priority="27279" stopIfTrue="1" operator="equal">
      <formula>"Révisions"</formula>
    </cfRule>
    <cfRule type="cellIs" dxfId="12193" priority="27280" stopIfTrue="1" operator="equal">
      <formula>"Vacances"</formula>
    </cfRule>
    <cfRule type="cellIs" dxfId="12192" priority="27281" stopIfTrue="1" operator="equal">
      <formula>"Cours"</formula>
    </cfRule>
    <cfRule type="cellIs" dxfId="12191" priority="27282" stopIfTrue="1" operator="equal">
      <formula>"Examens S1"</formula>
    </cfRule>
    <cfRule type="cellIs" dxfId="12190" priority="27283" stopIfTrue="1" operator="equal">
      <formula>"Examens"</formula>
    </cfRule>
    <cfRule type="cellIs" dxfId="12189" priority="27284" stopIfTrue="1" operator="equal">
      <formula>"Examens S2"</formula>
    </cfRule>
    <cfRule type="cellIs" dxfId="12188" priority="27285" stopIfTrue="1" operator="equal">
      <formula>"Du anglais"</formula>
    </cfRule>
    <cfRule type="cellIs" dxfId="12187" priority="27286" stopIfTrue="1" operator="equal">
      <formula>"Délibérations"</formula>
    </cfRule>
  </conditionalFormatting>
  <conditionalFormatting sqref="BH35">
    <cfRule type="cellIs" dxfId="12186" priority="27225" operator="equal">
      <formula>"EXAMENS J"</formula>
    </cfRule>
    <cfRule type="cellIs" dxfId="12185" priority="27226" operator="equal">
      <formula>"Lundi Pentecôte"</formula>
    </cfRule>
    <cfRule type="cellIs" dxfId="12184" priority="27227" operator="equal">
      <formula>"ppp"</formula>
    </cfRule>
    <cfRule type="cellIs" dxfId="12183" priority="27228" operator="equal">
      <formula>"Soutenance"</formula>
    </cfRule>
    <cfRule type="cellIs" dxfId="12182" priority="27229" operator="equal">
      <formula>"Révisions R"</formula>
    </cfRule>
    <cfRule type="cellIs" dxfId="12181" priority="27230" operator="equal">
      <formula>"Entreprise"</formula>
    </cfRule>
    <cfRule type="cellIs" dxfId="12180" priority="27231" operator="equal">
      <formula>"Exam nationaux pas de date"</formula>
    </cfRule>
    <cfRule type="cellIs" dxfId="12179" priority="27232" operator="equal">
      <formula>"Exam nationaux"</formula>
    </cfRule>
    <cfRule type="cellIs" dxfId="12178" priority="27233" operator="equal">
      <formula>"Révision interne"</formula>
    </cfRule>
    <cfRule type="cellIs" dxfId="12177" priority="27239" operator="equal">
      <formula>"Délibération S2"</formula>
    </cfRule>
    <cfRule type="cellIs" dxfId="12176" priority="27240" operator="equal">
      <formula>"Délibération S1"</formula>
    </cfRule>
    <cfRule type="cellIs" dxfId="12175" priority="27241" operator="equal">
      <formula>"regroupement"</formula>
    </cfRule>
    <cfRule type="cellIs" dxfId="12174" priority="27242" operator="equal">
      <formula>"Cours matin"</formula>
    </cfRule>
    <cfRule type="cellIs" dxfId="12173" priority="27256" operator="equal">
      <formula>"cours v"</formula>
    </cfRule>
    <cfRule type="cellIs" dxfId="12172" priority="27257" operator="equal">
      <formula>"Examens S1 Ses2"</formula>
    </cfRule>
    <cfRule type="cellIs" dxfId="12171" priority="27258" operator="equal">
      <formula>"Examens S1 Ses1"</formula>
    </cfRule>
    <cfRule type="cellIs" dxfId="12170" priority="27259" operator="equal">
      <formula>"Fête du travail"</formula>
    </cfRule>
    <cfRule type="cellIs" dxfId="12169" priority="27260" operator="equal">
      <formula>"Fête nationale"</formula>
    </cfRule>
    <cfRule type="cellIs" dxfId="12168" priority="27261" operator="equal">
      <formula>"jour de l'an"</formula>
    </cfRule>
    <cfRule type="cellIs" dxfId="12167" priority="27262" operator="equal">
      <formula>"Lundi de pâques"</formula>
    </cfRule>
    <cfRule type="cellIs" dxfId="12166" priority="27263" operator="equal">
      <formula>"Noël"</formula>
    </cfRule>
    <cfRule type="cellIs" dxfId="12165" priority="27264" operator="equal">
      <formula>"Pâques"</formula>
    </cfRule>
    <cfRule type="cellIs" dxfId="12164" priority="27267" operator="equal">
      <formula>"Révisions S2 Ses1"</formula>
    </cfRule>
    <cfRule type="cellIs" dxfId="12163" priority="27268" operator="equal">
      <formula>"stage v"</formula>
    </cfRule>
    <cfRule type="cellIs" dxfId="12162" priority="27270" operator="equal">
      <formula>"Toussaint"</formula>
    </cfRule>
    <cfRule type="cellIs" dxfId="12161" priority="27271" operator="equal">
      <formula>"Stage en entreprise"</formula>
    </cfRule>
    <cfRule type="cellIs" dxfId="12160" priority="27272" operator="equal">
      <formula>"entreprise B"</formula>
    </cfRule>
  </conditionalFormatting>
  <conditionalFormatting sqref="X35">
    <cfRule type="expression" dxfId="12159" priority="27131">
      <formula>V35="Dimanche"</formula>
    </cfRule>
    <cfRule type="expression" dxfId="12158" priority="27132">
      <formula>V35="Samedi"</formula>
    </cfRule>
    <cfRule type="containsText" dxfId="12157" priority="27133" operator="containsText" text="Soutenance">
      <formula>NOT(ISERROR(SEARCH("Soutenance",X35)))</formula>
    </cfRule>
    <cfRule type="containsText" dxfId="12156" priority="27134" operator="containsText" text="Salon Et">
      <formula>NOT(ISERROR(SEARCH("Salon Et",X35)))</formula>
    </cfRule>
    <cfRule type="containsText" dxfId="12155" priority="27135" operator="containsText" text="Remise">
      <formula>NOT(ISERROR(SEARCH("Remise",X35)))</formula>
    </cfRule>
    <cfRule type="containsText" dxfId="12154" priority="27136" operator="containsText" text="Recrutem">
      <formula>NOT(ISERROR(SEARCH("Recrutem",X35)))</formula>
    </cfRule>
    <cfRule type="containsText" dxfId="12153" priority="27137" operator="containsText" text="Note">
      <formula>NOT(ISERROR(SEARCH("Note",X35)))</formula>
    </cfRule>
    <cfRule type="containsText" dxfId="12152" priority="27138" operator="containsText" text="JPO">
      <formula>NOT(ISERROR(SEARCH("JPO",X35)))</formula>
    </cfRule>
    <cfRule type="containsText" dxfId="12151" priority="27139" operator="containsText" text="Etranger">
      <formula>NOT(ISERROR(SEARCH("Etranger",X35)))</formula>
    </cfRule>
    <cfRule type="containsText" dxfId="12150" priority="27140" operator="containsText" text="Début TD">
      <formula>NOT(ISERROR(SEARCH("Début TD",X35)))</formula>
    </cfRule>
    <cfRule type="containsText" dxfId="12149" priority="27141" operator="containsText" text="Début CM">
      <formula>NOT(ISERROR(SEARCH("Début CM",X35)))</formula>
    </cfRule>
    <cfRule type="containsText" dxfId="12148" priority="27142" operator="containsText" text="Projet">
      <formula>NOT(ISERROR(SEARCH("Projet",X35)))</formula>
    </cfRule>
    <cfRule type="containsText" dxfId="12147" priority="27143" operator="containsText" text="Pré">
      <formula>NOT(ISERROR(SEARCH("Pré",X35)))</formula>
    </cfRule>
    <cfRule type="containsText" dxfId="12146" priority="27144" operator="containsText" text="Délib">
      <formula>NOT(ISERROR(SEARCH("Délib",X35)))</formula>
    </cfRule>
    <cfRule type="cellIs" dxfId="12145" priority="27145" operator="equal">
      <formula>"Cours IAE"</formula>
    </cfRule>
    <cfRule type="cellIs" dxfId="12144" priority="27146" operator="equal">
      <formula>"Cours ISEM"</formula>
    </cfRule>
    <cfRule type="cellIs" dxfId="12143" priority="27156" operator="equal">
      <formula>"Remise note CC"</formula>
    </cfRule>
    <cfRule type="cellIs" dxfId="12142" priority="27157" operator="equal">
      <formula>"Oraux examens nationaux"</formula>
    </cfRule>
    <cfRule type="cellIs" dxfId="12141" priority="27158" operator="equal">
      <formula>"Note mémoire"</formula>
    </cfRule>
    <cfRule type="cellIs" dxfId="12140" priority="27159" operator="equal">
      <formula>"Mise à niveau"</formula>
    </cfRule>
    <cfRule type="cellIs" dxfId="12139" priority="27160" operator="equal">
      <formula>"Ecrits examens nationaux"</formula>
    </cfRule>
    <cfRule type="cellIs" dxfId="12138" priority="27165" operator="equal">
      <formula>"Entr MA cours AM"</formula>
    </cfRule>
    <cfRule type="cellIs" dxfId="12137" priority="27166" operator="equal">
      <formula>"Cours Matin Entr AM"</formula>
    </cfRule>
    <cfRule type="cellIs" dxfId="12136" priority="27167" operator="equal">
      <formula>"Révisions S1 Ses2"</formula>
    </cfRule>
    <cfRule type="cellIs" dxfId="12135" priority="27168" operator="equal">
      <formula>"Révisions S1 ses1"</formula>
    </cfRule>
    <cfRule type="cellIs" dxfId="12134" priority="27169" operator="equal">
      <formula>"Examens S2 Ses2"</formula>
    </cfRule>
    <cfRule type="cellIs" dxfId="12133" priority="27170" operator="equal">
      <formula>"Examens S2 ses1"</formula>
    </cfRule>
    <cfRule type="cellIs" dxfId="12132" priority="27171" operator="equal">
      <formula>"Fermeture"</formula>
    </cfRule>
    <cfRule type="cellIs" dxfId="12131" priority="27172" operator="equal">
      <formula>"Remise rapport"</formula>
    </cfRule>
    <cfRule type="cellIs" dxfId="12130" priority="27173" operator="equal">
      <formula>"notes rapport"</formula>
    </cfRule>
    <cfRule type="cellIs" dxfId="12129" priority="27174" operator="equal">
      <formula>"jour appui"</formula>
    </cfRule>
    <cfRule type="cellIs" dxfId="12128" priority="27175" operator="equal">
      <formula>"Assomption"</formula>
    </cfRule>
    <cfRule type="cellIs" dxfId="12127" priority="27176" operator="equal">
      <formula>"Ascension"</formula>
    </cfRule>
    <cfRule type="cellIs" dxfId="12126" priority="27177" operator="equal">
      <formula>"Armistice"</formula>
    </cfRule>
    <cfRule type="cellIs" dxfId="12125" priority="27187" operator="equal">
      <formula>"Pentecôte"</formula>
    </cfRule>
    <cfRule type="cellIs" dxfId="12124" priority="27188" operator="equal">
      <formula>"Révisions S2 ses2"</formula>
    </cfRule>
    <cfRule type="cellIs" dxfId="12123" priority="27191" operator="equal">
      <formula>"Victoire 1945"</formula>
    </cfRule>
    <cfRule type="cellIs" dxfId="12122" priority="27195" stopIfTrue="1" operator="equal">
      <formula>"Retour copies"</formula>
    </cfRule>
    <cfRule type="cellIs" dxfId="12121" priority="27196" stopIfTrue="1" operator="equal">
      <formula>"Evaluation"</formula>
    </cfRule>
    <cfRule type="cellIs" dxfId="12120" priority="27197" stopIfTrue="1" operator="equal">
      <formula>"Rentrée"</formula>
    </cfRule>
    <cfRule type="cellIs" dxfId="12119" priority="27198" stopIfTrue="1" operator="equal">
      <formula>"Stage"</formula>
    </cfRule>
    <cfRule type="cellIs" dxfId="12118" priority="27199" stopIfTrue="1" operator="equal">
      <formula>"Session 2"</formula>
    </cfRule>
    <cfRule type="cellIs" dxfId="12117" priority="27200" stopIfTrue="1" operator="equal">
      <formula>"Session 1"</formula>
    </cfRule>
    <cfRule type="cellIs" dxfId="12116" priority="27201" stopIfTrue="1" operator="equal">
      <formula>"Révisions"</formula>
    </cfRule>
    <cfRule type="cellIs" dxfId="12115" priority="27202" stopIfTrue="1" operator="equal">
      <formula>"Vacances"</formula>
    </cfRule>
    <cfRule type="cellIs" dxfId="12114" priority="27203" stopIfTrue="1" operator="equal">
      <formula>"Cours"</formula>
    </cfRule>
    <cfRule type="cellIs" dxfId="12113" priority="27204" stopIfTrue="1" operator="equal">
      <formula>"Examens S1"</formula>
    </cfRule>
    <cfRule type="cellIs" dxfId="12112" priority="27205" stopIfTrue="1" operator="equal">
      <formula>"Examens"</formula>
    </cfRule>
    <cfRule type="cellIs" dxfId="12111" priority="27206" stopIfTrue="1" operator="equal">
      <formula>"Examens S2"</formula>
    </cfRule>
    <cfRule type="cellIs" dxfId="12110" priority="27207" stopIfTrue="1" operator="equal">
      <formula>"Du anglais"</formula>
    </cfRule>
    <cfRule type="cellIs" dxfId="12109" priority="27208" stopIfTrue="1" operator="equal">
      <formula>"Délibérations"</formula>
    </cfRule>
  </conditionalFormatting>
  <conditionalFormatting sqref="X35">
    <cfRule type="cellIs" dxfId="12108" priority="27147" operator="equal">
      <formula>"EXAMENS J"</formula>
    </cfRule>
    <cfRule type="cellIs" dxfId="12107" priority="27148" operator="equal">
      <formula>"Lundi Pentecôte"</formula>
    </cfRule>
    <cfRule type="cellIs" dxfId="12106" priority="27149" operator="equal">
      <formula>"ppp"</formula>
    </cfRule>
    <cfRule type="cellIs" dxfId="12105" priority="27150" operator="equal">
      <formula>"Soutenance"</formula>
    </cfRule>
    <cfRule type="cellIs" dxfId="12104" priority="27151" operator="equal">
      <formula>"Révisions R"</formula>
    </cfRule>
    <cfRule type="cellIs" dxfId="12103" priority="27152" operator="equal">
      <formula>"Entreprise"</formula>
    </cfRule>
    <cfRule type="cellIs" dxfId="12102" priority="27153" operator="equal">
      <formula>"Exam nationaux pas de date"</formula>
    </cfRule>
    <cfRule type="cellIs" dxfId="12101" priority="27154" operator="equal">
      <formula>"Exam nationaux"</formula>
    </cfRule>
    <cfRule type="cellIs" dxfId="12100" priority="27155" operator="equal">
      <formula>"Révision interne"</formula>
    </cfRule>
    <cfRule type="cellIs" dxfId="12099" priority="27161" operator="equal">
      <formula>"Délibération S2"</formula>
    </cfRule>
    <cfRule type="cellIs" dxfId="12098" priority="27162" operator="equal">
      <formula>"Délibération S1"</formula>
    </cfRule>
    <cfRule type="cellIs" dxfId="12097" priority="27163" operator="equal">
      <formula>"regroupement"</formula>
    </cfRule>
    <cfRule type="cellIs" dxfId="12096" priority="27164" operator="equal">
      <formula>"Cours matin"</formula>
    </cfRule>
    <cfRule type="cellIs" dxfId="12095" priority="27178" operator="equal">
      <formula>"cours v"</formula>
    </cfRule>
    <cfRule type="cellIs" dxfId="12094" priority="27179" operator="equal">
      <formula>"Examens S1 Ses2"</formula>
    </cfRule>
    <cfRule type="cellIs" dxfId="12093" priority="27180" operator="equal">
      <formula>"Examens S1 Ses1"</formula>
    </cfRule>
    <cfRule type="cellIs" dxfId="12092" priority="27181" operator="equal">
      <formula>"Fête du travail"</formula>
    </cfRule>
    <cfRule type="cellIs" dxfId="12091" priority="27182" operator="equal">
      <formula>"Fête nationale"</formula>
    </cfRule>
    <cfRule type="cellIs" dxfId="12090" priority="27183" operator="equal">
      <formula>"jour de l'an"</formula>
    </cfRule>
    <cfRule type="cellIs" dxfId="12089" priority="27184" operator="equal">
      <formula>"Lundi de pâques"</formula>
    </cfRule>
    <cfRule type="cellIs" dxfId="12088" priority="27185" operator="equal">
      <formula>"Noël"</formula>
    </cfRule>
    <cfRule type="cellIs" dxfId="12087" priority="27186" operator="equal">
      <formula>"Pâques"</formula>
    </cfRule>
    <cfRule type="cellIs" dxfId="12086" priority="27189" operator="equal">
      <formula>"Révisions S2 Ses1"</formula>
    </cfRule>
    <cfRule type="cellIs" dxfId="12085" priority="27190" operator="equal">
      <formula>"stage v"</formula>
    </cfRule>
    <cfRule type="cellIs" dxfId="12084" priority="27192" operator="equal">
      <formula>"Toussaint"</formula>
    </cfRule>
    <cfRule type="cellIs" dxfId="12083" priority="27193" operator="equal">
      <formula>"Stage en entreprise"</formula>
    </cfRule>
    <cfRule type="cellIs" dxfId="12082" priority="27194" operator="equal">
      <formula>"entreprise B"</formula>
    </cfRule>
  </conditionalFormatting>
  <conditionalFormatting sqref="T35">
    <cfRule type="expression" dxfId="12081" priority="27053">
      <formula>R35="Dimanche"</formula>
    </cfRule>
    <cfRule type="expression" dxfId="12080" priority="27054">
      <formula>R35="Samedi"</formula>
    </cfRule>
    <cfRule type="containsText" dxfId="12079" priority="27055" operator="containsText" text="Soutenance">
      <formula>NOT(ISERROR(SEARCH("Soutenance",T35)))</formula>
    </cfRule>
    <cfRule type="containsText" dxfId="12078" priority="27056" operator="containsText" text="Salon Et">
      <formula>NOT(ISERROR(SEARCH("Salon Et",T35)))</formula>
    </cfRule>
    <cfRule type="containsText" dxfId="12077" priority="27057" operator="containsText" text="Remise">
      <formula>NOT(ISERROR(SEARCH("Remise",T35)))</formula>
    </cfRule>
    <cfRule type="containsText" dxfId="12076" priority="27058" operator="containsText" text="Recrutem">
      <formula>NOT(ISERROR(SEARCH("Recrutem",T35)))</formula>
    </cfRule>
    <cfRule type="containsText" dxfId="12075" priority="27059" operator="containsText" text="Note">
      <formula>NOT(ISERROR(SEARCH("Note",T35)))</formula>
    </cfRule>
    <cfRule type="containsText" dxfId="12074" priority="27060" operator="containsText" text="JPO">
      <formula>NOT(ISERROR(SEARCH("JPO",T35)))</formula>
    </cfRule>
    <cfRule type="containsText" dxfId="12073" priority="27061" operator="containsText" text="Etranger">
      <formula>NOT(ISERROR(SEARCH("Etranger",T35)))</formula>
    </cfRule>
    <cfRule type="containsText" dxfId="12072" priority="27062" operator="containsText" text="Début TD">
      <formula>NOT(ISERROR(SEARCH("Début TD",T35)))</formula>
    </cfRule>
    <cfRule type="containsText" dxfId="12071" priority="27063" operator="containsText" text="Début CM">
      <formula>NOT(ISERROR(SEARCH("Début CM",T35)))</formula>
    </cfRule>
    <cfRule type="containsText" dxfId="12070" priority="27064" operator="containsText" text="Projet">
      <formula>NOT(ISERROR(SEARCH("Projet",T35)))</formula>
    </cfRule>
    <cfRule type="containsText" dxfId="12069" priority="27065" operator="containsText" text="Pré">
      <formula>NOT(ISERROR(SEARCH("Pré",T35)))</formula>
    </cfRule>
    <cfRule type="containsText" dxfId="12068" priority="27066" operator="containsText" text="Délib">
      <formula>NOT(ISERROR(SEARCH("Délib",T35)))</formula>
    </cfRule>
    <cfRule type="cellIs" dxfId="12067" priority="27067" operator="equal">
      <formula>"Cours IAE"</formula>
    </cfRule>
    <cfRule type="cellIs" dxfId="12066" priority="27068" operator="equal">
      <formula>"Cours ISEM"</formula>
    </cfRule>
    <cfRule type="cellIs" dxfId="12065" priority="27078" operator="equal">
      <formula>"Remise note CC"</formula>
    </cfRule>
    <cfRule type="cellIs" dxfId="12064" priority="27079" operator="equal">
      <formula>"Oraux examens nationaux"</formula>
    </cfRule>
    <cfRule type="cellIs" dxfId="12063" priority="27080" operator="equal">
      <formula>"Note mémoire"</formula>
    </cfRule>
    <cfRule type="cellIs" dxfId="12062" priority="27081" operator="equal">
      <formula>"Mise à niveau"</formula>
    </cfRule>
    <cfRule type="cellIs" dxfId="12061" priority="27082" operator="equal">
      <formula>"Ecrits examens nationaux"</formula>
    </cfRule>
    <cfRule type="cellIs" dxfId="12060" priority="27087" operator="equal">
      <formula>"Entr MA cours AM"</formula>
    </cfRule>
    <cfRule type="cellIs" dxfId="12059" priority="27088" operator="equal">
      <formula>"Cours Matin Entr AM"</formula>
    </cfRule>
    <cfRule type="cellIs" dxfId="12058" priority="27089" operator="equal">
      <formula>"Révisions S1 Ses2"</formula>
    </cfRule>
    <cfRule type="cellIs" dxfId="12057" priority="27090" operator="equal">
      <formula>"Révisions S1 ses1"</formula>
    </cfRule>
    <cfRule type="cellIs" dxfId="12056" priority="27091" operator="equal">
      <formula>"Examens S2 Ses2"</formula>
    </cfRule>
    <cfRule type="cellIs" dxfId="12055" priority="27092" operator="equal">
      <formula>"Examens S2 ses1"</formula>
    </cfRule>
    <cfRule type="cellIs" dxfId="12054" priority="27093" operator="equal">
      <formula>"Fermeture"</formula>
    </cfRule>
    <cfRule type="cellIs" dxfId="12053" priority="27094" operator="equal">
      <formula>"Remise rapport"</formula>
    </cfRule>
    <cfRule type="cellIs" dxfId="12052" priority="27095" operator="equal">
      <formula>"notes rapport"</formula>
    </cfRule>
    <cfRule type="cellIs" dxfId="12051" priority="27096" operator="equal">
      <formula>"jour appui"</formula>
    </cfRule>
    <cfRule type="cellIs" dxfId="12050" priority="27097" operator="equal">
      <formula>"Assomption"</formula>
    </cfRule>
    <cfRule type="cellIs" dxfId="12049" priority="27098" operator="equal">
      <formula>"Ascension"</formula>
    </cfRule>
    <cfRule type="cellIs" dxfId="12048" priority="27099" operator="equal">
      <formula>"Armistice"</formula>
    </cfRule>
    <cfRule type="cellIs" dxfId="12047" priority="27109" operator="equal">
      <formula>"Pentecôte"</formula>
    </cfRule>
    <cfRule type="cellIs" dxfId="12046" priority="27110" operator="equal">
      <formula>"Révisions S2 ses2"</formula>
    </cfRule>
    <cfRule type="cellIs" dxfId="12045" priority="27113" operator="equal">
      <formula>"Victoire 1945"</formula>
    </cfRule>
    <cfRule type="cellIs" dxfId="12044" priority="27117" stopIfTrue="1" operator="equal">
      <formula>"Retour copies"</formula>
    </cfRule>
    <cfRule type="cellIs" dxfId="12043" priority="27118" stopIfTrue="1" operator="equal">
      <formula>"Evaluation"</formula>
    </cfRule>
    <cfRule type="cellIs" dxfId="12042" priority="27119" stopIfTrue="1" operator="equal">
      <formula>"Rentrée"</formula>
    </cfRule>
    <cfRule type="cellIs" dxfId="12041" priority="27120" stopIfTrue="1" operator="equal">
      <formula>"Stage"</formula>
    </cfRule>
    <cfRule type="cellIs" dxfId="12040" priority="27121" stopIfTrue="1" operator="equal">
      <formula>"Session 2"</formula>
    </cfRule>
    <cfRule type="cellIs" dxfId="12039" priority="27122" stopIfTrue="1" operator="equal">
      <formula>"Session 1"</formula>
    </cfRule>
    <cfRule type="cellIs" dxfId="12038" priority="27123" stopIfTrue="1" operator="equal">
      <formula>"Révisions"</formula>
    </cfRule>
    <cfRule type="cellIs" dxfId="12037" priority="27124" stopIfTrue="1" operator="equal">
      <formula>"Vacances"</formula>
    </cfRule>
    <cfRule type="cellIs" dxfId="12036" priority="27125" stopIfTrue="1" operator="equal">
      <formula>"Cours"</formula>
    </cfRule>
    <cfRule type="cellIs" dxfId="12035" priority="27126" stopIfTrue="1" operator="equal">
      <formula>"Examens S1"</formula>
    </cfRule>
    <cfRule type="cellIs" dxfId="12034" priority="27127" stopIfTrue="1" operator="equal">
      <formula>"Examens"</formula>
    </cfRule>
    <cfRule type="cellIs" dxfId="12033" priority="27128" stopIfTrue="1" operator="equal">
      <formula>"Examens S2"</formula>
    </cfRule>
    <cfRule type="cellIs" dxfId="12032" priority="27129" stopIfTrue="1" operator="equal">
      <formula>"Du anglais"</formula>
    </cfRule>
    <cfRule type="cellIs" dxfId="12031" priority="27130" stopIfTrue="1" operator="equal">
      <formula>"Délibérations"</formula>
    </cfRule>
  </conditionalFormatting>
  <conditionalFormatting sqref="T35">
    <cfRule type="cellIs" dxfId="12030" priority="27069" operator="equal">
      <formula>"EXAMENS J"</formula>
    </cfRule>
    <cfRule type="cellIs" dxfId="12029" priority="27070" operator="equal">
      <formula>"Lundi Pentecôte"</formula>
    </cfRule>
    <cfRule type="cellIs" dxfId="12028" priority="27071" operator="equal">
      <formula>"ppp"</formula>
    </cfRule>
    <cfRule type="cellIs" dxfId="12027" priority="27072" operator="equal">
      <formula>"Soutenance"</formula>
    </cfRule>
    <cfRule type="cellIs" dxfId="12026" priority="27073" operator="equal">
      <formula>"Révisions R"</formula>
    </cfRule>
    <cfRule type="cellIs" dxfId="12025" priority="27074" operator="equal">
      <formula>"Entreprise"</formula>
    </cfRule>
    <cfRule type="cellIs" dxfId="12024" priority="27075" operator="equal">
      <formula>"Exam nationaux pas de date"</formula>
    </cfRule>
    <cfRule type="cellIs" dxfId="12023" priority="27076" operator="equal">
      <formula>"Exam nationaux"</formula>
    </cfRule>
    <cfRule type="cellIs" dxfId="12022" priority="27077" operator="equal">
      <formula>"Révision interne"</formula>
    </cfRule>
    <cfRule type="cellIs" dxfId="12021" priority="27083" operator="equal">
      <formula>"Délibération S2"</formula>
    </cfRule>
    <cfRule type="cellIs" dxfId="12020" priority="27084" operator="equal">
      <formula>"Délibération S1"</formula>
    </cfRule>
    <cfRule type="cellIs" dxfId="12019" priority="27085" operator="equal">
      <formula>"regroupement"</formula>
    </cfRule>
    <cfRule type="cellIs" dxfId="12018" priority="27086" operator="equal">
      <formula>"Cours matin"</formula>
    </cfRule>
    <cfRule type="cellIs" dxfId="12017" priority="27100" operator="equal">
      <formula>"cours v"</formula>
    </cfRule>
    <cfRule type="cellIs" dxfId="12016" priority="27101" operator="equal">
      <formula>"Examens S1 Ses2"</formula>
    </cfRule>
    <cfRule type="cellIs" dxfId="12015" priority="27102" operator="equal">
      <formula>"Examens S1 Ses1"</formula>
    </cfRule>
    <cfRule type="cellIs" dxfId="12014" priority="27103" operator="equal">
      <formula>"Fête du travail"</formula>
    </cfRule>
    <cfRule type="cellIs" dxfId="12013" priority="27104" operator="equal">
      <formula>"Fête nationale"</formula>
    </cfRule>
    <cfRule type="cellIs" dxfId="12012" priority="27105" operator="equal">
      <formula>"jour de l'an"</formula>
    </cfRule>
    <cfRule type="cellIs" dxfId="12011" priority="27106" operator="equal">
      <formula>"Lundi de pâques"</formula>
    </cfRule>
    <cfRule type="cellIs" dxfId="12010" priority="27107" operator="equal">
      <formula>"Noël"</formula>
    </cfRule>
    <cfRule type="cellIs" dxfId="12009" priority="27108" operator="equal">
      <formula>"Pâques"</formula>
    </cfRule>
    <cfRule type="cellIs" dxfId="12008" priority="27111" operator="equal">
      <formula>"Révisions S2 Ses1"</formula>
    </cfRule>
    <cfRule type="cellIs" dxfId="12007" priority="27112" operator="equal">
      <formula>"stage v"</formula>
    </cfRule>
    <cfRule type="cellIs" dxfId="12006" priority="27114" operator="equal">
      <formula>"Toussaint"</formula>
    </cfRule>
    <cfRule type="cellIs" dxfId="12005" priority="27115" operator="equal">
      <formula>"Stage en entreprise"</formula>
    </cfRule>
    <cfRule type="cellIs" dxfId="12004" priority="27116" operator="equal">
      <formula>"entreprise B"</formula>
    </cfRule>
  </conditionalFormatting>
  <conditionalFormatting sqref="L35">
    <cfRule type="cellIs" dxfId="12003" priority="26991" operator="equal">
      <formula>"EXAMENS J"</formula>
    </cfRule>
    <cfRule type="cellIs" dxfId="12002" priority="26992" operator="equal">
      <formula>"Lundi Pentecôte"</formula>
    </cfRule>
    <cfRule type="cellIs" dxfId="12001" priority="26993" operator="equal">
      <formula>"ppp"</formula>
    </cfRule>
    <cfRule type="cellIs" dxfId="12000" priority="26994" operator="equal">
      <formula>"Soutenance"</formula>
    </cfRule>
    <cfRule type="cellIs" dxfId="11999" priority="26995" operator="equal">
      <formula>"Révisions R"</formula>
    </cfRule>
    <cfRule type="cellIs" dxfId="11998" priority="26996" operator="equal">
      <formula>"Entreprise"</formula>
    </cfRule>
    <cfRule type="cellIs" dxfId="11997" priority="26997" operator="equal">
      <formula>"Exam nationaux pas de date"</formula>
    </cfRule>
    <cfRule type="cellIs" dxfId="11996" priority="26998" operator="equal">
      <formula>"Exam nationaux"</formula>
    </cfRule>
    <cfRule type="cellIs" dxfId="11995" priority="26999" operator="equal">
      <formula>"Révision interne"</formula>
    </cfRule>
    <cfRule type="cellIs" dxfId="11994" priority="27005" operator="equal">
      <formula>"Délibération S2"</formula>
    </cfRule>
    <cfRule type="cellIs" dxfId="11993" priority="27006" operator="equal">
      <formula>"Délibération S1"</formula>
    </cfRule>
    <cfRule type="cellIs" dxfId="11992" priority="27007" operator="equal">
      <formula>"regroupement"</formula>
    </cfRule>
    <cfRule type="cellIs" dxfId="11991" priority="27008" operator="equal">
      <formula>"Cours matin"</formula>
    </cfRule>
    <cfRule type="cellIs" dxfId="11990" priority="27022" operator="equal">
      <formula>"cours v"</formula>
    </cfRule>
    <cfRule type="cellIs" dxfId="11989" priority="27023" operator="equal">
      <formula>"Examens S1 Ses2"</formula>
    </cfRule>
    <cfRule type="cellIs" dxfId="11988" priority="27024" operator="equal">
      <formula>"Examens S1 Ses1"</formula>
    </cfRule>
    <cfRule type="cellIs" dxfId="11987" priority="27025" operator="equal">
      <formula>"Fête du travail"</formula>
    </cfRule>
    <cfRule type="cellIs" dxfId="11986" priority="27026" operator="equal">
      <formula>"Fête nationale"</formula>
    </cfRule>
    <cfRule type="cellIs" dxfId="11985" priority="27027" operator="equal">
      <formula>"jour de l'an"</formula>
    </cfRule>
    <cfRule type="cellIs" dxfId="11984" priority="27028" operator="equal">
      <formula>"Lundi de pâques"</formula>
    </cfRule>
    <cfRule type="cellIs" dxfId="11983" priority="27029" operator="equal">
      <formula>"Noël"</formula>
    </cfRule>
    <cfRule type="cellIs" dxfId="11982" priority="27030" operator="equal">
      <formula>"Pâques"</formula>
    </cfRule>
    <cfRule type="cellIs" dxfId="11981" priority="27033" operator="equal">
      <formula>"Révisions S2 Ses1"</formula>
    </cfRule>
    <cfRule type="cellIs" dxfId="11980" priority="27034" operator="equal">
      <formula>"stage v"</formula>
    </cfRule>
    <cfRule type="cellIs" dxfId="11979" priority="27036" operator="equal">
      <formula>"Toussaint"</formula>
    </cfRule>
    <cfRule type="cellIs" dxfId="11978" priority="27037" operator="equal">
      <formula>"Stage en entreprise"</formula>
    </cfRule>
    <cfRule type="cellIs" dxfId="11977" priority="27038" operator="equal">
      <formula>"entreprise B"</formula>
    </cfRule>
  </conditionalFormatting>
  <conditionalFormatting sqref="L35">
    <cfRule type="expression" dxfId="11976" priority="26975">
      <formula>J35="Dimanche"</formula>
    </cfRule>
    <cfRule type="expression" dxfId="11975" priority="26976">
      <formula>J35="Samedi"</formula>
    </cfRule>
    <cfRule type="containsText" dxfId="11974" priority="26977" operator="containsText" text="Soutenance">
      <formula>NOT(ISERROR(SEARCH("Soutenance",L35)))</formula>
    </cfRule>
    <cfRule type="containsText" dxfId="11973" priority="26978" operator="containsText" text="Salon Et">
      <formula>NOT(ISERROR(SEARCH("Salon Et",L35)))</formula>
    </cfRule>
    <cfRule type="containsText" dxfId="11972" priority="26979" operator="containsText" text="Remise">
      <formula>NOT(ISERROR(SEARCH("Remise",L35)))</formula>
    </cfRule>
    <cfRule type="containsText" dxfId="11971" priority="26980" operator="containsText" text="Recrutem">
      <formula>NOT(ISERROR(SEARCH("Recrutem",L35)))</formula>
    </cfRule>
    <cfRule type="containsText" dxfId="11970" priority="26981" operator="containsText" text="Note">
      <formula>NOT(ISERROR(SEARCH("Note",L35)))</formula>
    </cfRule>
    <cfRule type="containsText" dxfId="11969" priority="26982" operator="containsText" text="JPO">
      <formula>NOT(ISERROR(SEARCH("JPO",L35)))</formula>
    </cfRule>
    <cfRule type="containsText" dxfId="11968" priority="26983" operator="containsText" text="Etranger">
      <formula>NOT(ISERROR(SEARCH("Etranger",L35)))</formula>
    </cfRule>
    <cfRule type="containsText" dxfId="11967" priority="26984" operator="containsText" text="Début TD">
      <formula>NOT(ISERROR(SEARCH("Début TD",L35)))</formula>
    </cfRule>
    <cfRule type="containsText" dxfId="11966" priority="26985" operator="containsText" text="Début CM">
      <formula>NOT(ISERROR(SEARCH("Début CM",L35)))</formula>
    </cfRule>
    <cfRule type="containsText" dxfId="11965" priority="26986" operator="containsText" text="Projet">
      <formula>NOT(ISERROR(SEARCH("Projet",L35)))</formula>
    </cfRule>
    <cfRule type="containsText" dxfId="11964" priority="26987" operator="containsText" text="Pré">
      <formula>NOT(ISERROR(SEARCH("Pré",L35)))</formula>
    </cfRule>
    <cfRule type="containsText" dxfId="11963" priority="26988" operator="containsText" text="Délib">
      <formula>NOT(ISERROR(SEARCH("Délib",L35)))</formula>
    </cfRule>
    <cfRule type="cellIs" dxfId="11962" priority="26989" operator="equal">
      <formula>"Cours IAE"</formula>
    </cfRule>
    <cfRule type="cellIs" dxfId="11961" priority="26990" operator="equal">
      <formula>"Cours ISEM"</formula>
    </cfRule>
    <cfRule type="cellIs" dxfId="11960" priority="27000" operator="equal">
      <formula>"Remise note CC"</formula>
    </cfRule>
    <cfRule type="cellIs" dxfId="11959" priority="27001" operator="equal">
      <formula>"Oraux examens nationaux"</formula>
    </cfRule>
    <cfRule type="cellIs" dxfId="11958" priority="27002" operator="equal">
      <formula>"Note mémoire"</formula>
    </cfRule>
    <cfRule type="cellIs" dxfId="11957" priority="27003" operator="equal">
      <formula>"Mise à niveau"</formula>
    </cfRule>
    <cfRule type="cellIs" dxfId="11956" priority="27004" operator="equal">
      <formula>"Ecrits examens nationaux"</formula>
    </cfRule>
    <cfRule type="cellIs" dxfId="11955" priority="27009" operator="equal">
      <formula>"Entr MA cours AM"</formula>
    </cfRule>
    <cfRule type="cellIs" dxfId="11954" priority="27010" operator="equal">
      <formula>"Cours Matin Entr AM"</formula>
    </cfRule>
    <cfRule type="cellIs" dxfId="11953" priority="27011" operator="equal">
      <formula>"Révisions S1 Ses2"</formula>
    </cfRule>
    <cfRule type="cellIs" dxfId="11952" priority="27012" operator="equal">
      <formula>"Révisions S1 ses1"</formula>
    </cfRule>
    <cfRule type="cellIs" dxfId="11951" priority="27013" operator="equal">
      <formula>"Examens S2 Ses2"</formula>
    </cfRule>
    <cfRule type="cellIs" dxfId="11950" priority="27014" operator="equal">
      <formula>"Examens S2 ses1"</formula>
    </cfRule>
    <cfRule type="cellIs" dxfId="11949" priority="27015" operator="equal">
      <formula>"Fermeture"</formula>
    </cfRule>
    <cfRule type="cellIs" dxfId="11948" priority="27016" operator="equal">
      <formula>"Remise rapport"</formula>
    </cfRule>
    <cfRule type="cellIs" dxfId="11947" priority="27017" operator="equal">
      <formula>"notes rapport"</formula>
    </cfRule>
    <cfRule type="cellIs" dxfId="11946" priority="27018" operator="equal">
      <formula>"jour appui"</formula>
    </cfRule>
    <cfRule type="cellIs" dxfId="11945" priority="27019" operator="equal">
      <formula>"Assomption"</formula>
    </cfRule>
    <cfRule type="cellIs" dxfId="11944" priority="27020" operator="equal">
      <formula>"Ascension"</formula>
    </cfRule>
    <cfRule type="cellIs" dxfId="11943" priority="27021" operator="equal">
      <formula>"Armistice"</formula>
    </cfRule>
    <cfRule type="cellIs" dxfId="11942" priority="27031" operator="equal">
      <formula>"Pentecôte"</formula>
    </cfRule>
    <cfRule type="cellIs" dxfId="11941" priority="27032" operator="equal">
      <formula>"Révisions S2 ses2"</formula>
    </cfRule>
    <cfRule type="cellIs" dxfId="11940" priority="27035" operator="equal">
      <formula>"Victoire 1945"</formula>
    </cfRule>
    <cfRule type="cellIs" dxfId="11939" priority="27039" stopIfTrue="1" operator="equal">
      <formula>"Retour copies"</formula>
    </cfRule>
    <cfRule type="cellIs" dxfId="11938" priority="27040" stopIfTrue="1" operator="equal">
      <formula>"Evaluation"</formula>
    </cfRule>
    <cfRule type="cellIs" dxfId="11937" priority="27041" stopIfTrue="1" operator="equal">
      <formula>"Rentrée"</formula>
    </cfRule>
    <cfRule type="cellIs" dxfId="11936" priority="27042" stopIfTrue="1" operator="equal">
      <formula>"Stage"</formula>
    </cfRule>
    <cfRule type="cellIs" dxfId="11935" priority="27043" stopIfTrue="1" operator="equal">
      <formula>"Session 2"</formula>
    </cfRule>
    <cfRule type="cellIs" dxfId="11934" priority="27044" stopIfTrue="1" operator="equal">
      <formula>"Session 1"</formula>
    </cfRule>
    <cfRule type="cellIs" dxfId="11933" priority="27045" stopIfTrue="1" operator="equal">
      <formula>"Révisions"</formula>
    </cfRule>
    <cfRule type="cellIs" dxfId="11932" priority="27046" stopIfTrue="1" operator="equal">
      <formula>"Vacances"</formula>
    </cfRule>
    <cfRule type="cellIs" dxfId="11931" priority="27047" stopIfTrue="1" operator="equal">
      <formula>"Cours"</formula>
    </cfRule>
    <cfRule type="cellIs" dxfId="11930" priority="27048" stopIfTrue="1" operator="equal">
      <formula>"Examens S1"</formula>
    </cfRule>
    <cfRule type="cellIs" dxfId="11929" priority="27049" stopIfTrue="1" operator="equal">
      <formula>"Examens"</formula>
    </cfRule>
    <cfRule type="cellIs" dxfId="11928" priority="27050" stopIfTrue="1" operator="equal">
      <formula>"Examens S2"</formula>
    </cfRule>
    <cfRule type="cellIs" dxfId="11927" priority="27051" stopIfTrue="1" operator="equal">
      <formula>"Du anglais"</formula>
    </cfRule>
    <cfRule type="cellIs" dxfId="11926" priority="27052" stopIfTrue="1" operator="equal">
      <formula>"Délibérations"</formula>
    </cfRule>
  </conditionalFormatting>
  <conditionalFormatting sqref="AV35">
    <cfRule type="expression" dxfId="11925" priority="26897">
      <formula>AT35="Dimanche"</formula>
    </cfRule>
    <cfRule type="expression" dxfId="11924" priority="26898">
      <formula>AT35="Samedi"</formula>
    </cfRule>
    <cfRule type="containsText" dxfId="11923" priority="26899" operator="containsText" text="Soutenance">
      <formula>NOT(ISERROR(SEARCH("Soutenance",AV35)))</formula>
    </cfRule>
    <cfRule type="containsText" dxfId="11922" priority="26900" operator="containsText" text="Salon Et">
      <formula>NOT(ISERROR(SEARCH("Salon Et",AV35)))</formula>
    </cfRule>
    <cfRule type="containsText" dxfId="11921" priority="26901" operator="containsText" text="Remise">
      <formula>NOT(ISERROR(SEARCH("Remise",AV35)))</formula>
    </cfRule>
    <cfRule type="containsText" dxfId="11920" priority="26902" operator="containsText" text="Recrutem">
      <formula>NOT(ISERROR(SEARCH("Recrutem",AV35)))</formula>
    </cfRule>
    <cfRule type="containsText" dxfId="11919" priority="26903" operator="containsText" text="Note">
      <formula>NOT(ISERROR(SEARCH("Note",AV35)))</formula>
    </cfRule>
    <cfRule type="containsText" dxfId="11918" priority="26904" operator="containsText" text="JPO">
      <formula>NOT(ISERROR(SEARCH("JPO",AV35)))</formula>
    </cfRule>
    <cfRule type="containsText" dxfId="11917" priority="26905" operator="containsText" text="Etranger">
      <formula>NOT(ISERROR(SEARCH("Etranger",AV35)))</formula>
    </cfRule>
    <cfRule type="containsText" dxfId="11916" priority="26906" operator="containsText" text="Début TD">
      <formula>NOT(ISERROR(SEARCH("Début TD",AV35)))</formula>
    </cfRule>
    <cfRule type="containsText" dxfId="11915" priority="26907" operator="containsText" text="Début CM">
      <formula>NOT(ISERROR(SEARCH("Début CM",AV35)))</formula>
    </cfRule>
    <cfRule type="containsText" dxfId="11914" priority="26908" operator="containsText" text="Projet">
      <formula>NOT(ISERROR(SEARCH("Projet",AV35)))</formula>
    </cfRule>
    <cfRule type="containsText" dxfId="11913" priority="26909" operator="containsText" text="Pré">
      <formula>NOT(ISERROR(SEARCH("Pré",AV35)))</formula>
    </cfRule>
    <cfRule type="containsText" dxfId="11912" priority="26910" operator="containsText" text="Délib">
      <formula>NOT(ISERROR(SEARCH("Délib",AV35)))</formula>
    </cfRule>
    <cfRule type="cellIs" dxfId="11911" priority="26911" operator="equal">
      <formula>"Cours IAE"</formula>
    </cfRule>
    <cfRule type="cellIs" dxfId="11910" priority="26912" operator="equal">
      <formula>"Cours ISEM"</formula>
    </cfRule>
    <cfRule type="cellIs" dxfId="11909" priority="26922" operator="equal">
      <formula>"Remise note CC"</formula>
    </cfRule>
    <cfRule type="cellIs" dxfId="11908" priority="26923" operator="equal">
      <formula>"Oraux examens nationaux"</formula>
    </cfRule>
    <cfRule type="cellIs" dxfId="11907" priority="26924" operator="equal">
      <formula>"Note mémoire"</formula>
    </cfRule>
    <cfRule type="cellIs" dxfId="11906" priority="26925" operator="equal">
      <formula>"Mise à niveau"</formula>
    </cfRule>
    <cfRule type="cellIs" dxfId="11905" priority="26926" operator="equal">
      <formula>"Ecrits examens nationaux"</formula>
    </cfRule>
    <cfRule type="cellIs" dxfId="11904" priority="26931" operator="equal">
      <formula>"Entr MA cours AM"</formula>
    </cfRule>
    <cfRule type="cellIs" dxfId="11903" priority="26932" operator="equal">
      <formula>"Cours Matin Entr AM"</formula>
    </cfRule>
    <cfRule type="cellIs" dxfId="11902" priority="26933" operator="equal">
      <formula>"Révisions S1 Ses2"</formula>
    </cfRule>
    <cfRule type="cellIs" dxfId="11901" priority="26934" operator="equal">
      <formula>"Révisions S1 ses1"</formula>
    </cfRule>
    <cfRule type="cellIs" dxfId="11900" priority="26935" operator="equal">
      <formula>"Examens S2 Ses2"</formula>
    </cfRule>
    <cfRule type="cellIs" dxfId="11899" priority="26936" operator="equal">
      <formula>"Examens S2 ses1"</formula>
    </cfRule>
    <cfRule type="cellIs" dxfId="11898" priority="26937" operator="equal">
      <formula>"Fermeture"</formula>
    </cfRule>
    <cfRule type="cellIs" dxfId="11897" priority="26938" operator="equal">
      <formula>"Remise rapport"</formula>
    </cfRule>
    <cfRule type="cellIs" dxfId="11896" priority="26939" operator="equal">
      <formula>"notes rapport"</formula>
    </cfRule>
    <cfRule type="cellIs" dxfId="11895" priority="26940" operator="equal">
      <formula>"jour appui"</formula>
    </cfRule>
    <cfRule type="cellIs" dxfId="11894" priority="26941" operator="equal">
      <formula>"Assomption"</formula>
    </cfRule>
    <cfRule type="cellIs" dxfId="11893" priority="26942" operator="equal">
      <formula>"Ascension"</formula>
    </cfRule>
    <cfRule type="cellIs" dxfId="11892" priority="26943" operator="equal">
      <formula>"Armistice"</formula>
    </cfRule>
    <cfRule type="cellIs" dxfId="11891" priority="26953" operator="equal">
      <formula>"Pentecôte"</formula>
    </cfRule>
    <cfRule type="cellIs" dxfId="11890" priority="26954" operator="equal">
      <formula>"Révisions S2 ses2"</formula>
    </cfRule>
    <cfRule type="cellIs" dxfId="11889" priority="26957" operator="equal">
      <formula>"Victoire 1945"</formula>
    </cfRule>
    <cfRule type="cellIs" dxfId="11888" priority="26961" stopIfTrue="1" operator="equal">
      <formula>"Retour copies"</formula>
    </cfRule>
    <cfRule type="cellIs" dxfId="11887" priority="26962" stopIfTrue="1" operator="equal">
      <formula>"Evaluation"</formula>
    </cfRule>
    <cfRule type="cellIs" dxfId="11886" priority="26963" stopIfTrue="1" operator="equal">
      <formula>"Rentrée"</formula>
    </cfRule>
    <cfRule type="cellIs" dxfId="11885" priority="26964" stopIfTrue="1" operator="equal">
      <formula>"Stage"</formula>
    </cfRule>
    <cfRule type="cellIs" dxfId="11884" priority="26965" stopIfTrue="1" operator="equal">
      <formula>"Session 2"</formula>
    </cfRule>
    <cfRule type="cellIs" dxfId="11883" priority="26966" stopIfTrue="1" operator="equal">
      <formula>"Session 1"</formula>
    </cfRule>
    <cfRule type="cellIs" dxfId="11882" priority="26967" stopIfTrue="1" operator="equal">
      <formula>"Révisions"</formula>
    </cfRule>
    <cfRule type="cellIs" dxfId="11881" priority="26968" stopIfTrue="1" operator="equal">
      <formula>"Vacances"</formula>
    </cfRule>
    <cfRule type="cellIs" dxfId="11880" priority="26969" stopIfTrue="1" operator="equal">
      <formula>"Cours"</formula>
    </cfRule>
    <cfRule type="cellIs" dxfId="11879" priority="26970" stopIfTrue="1" operator="equal">
      <formula>"Examens S1"</formula>
    </cfRule>
    <cfRule type="cellIs" dxfId="11878" priority="26971" stopIfTrue="1" operator="equal">
      <formula>"Examens"</formula>
    </cfRule>
    <cfRule type="cellIs" dxfId="11877" priority="26972" stopIfTrue="1" operator="equal">
      <formula>"Examens S2"</formula>
    </cfRule>
    <cfRule type="cellIs" dxfId="11876" priority="26973" stopIfTrue="1" operator="equal">
      <formula>"Du anglais"</formula>
    </cfRule>
    <cfRule type="cellIs" dxfId="11875" priority="26974" stopIfTrue="1" operator="equal">
      <formula>"Délibérations"</formula>
    </cfRule>
  </conditionalFormatting>
  <conditionalFormatting sqref="AV35">
    <cfRule type="cellIs" dxfId="11874" priority="26913" operator="equal">
      <formula>"EXAMENS J"</formula>
    </cfRule>
    <cfRule type="cellIs" dxfId="11873" priority="26914" operator="equal">
      <formula>"Lundi Pentecôte"</formula>
    </cfRule>
    <cfRule type="cellIs" dxfId="11872" priority="26915" operator="equal">
      <formula>"ppp"</formula>
    </cfRule>
    <cfRule type="cellIs" dxfId="11871" priority="26916" operator="equal">
      <formula>"Soutenance"</formula>
    </cfRule>
    <cfRule type="cellIs" dxfId="11870" priority="26917" operator="equal">
      <formula>"Révisions R"</formula>
    </cfRule>
    <cfRule type="cellIs" dxfId="11869" priority="26918" operator="equal">
      <formula>"Entreprise"</formula>
    </cfRule>
    <cfRule type="cellIs" dxfId="11868" priority="26919" operator="equal">
      <formula>"Exam nationaux pas de date"</formula>
    </cfRule>
    <cfRule type="cellIs" dxfId="11867" priority="26920" operator="equal">
      <formula>"Exam nationaux"</formula>
    </cfRule>
    <cfRule type="cellIs" dxfId="11866" priority="26921" operator="equal">
      <formula>"Révision interne"</formula>
    </cfRule>
    <cfRule type="cellIs" dxfId="11865" priority="26927" operator="equal">
      <formula>"Délibération S2"</formula>
    </cfRule>
    <cfRule type="cellIs" dxfId="11864" priority="26928" operator="equal">
      <formula>"Délibération S1"</formula>
    </cfRule>
    <cfRule type="cellIs" dxfId="11863" priority="26929" operator="equal">
      <formula>"regroupement"</formula>
    </cfRule>
    <cfRule type="cellIs" dxfId="11862" priority="26930" operator="equal">
      <formula>"Cours matin"</formula>
    </cfRule>
    <cfRule type="cellIs" dxfId="11861" priority="26944" operator="equal">
      <formula>"cours v"</formula>
    </cfRule>
    <cfRule type="cellIs" dxfId="11860" priority="26945" operator="equal">
      <formula>"Examens S1 Ses2"</formula>
    </cfRule>
    <cfRule type="cellIs" dxfId="11859" priority="26946" operator="equal">
      <formula>"Examens S1 Ses1"</formula>
    </cfRule>
    <cfRule type="cellIs" dxfId="11858" priority="26947" operator="equal">
      <formula>"Fête du travail"</formula>
    </cfRule>
    <cfRule type="cellIs" dxfId="11857" priority="26948" operator="equal">
      <formula>"Fête nationale"</formula>
    </cfRule>
    <cfRule type="cellIs" dxfId="11856" priority="26949" operator="equal">
      <formula>"jour de l'an"</formula>
    </cfRule>
    <cfRule type="cellIs" dxfId="11855" priority="26950" operator="equal">
      <formula>"Lundi de pâques"</formula>
    </cfRule>
    <cfRule type="cellIs" dxfId="11854" priority="26951" operator="equal">
      <formula>"Noël"</formula>
    </cfRule>
    <cfRule type="cellIs" dxfId="11853" priority="26952" operator="equal">
      <formula>"Pâques"</formula>
    </cfRule>
    <cfRule type="cellIs" dxfId="11852" priority="26955" operator="equal">
      <formula>"Révisions S2 Ses1"</formula>
    </cfRule>
    <cfRule type="cellIs" dxfId="11851" priority="26956" operator="equal">
      <formula>"stage v"</formula>
    </cfRule>
    <cfRule type="cellIs" dxfId="11850" priority="26958" operator="equal">
      <formula>"Toussaint"</formula>
    </cfRule>
    <cfRule type="cellIs" dxfId="11849" priority="26959" operator="equal">
      <formula>"Stage en entreprise"</formula>
    </cfRule>
    <cfRule type="cellIs" dxfId="11848" priority="26960" operator="equal">
      <formula>"entreprise B"</formula>
    </cfRule>
  </conditionalFormatting>
  <conditionalFormatting sqref="AJ35">
    <cfRule type="expression" dxfId="11847" priority="26819">
      <formula>AH35="Dimanche"</formula>
    </cfRule>
    <cfRule type="expression" dxfId="11846" priority="26820">
      <formula>AH35="Samedi"</formula>
    </cfRule>
    <cfRule type="containsText" dxfId="11845" priority="26821" operator="containsText" text="Soutenance">
      <formula>NOT(ISERROR(SEARCH("Soutenance",AJ35)))</formula>
    </cfRule>
    <cfRule type="containsText" dxfId="11844" priority="26822" operator="containsText" text="Salon Et">
      <formula>NOT(ISERROR(SEARCH("Salon Et",AJ35)))</formula>
    </cfRule>
    <cfRule type="containsText" dxfId="11843" priority="26823" operator="containsText" text="Remise">
      <formula>NOT(ISERROR(SEARCH("Remise",AJ35)))</formula>
    </cfRule>
    <cfRule type="containsText" dxfId="11842" priority="26824" operator="containsText" text="Recrutem">
      <formula>NOT(ISERROR(SEARCH("Recrutem",AJ35)))</formula>
    </cfRule>
    <cfRule type="containsText" dxfId="11841" priority="26825" operator="containsText" text="Note">
      <formula>NOT(ISERROR(SEARCH("Note",AJ35)))</formula>
    </cfRule>
    <cfRule type="containsText" dxfId="11840" priority="26826" operator="containsText" text="JPO">
      <formula>NOT(ISERROR(SEARCH("JPO",AJ35)))</formula>
    </cfRule>
    <cfRule type="containsText" dxfId="11839" priority="26827" operator="containsText" text="Etranger">
      <formula>NOT(ISERROR(SEARCH("Etranger",AJ35)))</formula>
    </cfRule>
    <cfRule type="containsText" dxfId="11838" priority="26828" operator="containsText" text="Début TD">
      <formula>NOT(ISERROR(SEARCH("Début TD",AJ35)))</formula>
    </cfRule>
    <cfRule type="containsText" dxfId="11837" priority="26829" operator="containsText" text="Début CM">
      <formula>NOT(ISERROR(SEARCH("Début CM",AJ35)))</formula>
    </cfRule>
    <cfRule type="containsText" dxfId="11836" priority="26830" operator="containsText" text="Projet">
      <formula>NOT(ISERROR(SEARCH("Projet",AJ35)))</formula>
    </cfRule>
    <cfRule type="containsText" dxfId="11835" priority="26831" operator="containsText" text="Pré">
      <formula>NOT(ISERROR(SEARCH("Pré",AJ35)))</formula>
    </cfRule>
    <cfRule type="containsText" dxfId="11834" priority="26832" operator="containsText" text="Délib">
      <formula>NOT(ISERROR(SEARCH("Délib",AJ35)))</formula>
    </cfRule>
    <cfRule type="cellIs" dxfId="11833" priority="26833" operator="equal">
      <formula>"Cours IAE"</formula>
    </cfRule>
    <cfRule type="cellIs" dxfId="11832" priority="26834" operator="equal">
      <formula>"Cours ISEM"</formula>
    </cfRule>
    <cfRule type="cellIs" dxfId="11831" priority="26844" operator="equal">
      <formula>"Remise note CC"</formula>
    </cfRule>
    <cfRule type="cellIs" dxfId="11830" priority="26845" operator="equal">
      <formula>"Oraux examens nationaux"</formula>
    </cfRule>
    <cfRule type="cellIs" dxfId="11829" priority="26846" operator="equal">
      <formula>"Note mémoire"</formula>
    </cfRule>
    <cfRule type="cellIs" dxfId="11828" priority="26847" operator="equal">
      <formula>"Mise à niveau"</formula>
    </cfRule>
    <cfRule type="cellIs" dxfId="11827" priority="26848" operator="equal">
      <formula>"Ecrits examens nationaux"</formula>
    </cfRule>
    <cfRule type="cellIs" dxfId="11826" priority="26853" operator="equal">
      <formula>"Entr MA cours AM"</formula>
    </cfRule>
    <cfRule type="cellIs" dxfId="11825" priority="26854" operator="equal">
      <formula>"Cours Matin Entr AM"</formula>
    </cfRule>
    <cfRule type="cellIs" dxfId="11824" priority="26855" operator="equal">
      <formula>"Révisions S1 Ses2"</formula>
    </cfRule>
    <cfRule type="cellIs" dxfId="11823" priority="26856" operator="equal">
      <formula>"Révisions S1 ses1"</formula>
    </cfRule>
    <cfRule type="cellIs" dxfId="11822" priority="26857" operator="equal">
      <formula>"Examens S2 Ses2"</formula>
    </cfRule>
    <cfRule type="cellIs" dxfId="11821" priority="26858" operator="equal">
      <formula>"Examens S2 ses1"</formula>
    </cfRule>
    <cfRule type="cellIs" dxfId="11820" priority="26859" operator="equal">
      <formula>"Fermeture"</formula>
    </cfRule>
    <cfRule type="cellIs" dxfId="11819" priority="26860" operator="equal">
      <formula>"Remise rapport"</formula>
    </cfRule>
    <cfRule type="cellIs" dxfId="11818" priority="26861" operator="equal">
      <formula>"notes rapport"</formula>
    </cfRule>
    <cfRule type="cellIs" dxfId="11817" priority="26862" operator="equal">
      <formula>"jour appui"</formula>
    </cfRule>
    <cfRule type="cellIs" dxfId="11816" priority="26863" operator="equal">
      <formula>"Assomption"</formula>
    </cfRule>
    <cfRule type="cellIs" dxfId="11815" priority="26864" operator="equal">
      <formula>"Ascension"</formula>
    </cfRule>
    <cfRule type="cellIs" dxfId="11814" priority="26865" operator="equal">
      <formula>"Armistice"</formula>
    </cfRule>
    <cfRule type="cellIs" dxfId="11813" priority="26875" operator="equal">
      <formula>"Pentecôte"</formula>
    </cfRule>
    <cfRule type="cellIs" dxfId="11812" priority="26876" operator="equal">
      <formula>"Révisions S2 ses2"</formula>
    </cfRule>
    <cfRule type="cellIs" dxfId="11811" priority="26879" operator="equal">
      <formula>"Victoire 1945"</formula>
    </cfRule>
    <cfRule type="cellIs" dxfId="11810" priority="26883" stopIfTrue="1" operator="equal">
      <formula>"Retour copies"</formula>
    </cfRule>
    <cfRule type="cellIs" dxfId="11809" priority="26884" stopIfTrue="1" operator="equal">
      <formula>"Evaluation"</formula>
    </cfRule>
    <cfRule type="cellIs" dxfId="11808" priority="26885" stopIfTrue="1" operator="equal">
      <formula>"Rentrée"</formula>
    </cfRule>
    <cfRule type="cellIs" dxfId="11807" priority="26886" stopIfTrue="1" operator="equal">
      <formula>"Stage"</formula>
    </cfRule>
    <cfRule type="cellIs" dxfId="11806" priority="26887" stopIfTrue="1" operator="equal">
      <formula>"Session 2"</formula>
    </cfRule>
    <cfRule type="cellIs" dxfId="11805" priority="26888" stopIfTrue="1" operator="equal">
      <formula>"Session 1"</formula>
    </cfRule>
    <cfRule type="cellIs" dxfId="11804" priority="26889" stopIfTrue="1" operator="equal">
      <formula>"Révisions"</formula>
    </cfRule>
    <cfRule type="cellIs" dxfId="11803" priority="26890" stopIfTrue="1" operator="equal">
      <formula>"Vacances"</formula>
    </cfRule>
    <cfRule type="cellIs" dxfId="11802" priority="26891" stopIfTrue="1" operator="equal">
      <formula>"Cours"</formula>
    </cfRule>
    <cfRule type="cellIs" dxfId="11801" priority="26892" stopIfTrue="1" operator="equal">
      <formula>"Examens S1"</formula>
    </cfRule>
    <cfRule type="cellIs" dxfId="11800" priority="26893" stopIfTrue="1" operator="equal">
      <formula>"Examens"</formula>
    </cfRule>
    <cfRule type="cellIs" dxfId="11799" priority="26894" stopIfTrue="1" operator="equal">
      <formula>"Examens S2"</formula>
    </cfRule>
    <cfRule type="cellIs" dxfId="11798" priority="26895" stopIfTrue="1" operator="equal">
      <formula>"Du anglais"</formula>
    </cfRule>
    <cfRule type="cellIs" dxfId="11797" priority="26896" stopIfTrue="1" operator="equal">
      <formula>"Délibérations"</formula>
    </cfRule>
  </conditionalFormatting>
  <conditionalFormatting sqref="AJ35">
    <cfRule type="cellIs" dxfId="11796" priority="26835" operator="equal">
      <formula>"EXAMENS J"</formula>
    </cfRule>
    <cfRule type="cellIs" dxfId="11795" priority="26836" operator="equal">
      <formula>"Lundi Pentecôte"</formula>
    </cfRule>
    <cfRule type="cellIs" dxfId="11794" priority="26837" operator="equal">
      <formula>"ppp"</formula>
    </cfRule>
    <cfRule type="cellIs" dxfId="11793" priority="26838" operator="equal">
      <formula>"Soutenance"</formula>
    </cfRule>
    <cfRule type="cellIs" dxfId="11792" priority="26839" operator="equal">
      <formula>"Révisions R"</formula>
    </cfRule>
    <cfRule type="cellIs" dxfId="11791" priority="26840" operator="equal">
      <formula>"Entreprise"</formula>
    </cfRule>
    <cfRule type="cellIs" dxfId="11790" priority="26841" operator="equal">
      <formula>"Exam nationaux pas de date"</formula>
    </cfRule>
    <cfRule type="cellIs" dxfId="11789" priority="26842" operator="equal">
      <formula>"Exam nationaux"</formula>
    </cfRule>
    <cfRule type="cellIs" dxfId="11788" priority="26843" operator="equal">
      <formula>"Révision interne"</formula>
    </cfRule>
    <cfRule type="cellIs" dxfId="11787" priority="26849" operator="equal">
      <formula>"Délibération S2"</formula>
    </cfRule>
    <cfRule type="cellIs" dxfId="11786" priority="26850" operator="equal">
      <formula>"Délibération S1"</formula>
    </cfRule>
    <cfRule type="cellIs" dxfId="11785" priority="26851" operator="equal">
      <formula>"regroupement"</formula>
    </cfRule>
    <cfRule type="cellIs" dxfId="11784" priority="26852" operator="equal">
      <formula>"Cours matin"</formula>
    </cfRule>
    <cfRule type="cellIs" dxfId="11783" priority="26866" operator="equal">
      <formula>"cours v"</formula>
    </cfRule>
    <cfRule type="cellIs" dxfId="11782" priority="26867" operator="equal">
      <formula>"Examens S1 Ses2"</formula>
    </cfRule>
    <cfRule type="cellIs" dxfId="11781" priority="26868" operator="equal">
      <formula>"Examens S1 Ses1"</formula>
    </cfRule>
    <cfRule type="cellIs" dxfId="11780" priority="26869" operator="equal">
      <formula>"Fête du travail"</formula>
    </cfRule>
    <cfRule type="cellIs" dxfId="11779" priority="26870" operator="equal">
      <formula>"Fête nationale"</formula>
    </cfRule>
    <cfRule type="cellIs" dxfId="11778" priority="26871" operator="equal">
      <formula>"jour de l'an"</formula>
    </cfRule>
    <cfRule type="cellIs" dxfId="11777" priority="26872" operator="equal">
      <formula>"Lundi de pâques"</formula>
    </cfRule>
    <cfRule type="cellIs" dxfId="11776" priority="26873" operator="equal">
      <formula>"Noël"</formula>
    </cfRule>
    <cfRule type="cellIs" dxfId="11775" priority="26874" operator="equal">
      <formula>"Pâques"</formula>
    </cfRule>
    <cfRule type="cellIs" dxfId="11774" priority="26877" operator="equal">
      <formula>"Révisions S2 Ses1"</formula>
    </cfRule>
    <cfRule type="cellIs" dxfId="11773" priority="26878" operator="equal">
      <formula>"stage v"</formula>
    </cfRule>
    <cfRule type="cellIs" dxfId="11772" priority="26880" operator="equal">
      <formula>"Toussaint"</formula>
    </cfRule>
    <cfRule type="cellIs" dxfId="11771" priority="26881" operator="equal">
      <formula>"Stage en entreprise"</formula>
    </cfRule>
    <cfRule type="cellIs" dxfId="11770" priority="26882" operator="equal">
      <formula>"entreprise B"</formula>
    </cfRule>
  </conditionalFormatting>
  <conditionalFormatting sqref="AZ35">
    <cfRule type="expression" dxfId="11769" priority="26741">
      <formula>AX35="Dimanche"</formula>
    </cfRule>
    <cfRule type="expression" dxfId="11768" priority="26742">
      <formula>AX35="Samedi"</formula>
    </cfRule>
    <cfRule type="containsText" dxfId="11767" priority="26743" operator="containsText" text="Soutenance">
      <formula>NOT(ISERROR(SEARCH("Soutenance",AZ35)))</formula>
    </cfRule>
    <cfRule type="containsText" dxfId="11766" priority="26744" operator="containsText" text="Salon Et">
      <formula>NOT(ISERROR(SEARCH("Salon Et",AZ35)))</formula>
    </cfRule>
    <cfRule type="containsText" dxfId="11765" priority="26745" operator="containsText" text="Remise">
      <formula>NOT(ISERROR(SEARCH("Remise",AZ35)))</formula>
    </cfRule>
    <cfRule type="containsText" dxfId="11764" priority="26746" operator="containsText" text="Recrutem">
      <formula>NOT(ISERROR(SEARCH("Recrutem",AZ35)))</formula>
    </cfRule>
    <cfRule type="containsText" dxfId="11763" priority="26747" operator="containsText" text="Note">
      <formula>NOT(ISERROR(SEARCH("Note",AZ35)))</formula>
    </cfRule>
    <cfRule type="containsText" dxfId="11762" priority="26748" operator="containsText" text="JPO">
      <formula>NOT(ISERROR(SEARCH("JPO",AZ35)))</formula>
    </cfRule>
    <cfRule type="containsText" dxfId="11761" priority="26749" operator="containsText" text="Etranger">
      <formula>NOT(ISERROR(SEARCH("Etranger",AZ35)))</formula>
    </cfRule>
    <cfRule type="containsText" dxfId="11760" priority="26750" operator="containsText" text="Début TD">
      <formula>NOT(ISERROR(SEARCH("Début TD",AZ35)))</formula>
    </cfRule>
    <cfRule type="containsText" dxfId="11759" priority="26751" operator="containsText" text="Début CM">
      <formula>NOT(ISERROR(SEARCH("Début CM",AZ35)))</formula>
    </cfRule>
    <cfRule type="containsText" dxfId="11758" priority="26752" operator="containsText" text="Projet">
      <formula>NOT(ISERROR(SEARCH("Projet",AZ35)))</formula>
    </cfRule>
    <cfRule type="containsText" dxfId="11757" priority="26753" operator="containsText" text="Pré">
      <formula>NOT(ISERROR(SEARCH("Pré",AZ35)))</formula>
    </cfRule>
    <cfRule type="containsText" dxfId="11756" priority="26754" operator="containsText" text="Délib">
      <formula>NOT(ISERROR(SEARCH("Délib",AZ35)))</formula>
    </cfRule>
    <cfRule type="cellIs" dxfId="11755" priority="26755" operator="equal">
      <formula>"Cours IAE"</formula>
    </cfRule>
    <cfRule type="cellIs" dxfId="11754" priority="26756" operator="equal">
      <formula>"Cours ISEM"</formula>
    </cfRule>
    <cfRule type="cellIs" dxfId="11753" priority="26766" operator="equal">
      <formula>"Remise note CC"</formula>
    </cfRule>
    <cfRule type="cellIs" dxfId="11752" priority="26767" operator="equal">
      <formula>"Oraux examens nationaux"</formula>
    </cfRule>
    <cfRule type="cellIs" dxfId="11751" priority="26768" operator="equal">
      <formula>"Note mémoire"</formula>
    </cfRule>
    <cfRule type="cellIs" dxfId="11750" priority="26769" operator="equal">
      <formula>"Mise à niveau"</formula>
    </cfRule>
    <cfRule type="cellIs" dxfId="11749" priority="26770" operator="equal">
      <formula>"Ecrits examens nationaux"</formula>
    </cfRule>
    <cfRule type="cellIs" dxfId="11748" priority="26775" operator="equal">
      <formula>"Entr MA cours AM"</formula>
    </cfRule>
    <cfRule type="cellIs" dxfId="11747" priority="26776" operator="equal">
      <formula>"Cours Matin Entr AM"</formula>
    </cfRule>
    <cfRule type="cellIs" dxfId="11746" priority="26777" operator="equal">
      <formula>"Révisions S1 Ses2"</formula>
    </cfRule>
    <cfRule type="cellIs" dxfId="11745" priority="26778" operator="equal">
      <formula>"Révisions S1 ses1"</formula>
    </cfRule>
    <cfRule type="cellIs" dxfId="11744" priority="26779" operator="equal">
      <formula>"Examens S2 Ses2"</formula>
    </cfRule>
    <cfRule type="cellIs" dxfId="11743" priority="26780" operator="equal">
      <formula>"Examens S2 ses1"</formula>
    </cfRule>
    <cfRule type="cellIs" dxfId="11742" priority="26781" operator="equal">
      <formula>"Fermeture"</formula>
    </cfRule>
    <cfRule type="cellIs" dxfId="11741" priority="26782" operator="equal">
      <formula>"Remise rapport"</formula>
    </cfRule>
    <cfRule type="cellIs" dxfId="11740" priority="26783" operator="equal">
      <formula>"notes rapport"</formula>
    </cfRule>
    <cfRule type="cellIs" dxfId="11739" priority="26784" operator="equal">
      <formula>"jour appui"</formula>
    </cfRule>
    <cfRule type="cellIs" dxfId="11738" priority="26785" operator="equal">
      <formula>"Assomption"</formula>
    </cfRule>
    <cfRule type="cellIs" dxfId="11737" priority="26786" operator="equal">
      <formula>"Ascension"</formula>
    </cfRule>
    <cfRule type="cellIs" dxfId="11736" priority="26787" operator="equal">
      <formula>"Armistice"</formula>
    </cfRule>
    <cfRule type="cellIs" dxfId="11735" priority="26797" operator="equal">
      <formula>"Pentecôte"</formula>
    </cfRule>
    <cfRule type="cellIs" dxfId="11734" priority="26798" operator="equal">
      <formula>"Révisions S2 ses2"</formula>
    </cfRule>
    <cfRule type="cellIs" dxfId="11733" priority="26801" operator="equal">
      <formula>"Victoire 1945"</formula>
    </cfRule>
    <cfRule type="cellIs" dxfId="11732" priority="26805" stopIfTrue="1" operator="equal">
      <formula>"Retour copies"</formula>
    </cfRule>
    <cfRule type="cellIs" dxfId="11731" priority="26806" stopIfTrue="1" operator="equal">
      <formula>"Evaluation"</formula>
    </cfRule>
    <cfRule type="cellIs" dxfId="11730" priority="26807" stopIfTrue="1" operator="equal">
      <formula>"Rentrée"</formula>
    </cfRule>
    <cfRule type="cellIs" dxfId="11729" priority="26808" stopIfTrue="1" operator="equal">
      <formula>"Stage"</formula>
    </cfRule>
    <cfRule type="cellIs" dxfId="11728" priority="26809" stopIfTrue="1" operator="equal">
      <formula>"Session 2"</formula>
    </cfRule>
    <cfRule type="cellIs" dxfId="11727" priority="26810" stopIfTrue="1" operator="equal">
      <formula>"Session 1"</formula>
    </cfRule>
    <cfRule type="cellIs" dxfId="11726" priority="26811" stopIfTrue="1" operator="equal">
      <formula>"Révisions"</formula>
    </cfRule>
    <cfRule type="cellIs" dxfId="11725" priority="26812" stopIfTrue="1" operator="equal">
      <formula>"Vacances"</formula>
    </cfRule>
    <cfRule type="cellIs" dxfId="11724" priority="26813" stopIfTrue="1" operator="equal">
      <formula>"Cours"</formula>
    </cfRule>
    <cfRule type="cellIs" dxfId="11723" priority="26814" stopIfTrue="1" operator="equal">
      <formula>"Examens S1"</formula>
    </cfRule>
    <cfRule type="cellIs" dxfId="11722" priority="26815" stopIfTrue="1" operator="equal">
      <formula>"Examens"</formula>
    </cfRule>
    <cfRule type="cellIs" dxfId="11721" priority="26816" stopIfTrue="1" operator="equal">
      <formula>"Examens S2"</formula>
    </cfRule>
    <cfRule type="cellIs" dxfId="11720" priority="26817" stopIfTrue="1" operator="equal">
      <formula>"Du anglais"</formula>
    </cfRule>
    <cfRule type="cellIs" dxfId="11719" priority="26818" stopIfTrue="1" operator="equal">
      <formula>"Délibérations"</formula>
    </cfRule>
  </conditionalFormatting>
  <conditionalFormatting sqref="AZ35">
    <cfRule type="cellIs" dxfId="11718" priority="26757" operator="equal">
      <formula>"EXAMENS J"</formula>
    </cfRule>
    <cfRule type="cellIs" dxfId="11717" priority="26758" operator="equal">
      <formula>"Lundi Pentecôte"</formula>
    </cfRule>
    <cfRule type="cellIs" dxfId="11716" priority="26759" operator="equal">
      <formula>"ppp"</formula>
    </cfRule>
    <cfRule type="cellIs" dxfId="11715" priority="26760" operator="equal">
      <formula>"Soutenance"</formula>
    </cfRule>
    <cfRule type="cellIs" dxfId="11714" priority="26761" operator="equal">
      <formula>"Révisions R"</formula>
    </cfRule>
    <cfRule type="cellIs" dxfId="11713" priority="26762" operator="equal">
      <formula>"Entreprise"</formula>
    </cfRule>
    <cfRule type="cellIs" dxfId="11712" priority="26763" operator="equal">
      <formula>"Exam nationaux pas de date"</formula>
    </cfRule>
    <cfRule type="cellIs" dxfId="11711" priority="26764" operator="equal">
      <formula>"Exam nationaux"</formula>
    </cfRule>
    <cfRule type="cellIs" dxfId="11710" priority="26765" operator="equal">
      <formula>"Révision interne"</formula>
    </cfRule>
    <cfRule type="cellIs" dxfId="11709" priority="26771" operator="equal">
      <formula>"Délibération S2"</formula>
    </cfRule>
    <cfRule type="cellIs" dxfId="11708" priority="26772" operator="equal">
      <formula>"Délibération S1"</formula>
    </cfRule>
    <cfRule type="cellIs" dxfId="11707" priority="26773" operator="equal">
      <formula>"regroupement"</formula>
    </cfRule>
    <cfRule type="cellIs" dxfId="11706" priority="26774" operator="equal">
      <formula>"Cours matin"</formula>
    </cfRule>
    <cfRule type="cellIs" dxfId="11705" priority="26788" operator="equal">
      <formula>"cours v"</formula>
    </cfRule>
    <cfRule type="cellIs" dxfId="11704" priority="26789" operator="equal">
      <formula>"Examens S1 Ses2"</formula>
    </cfRule>
    <cfRule type="cellIs" dxfId="11703" priority="26790" operator="equal">
      <formula>"Examens S1 Ses1"</formula>
    </cfRule>
    <cfRule type="cellIs" dxfId="11702" priority="26791" operator="equal">
      <formula>"Fête du travail"</formula>
    </cfRule>
    <cfRule type="cellIs" dxfId="11701" priority="26792" operator="equal">
      <formula>"Fête nationale"</formula>
    </cfRule>
    <cfRule type="cellIs" dxfId="11700" priority="26793" operator="equal">
      <formula>"jour de l'an"</formula>
    </cfRule>
    <cfRule type="cellIs" dxfId="11699" priority="26794" operator="equal">
      <formula>"Lundi de pâques"</formula>
    </cfRule>
    <cfRule type="cellIs" dxfId="11698" priority="26795" operator="equal">
      <formula>"Noël"</formula>
    </cfRule>
    <cfRule type="cellIs" dxfId="11697" priority="26796" operator="equal">
      <formula>"Pâques"</formula>
    </cfRule>
    <cfRule type="cellIs" dxfId="11696" priority="26799" operator="equal">
      <formula>"Révisions S2 Ses1"</formula>
    </cfRule>
    <cfRule type="cellIs" dxfId="11695" priority="26800" operator="equal">
      <formula>"stage v"</formula>
    </cfRule>
    <cfRule type="cellIs" dxfId="11694" priority="26802" operator="equal">
      <formula>"Toussaint"</formula>
    </cfRule>
    <cfRule type="cellIs" dxfId="11693" priority="26803" operator="equal">
      <formula>"Stage en entreprise"</formula>
    </cfRule>
    <cfRule type="cellIs" dxfId="11692" priority="26804" operator="equal">
      <formula>"entreprise B"</formula>
    </cfRule>
  </conditionalFormatting>
  <conditionalFormatting sqref="D4:D6">
    <cfRule type="cellIs" dxfId="11691" priority="26601" operator="equal">
      <formula>"EXAMENS J"</formula>
    </cfRule>
    <cfRule type="cellIs" dxfId="11690" priority="26602" operator="equal">
      <formula>"Lundi Pentecôte"</formula>
    </cfRule>
    <cfRule type="cellIs" dxfId="11689" priority="26603" operator="equal">
      <formula>"ppp"</formula>
    </cfRule>
    <cfRule type="cellIs" dxfId="11688" priority="26604" operator="equal">
      <formula>"Soutenance"</formula>
    </cfRule>
    <cfRule type="cellIs" dxfId="11687" priority="26605" operator="equal">
      <formula>"Révisions R"</formula>
    </cfRule>
    <cfRule type="cellIs" dxfId="11686" priority="26606" operator="equal">
      <formula>"Entreprise"</formula>
    </cfRule>
    <cfRule type="cellIs" dxfId="11685" priority="26607" operator="equal">
      <formula>"Exam nationaux pas de date"</formula>
    </cfRule>
    <cfRule type="cellIs" dxfId="11684" priority="26608" operator="equal">
      <formula>"Exam nationaux"</formula>
    </cfRule>
    <cfRule type="cellIs" dxfId="11683" priority="26609" operator="equal">
      <formula>"Révision interne"</formula>
    </cfRule>
    <cfRule type="cellIs" dxfId="11682" priority="26615" operator="equal">
      <formula>"Délibération S2"</formula>
    </cfRule>
    <cfRule type="cellIs" dxfId="11681" priority="26616" operator="equal">
      <formula>"Délibération S1"</formula>
    </cfRule>
    <cfRule type="cellIs" dxfId="11680" priority="26617" operator="equal">
      <formula>"regroupement"</formula>
    </cfRule>
    <cfRule type="cellIs" dxfId="11679" priority="26618" operator="equal">
      <formula>"Cours matin"</formula>
    </cfRule>
    <cfRule type="cellIs" dxfId="11678" priority="26632" operator="equal">
      <formula>"cours v"</formula>
    </cfRule>
    <cfRule type="cellIs" dxfId="11677" priority="26633" operator="equal">
      <formula>"Examens S1 Ses2"</formula>
    </cfRule>
    <cfRule type="cellIs" dxfId="11676" priority="26634" operator="equal">
      <formula>"Examens S1 Ses1"</formula>
    </cfRule>
    <cfRule type="cellIs" dxfId="11675" priority="26635" operator="equal">
      <formula>"Fête du travail"</formula>
    </cfRule>
    <cfRule type="cellIs" dxfId="11674" priority="26636" operator="equal">
      <formula>"Fête nationale"</formula>
    </cfRule>
    <cfRule type="cellIs" dxfId="11673" priority="26637" operator="equal">
      <formula>"jour de l'an"</formula>
    </cfRule>
    <cfRule type="cellIs" dxfId="11672" priority="26638" operator="equal">
      <formula>"Lundi de pâques"</formula>
    </cfRule>
    <cfRule type="cellIs" dxfId="11671" priority="26639" operator="equal">
      <formula>"Noël"</formula>
    </cfRule>
    <cfRule type="cellIs" dxfId="11670" priority="26640" operator="equal">
      <formula>"Pâques"</formula>
    </cfRule>
    <cfRule type="cellIs" dxfId="11669" priority="26643" operator="equal">
      <formula>"Révisions S2 Ses1"</formula>
    </cfRule>
    <cfRule type="cellIs" dxfId="11668" priority="26644" operator="equal">
      <formula>"stage v"</formula>
    </cfRule>
    <cfRule type="cellIs" dxfId="11667" priority="26646" operator="equal">
      <formula>"Toussaint"</formula>
    </cfRule>
    <cfRule type="cellIs" dxfId="11666" priority="26647" operator="equal">
      <formula>"Stage en entreprise"</formula>
    </cfRule>
    <cfRule type="cellIs" dxfId="11665" priority="26648" operator="equal">
      <formula>"entreprise B"</formula>
    </cfRule>
  </conditionalFormatting>
  <conditionalFormatting sqref="D4:D6">
    <cfRule type="expression" dxfId="11664" priority="26585">
      <formula>B4="Dimanche"</formula>
    </cfRule>
    <cfRule type="expression" dxfId="11663" priority="26586">
      <formula>B4="Samedi"</formula>
    </cfRule>
    <cfRule type="containsText" dxfId="11662" priority="26587" operator="containsText" text="Soutenance">
      <formula>NOT(ISERROR(SEARCH("Soutenance",D4)))</formula>
    </cfRule>
    <cfRule type="containsText" dxfId="11661" priority="26588" operator="containsText" text="Salon Et">
      <formula>NOT(ISERROR(SEARCH("Salon Et",D4)))</formula>
    </cfRule>
    <cfRule type="containsText" dxfId="11660" priority="26589" operator="containsText" text="Remise">
      <formula>NOT(ISERROR(SEARCH("Remise",D4)))</formula>
    </cfRule>
    <cfRule type="containsText" dxfId="11659" priority="26590" operator="containsText" text="Recrutem">
      <formula>NOT(ISERROR(SEARCH("Recrutem",D4)))</formula>
    </cfRule>
    <cfRule type="containsText" dxfId="11658" priority="26591" operator="containsText" text="Note">
      <formula>NOT(ISERROR(SEARCH("Note",D4)))</formula>
    </cfRule>
    <cfRule type="containsText" dxfId="11657" priority="26592" operator="containsText" text="JPO">
      <formula>NOT(ISERROR(SEARCH("JPO",D4)))</formula>
    </cfRule>
    <cfRule type="containsText" dxfId="11656" priority="26593" operator="containsText" text="Etranger">
      <formula>NOT(ISERROR(SEARCH("Etranger",D4)))</formula>
    </cfRule>
    <cfRule type="containsText" dxfId="11655" priority="26594" operator="containsText" text="Début TD">
      <formula>NOT(ISERROR(SEARCH("Début TD",D4)))</formula>
    </cfRule>
    <cfRule type="containsText" dxfId="11654" priority="26595" operator="containsText" text="Début CM">
      <formula>NOT(ISERROR(SEARCH("Début CM",D4)))</formula>
    </cfRule>
    <cfRule type="containsText" dxfId="11653" priority="26596" operator="containsText" text="Projet">
      <formula>NOT(ISERROR(SEARCH("Projet",D4)))</formula>
    </cfRule>
    <cfRule type="containsText" dxfId="11652" priority="26597" operator="containsText" text="Pré">
      <formula>NOT(ISERROR(SEARCH("Pré",D4)))</formula>
    </cfRule>
    <cfRule type="containsText" dxfId="11651" priority="26598" operator="containsText" text="Délib">
      <formula>NOT(ISERROR(SEARCH("Délib",D4)))</formula>
    </cfRule>
    <cfRule type="cellIs" dxfId="11650" priority="26599" operator="equal">
      <formula>"Cours IAE"</formula>
    </cfRule>
    <cfRule type="cellIs" dxfId="11649" priority="26600" operator="equal">
      <formula>"Cours ISEM"</formula>
    </cfRule>
    <cfRule type="cellIs" dxfId="11648" priority="26610" operator="equal">
      <formula>"Remise note CC"</formula>
    </cfRule>
    <cfRule type="cellIs" dxfId="11647" priority="26611" operator="equal">
      <formula>"Oraux examens nationaux"</formula>
    </cfRule>
    <cfRule type="cellIs" dxfId="11646" priority="26612" operator="equal">
      <formula>"Note mémoire"</formula>
    </cfRule>
    <cfRule type="cellIs" dxfId="11645" priority="26613" operator="equal">
      <formula>"Mise à niveau"</formula>
    </cfRule>
    <cfRule type="cellIs" dxfId="11644" priority="26614" operator="equal">
      <formula>"Ecrits examens nationaux"</formula>
    </cfRule>
    <cfRule type="cellIs" dxfId="11643" priority="26619" operator="equal">
      <formula>"Entr MA cours AM"</formula>
    </cfRule>
    <cfRule type="cellIs" dxfId="11642" priority="26620" operator="equal">
      <formula>"Cours Matin Entr AM"</formula>
    </cfRule>
    <cfRule type="cellIs" dxfId="11641" priority="26621" operator="equal">
      <formula>"Révisions S1 Ses2"</formula>
    </cfRule>
    <cfRule type="cellIs" dxfId="11640" priority="26622" operator="equal">
      <formula>"Révisions S1 ses1"</formula>
    </cfRule>
    <cfRule type="cellIs" dxfId="11639" priority="26623" operator="equal">
      <formula>"Examens S2 Ses2"</formula>
    </cfRule>
    <cfRule type="cellIs" dxfId="11638" priority="26624" operator="equal">
      <formula>"Examens S2 ses1"</formula>
    </cfRule>
    <cfRule type="cellIs" dxfId="11637" priority="26625" operator="equal">
      <formula>"Fermeture"</formula>
    </cfRule>
    <cfRule type="cellIs" dxfId="11636" priority="26626" operator="equal">
      <formula>"Remise rapport"</formula>
    </cfRule>
    <cfRule type="cellIs" dxfId="11635" priority="26627" operator="equal">
      <formula>"notes rapport"</formula>
    </cfRule>
    <cfRule type="cellIs" dxfId="11634" priority="26628" operator="equal">
      <formula>"jour appui"</formula>
    </cfRule>
    <cfRule type="cellIs" dxfId="11633" priority="26629" operator="equal">
      <formula>"Assomption"</formula>
    </cfRule>
    <cfRule type="cellIs" dxfId="11632" priority="26630" operator="equal">
      <formula>"Ascension"</formula>
    </cfRule>
    <cfRule type="cellIs" dxfId="11631" priority="26631" operator="equal">
      <formula>"Armistice"</formula>
    </cfRule>
    <cfRule type="cellIs" dxfId="11630" priority="26641" operator="equal">
      <formula>"Pentecôte"</formula>
    </cfRule>
    <cfRule type="cellIs" dxfId="11629" priority="26642" operator="equal">
      <formula>"Révisions S2 ses2"</formula>
    </cfRule>
    <cfRule type="cellIs" dxfId="11628" priority="26645" operator="equal">
      <formula>"Victoire 1945"</formula>
    </cfRule>
    <cfRule type="cellIs" dxfId="11627" priority="26649" stopIfTrue="1" operator="equal">
      <formula>"Retour copies"</formula>
    </cfRule>
    <cfRule type="cellIs" dxfId="11626" priority="26650" stopIfTrue="1" operator="equal">
      <formula>"Evaluation"</formula>
    </cfRule>
    <cfRule type="cellIs" dxfId="11625" priority="26651" stopIfTrue="1" operator="equal">
      <formula>"Rentrée"</formula>
    </cfRule>
    <cfRule type="cellIs" dxfId="11624" priority="26652" stopIfTrue="1" operator="equal">
      <formula>"Stage"</formula>
    </cfRule>
    <cfRule type="cellIs" dxfId="11623" priority="26653" stopIfTrue="1" operator="equal">
      <formula>"Session 2"</formula>
    </cfRule>
    <cfRule type="cellIs" dxfId="11622" priority="26654" stopIfTrue="1" operator="equal">
      <formula>"Session 1"</formula>
    </cfRule>
    <cfRule type="cellIs" dxfId="11621" priority="26655" stopIfTrue="1" operator="equal">
      <formula>"Révisions"</formula>
    </cfRule>
    <cfRule type="cellIs" dxfId="11620" priority="26656" stopIfTrue="1" operator="equal">
      <formula>"Vacances"</formula>
    </cfRule>
    <cfRule type="cellIs" dxfId="11619" priority="26657" stopIfTrue="1" operator="equal">
      <formula>"Cours"</formula>
    </cfRule>
    <cfRule type="cellIs" dxfId="11618" priority="26658" stopIfTrue="1" operator="equal">
      <formula>"Examens S1"</formula>
    </cfRule>
    <cfRule type="cellIs" dxfId="11617" priority="26659" stopIfTrue="1" operator="equal">
      <formula>"Examens"</formula>
    </cfRule>
    <cfRule type="cellIs" dxfId="11616" priority="26660" stopIfTrue="1" operator="equal">
      <formula>"Examens S2"</formula>
    </cfRule>
    <cfRule type="cellIs" dxfId="11615" priority="26661" stopIfTrue="1" operator="equal">
      <formula>"Du anglais"</formula>
    </cfRule>
    <cfRule type="cellIs" dxfId="11614" priority="26662" stopIfTrue="1" operator="equal">
      <formula>"Délibérations"</formula>
    </cfRule>
  </conditionalFormatting>
  <conditionalFormatting sqref="BH32">
    <cfRule type="cellIs" dxfId="11613" priority="26445" operator="equal">
      <formula>"EXAMENS J"</formula>
    </cfRule>
    <cfRule type="cellIs" dxfId="11612" priority="26446" operator="equal">
      <formula>"Lundi Pentecôte"</formula>
    </cfRule>
    <cfRule type="cellIs" dxfId="11611" priority="26447" operator="equal">
      <formula>"ppp"</formula>
    </cfRule>
    <cfRule type="cellIs" dxfId="11610" priority="26448" operator="equal">
      <formula>"Soutenance"</formula>
    </cfRule>
    <cfRule type="cellIs" dxfId="11609" priority="26449" operator="equal">
      <formula>"Révisions R"</formula>
    </cfRule>
    <cfRule type="cellIs" dxfId="11608" priority="26450" operator="equal">
      <formula>"Entreprise"</formula>
    </cfRule>
    <cfRule type="cellIs" dxfId="11607" priority="26451" operator="equal">
      <formula>"Exam nationaux pas de date"</formula>
    </cfRule>
    <cfRule type="cellIs" dxfId="11606" priority="26452" operator="equal">
      <formula>"Exam nationaux"</formula>
    </cfRule>
    <cfRule type="cellIs" dxfId="11605" priority="26453" operator="equal">
      <formula>"Révision interne"</formula>
    </cfRule>
    <cfRule type="cellIs" dxfId="11604" priority="26459" operator="equal">
      <formula>"Délibération S2"</formula>
    </cfRule>
    <cfRule type="cellIs" dxfId="11603" priority="26460" operator="equal">
      <formula>"Délibération S1"</formula>
    </cfRule>
    <cfRule type="cellIs" dxfId="11602" priority="26461" operator="equal">
      <formula>"regroupement"</formula>
    </cfRule>
    <cfRule type="cellIs" dxfId="11601" priority="26462" operator="equal">
      <formula>"Cours matin"</formula>
    </cfRule>
    <cfRule type="cellIs" dxfId="11600" priority="26476" operator="equal">
      <formula>"cours v"</formula>
    </cfRule>
    <cfRule type="cellIs" dxfId="11599" priority="26477" operator="equal">
      <formula>"Examens S1 Ses2"</formula>
    </cfRule>
    <cfRule type="cellIs" dxfId="11598" priority="26478" operator="equal">
      <formula>"Examens S1 Ses1"</formula>
    </cfRule>
    <cfRule type="cellIs" dxfId="11597" priority="26479" operator="equal">
      <formula>"Fête du travail"</formula>
    </cfRule>
    <cfRule type="cellIs" dxfId="11596" priority="26480" operator="equal">
      <formula>"Fête nationale"</formula>
    </cfRule>
    <cfRule type="cellIs" dxfId="11595" priority="26481" operator="equal">
      <formula>"jour de l'an"</formula>
    </cfRule>
    <cfRule type="cellIs" dxfId="11594" priority="26482" operator="equal">
      <formula>"Lundi de pâques"</formula>
    </cfRule>
    <cfRule type="cellIs" dxfId="11593" priority="26483" operator="equal">
      <formula>"Noël"</formula>
    </cfRule>
    <cfRule type="cellIs" dxfId="11592" priority="26484" operator="equal">
      <formula>"Pâques"</formula>
    </cfRule>
    <cfRule type="cellIs" dxfId="11591" priority="26487" operator="equal">
      <formula>"Révisions S2 Ses1"</formula>
    </cfRule>
    <cfRule type="cellIs" dxfId="11590" priority="26488" operator="equal">
      <formula>"stage v"</formula>
    </cfRule>
    <cfRule type="cellIs" dxfId="11589" priority="26490" operator="equal">
      <formula>"Toussaint"</formula>
    </cfRule>
    <cfRule type="cellIs" dxfId="11588" priority="26491" operator="equal">
      <formula>"Stage en entreprise"</formula>
    </cfRule>
    <cfRule type="cellIs" dxfId="11587" priority="26492" operator="equal">
      <formula>"entreprise B"</formula>
    </cfRule>
  </conditionalFormatting>
  <conditionalFormatting sqref="BH32">
    <cfRule type="expression" dxfId="11586" priority="26429">
      <formula>BF32="Dimanche"</formula>
    </cfRule>
    <cfRule type="expression" dxfId="11585" priority="26430">
      <formula>BF32="Samedi"</formula>
    </cfRule>
    <cfRule type="containsText" dxfId="11584" priority="26431" operator="containsText" text="Soutenance">
      <formula>NOT(ISERROR(SEARCH("Soutenance",BH32)))</formula>
    </cfRule>
    <cfRule type="containsText" dxfId="11583" priority="26432" operator="containsText" text="Salon Et">
      <formula>NOT(ISERROR(SEARCH("Salon Et",BH32)))</formula>
    </cfRule>
    <cfRule type="containsText" dxfId="11582" priority="26433" operator="containsText" text="Remise">
      <formula>NOT(ISERROR(SEARCH("Remise",BH32)))</formula>
    </cfRule>
    <cfRule type="containsText" dxfId="11581" priority="26434" operator="containsText" text="Recrutem">
      <formula>NOT(ISERROR(SEARCH("Recrutem",BH32)))</formula>
    </cfRule>
    <cfRule type="containsText" dxfId="11580" priority="26435" operator="containsText" text="Note">
      <formula>NOT(ISERROR(SEARCH("Note",BH32)))</formula>
    </cfRule>
    <cfRule type="containsText" dxfId="11579" priority="26436" operator="containsText" text="JPO">
      <formula>NOT(ISERROR(SEARCH("JPO",BH32)))</formula>
    </cfRule>
    <cfRule type="containsText" dxfId="11578" priority="26437" operator="containsText" text="Etranger">
      <formula>NOT(ISERROR(SEARCH("Etranger",BH32)))</formula>
    </cfRule>
    <cfRule type="containsText" dxfId="11577" priority="26438" operator="containsText" text="Début TD">
      <formula>NOT(ISERROR(SEARCH("Début TD",BH32)))</formula>
    </cfRule>
    <cfRule type="containsText" dxfId="11576" priority="26439" operator="containsText" text="Début CM">
      <formula>NOT(ISERROR(SEARCH("Début CM",BH32)))</formula>
    </cfRule>
    <cfRule type="containsText" dxfId="11575" priority="26440" operator="containsText" text="Projet">
      <formula>NOT(ISERROR(SEARCH("Projet",BH32)))</formula>
    </cfRule>
    <cfRule type="containsText" dxfId="11574" priority="26441" operator="containsText" text="Pré">
      <formula>NOT(ISERROR(SEARCH("Pré",BH32)))</formula>
    </cfRule>
    <cfRule type="containsText" dxfId="11573" priority="26442" operator="containsText" text="Délib">
      <formula>NOT(ISERROR(SEARCH("Délib",BH32)))</formula>
    </cfRule>
    <cfRule type="cellIs" dxfId="11572" priority="26443" operator="equal">
      <formula>"Cours IAE"</formula>
    </cfRule>
    <cfRule type="cellIs" dxfId="11571" priority="26444" operator="equal">
      <formula>"Cours ISEM"</formula>
    </cfRule>
    <cfRule type="cellIs" dxfId="11570" priority="26454" operator="equal">
      <formula>"Remise note CC"</formula>
    </cfRule>
    <cfRule type="cellIs" dxfId="11569" priority="26455" operator="equal">
      <formula>"Oraux examens nationaux"</formula>
    </cfRule>
    <cfRule type="cellIs" dxfId="11568" priority="26456" operator="equal">
      <formula>"Note mémoire"</formula>
    </cfRule>
    <cfRule type="cellIs" dxfId="11567" priority="26457" operator="equal">
      <formula>"Mise à niveau"</formula>
    </cfRule>
    <cfRule type="cellIs" dxfId="11566" priority="26458" operator="equal">
      <formula>"Ecrits examens nationaux"</formula>
    </cfRule>
    <cfRule type="cellIs" dxfId="11565" priority="26463" operator="equal">
      <formula>"Entr MA cours AM"</formula>
    </cfRule>
    <cfRule type="cellIs" dxfId="11564" priority="26464" operator="equal">
      <formula>"Cours Matin Entr AM"</formula>
    </cfRule>
    <cfRule type="cellIs" dxfId="11563" priority="26465" operator="equal">
      <formula>"Révisions S1 Ses2"</formula>
    </cfRule>
    <cfRule type="cellIs" dxfId="11562" priority="26466" operator="equal">
      <formula>"Révisions S1 ses1"</formula>
    </cfRule>
    <cfRule type="cellIs" dxfId="11561" priority="26467" operator="equal">
      <formula>"Examens S2 Ses2"</formula>
    </cfRule>
    <cfRule type="cellIs" dxfId="11560" priority="26468" operator="equal">
      <formula>"Examens S2 ses1"</formula>
    </cfRule>
    <cfRule type="cellIs" dxfId="11559" priority="26469" operator="equal">
      <formula>"Fermeture"</formula>
    </cfRule>
    <cfRule type="cellIs" dxfId="11558" priority="26470" operator="equal">
      <formula>"Remise rapport"</formula>
    </cfRule>
    <cfRule type="cellIs" dxfId="11557" priority="26471" operator="equal">
      <formula>"notes rapport"</formula>
    </cfRule>
    <cfRule type="cellIs" dxfId="11556" priority="26472" operator="equal">
      <formula>"jour appui"</formula>
    </cfRule>
    <cfRule type="cellIs" dxfId="11555" priority="26473" operator="equal">
      <formula>"Assomption"</formula>
    </cfRule>
    <cfRule type="cellIs" dxfId="11554" priority="26474" operator="equal">
      <formula>"Ascension"</formula>
    </cfRule>
    <cfRule type="cellIs" dxfId="11553" priority="26475" operator="equal">
      <formula>"Armistice"</formula>
    </cfRule>
    <cfRule type="cellIs" dxfId="11552" priority="26485" operator="equal">
      <formula>"Pentecôte"</formula>
    </cfRule>
    <cfRule type="cellIs" dxfId="11551" priority="26486" operator="equal">
      <formula>"Révisions S2 ses2"</formula>
    </cfRule>
    <cfRule type="cellIs" dxfId="11550" priority="26489" operator="equal">
      <formula>"Victoire 1945"</formula>
    </cfRule>
    <cfRule type="cellIs" dxfId="11549" priority="26493" stopIfTrue="1" operator="equal">
      <formula>"Retour copies"</formula>
    </cfRule>
    <cfRule type="cellIs" dxfId="11548" priority="26494" stopIfTrue="1" operator="equal">
      <formula>"Evaluation"</formula>
    </cfRule>
    <cfRule type="cellIs" dxfId="11547" priority="26495" stopIfTrue="1" operator="equal">
      <formula>"Rentrée"</formula>
    </cfRule>
    <cfRule type="cellIs" dxfId="11546" priority="26496" stopIfTrue="1" operator="equal">
      <formula>"Stage"</formula>
    </cfRule>
    <cfRule type="cellIs" dxfId="11545" priority="26497" stopIfTrue="1" operator="equal">
      <formula>"Session 2"</formula>
    </cfRule>
    <cfRule type="cellIs" dxfId="11544" priority="26498" stopIfTrue="1" operator="equal">
      <formula>"Session 1"</formula>
    </cfRule>
    <cfRule type="cellIs" dxfId="11543" priority="26499" stopIfTrue="1" operator="equal">
      <formula>"Révisions"</formula>
    </cfRule>
    <cfRule type="cellIs" dxfId="11542" priority="26500" stopIfTrue="1" operator="equal">
      <formula>"Vacances"</formula>
    </cfRule>
    <cfRule type="cellIs" dxfId="11541" priority="26501" stopIfTrue="1" operator="equal">
      <formula>"Cours"</formula>
    </cfRule>
    <cfRule type="cellIs" dxfId="11540" priority="26502" stopIfTrue="1" operator="equal">
      <formula>"Examens S1"</formula>
    </cfRule>
    <cfRule type="cellIs" dxfId="11539" priority="26503" stopIfTrue="1" operator="equal">
      <formula>"Examens"</formula>
    </cfRule>
    <cfRule type="cellIs" dxfId="11538" priority="26504" stopIfTrue="1" operator="equal">
      <formula>"Examens S2"</formula>
    </cfRule>
    <cfRule type="cellIs" dxfId="11537" priority="26505" stopIfTrue="1" operator="equal">
      <formula>"Du anglais"</formula>
    </cfRule>
    <cfRule type="cellIs" dxfId="11536" priority="26506" stopIfTrue="1" operator="equal">
      <formula>"Délibérations"</formula>
    </cfRule>
  </conditionalFormatting>
  <conditionalFormatting sqref="T28">
    <cfRule type="expression" dxfId="11535" priority="25883">
      <formula>R28="Dimanche"</formula>
    </cfRule>
    <cfRule type="expression" dxfId="11534" priority="25884">
      <formula>R28="Samedi"</formula>
    </cfRule>
    <cfRule type="containsText" dxfId="11533" priority="25885" operator="containsText" text="Soutenance">
      <formula>NOT(ISERROR(SEARCH("Soutenance",T28)))</formula>
    </cfRule>
    <cfRule type="containsText" dxfId="11532" priority="25886" operator="containsText" text="Salon Et">
      <formula>NOT(ISERROR(SEARCH("Salon Et",T28)))</formula>
    </cfRule>
    <cfRule type="containsText" dxfId="11531" priority="25887" operator="containsText" text="Remise">
      <formula>NOT(ISERROR(SEARCH("Remise",T28)))</formula>
    </cfRule>
    <cfRule type="containsText" dxfId="11530" priority="25888" operator="containsText" text="Recrutem">
      <formula>NOT(ISERROR(SEARCH("Recrutem",T28)))</formula>
    </cfRule>
    <cfRule type="containsText" dxfId="11529" priority="25889" operator="containsText" text="Note">
      <formula>NOT(ISERROR(SEARCH("Note",T28)))</formula>
    </cfRule>
    <cfRule type="containsText" dxfId="11528" priority="25890" operator="containsText" text="JPO">
      <formula>NOT(ISERROR(SEARCH("JPO",T28)))</formula>
    </cfRule>
    <cfRule type="containsText" dxfId="11527" priority="25891" operator="containsText" text="Etranger">
      <formula>NOT(ISERROR(SEARCH("Etranger",T28)))</formula>
    </cfRule>
    <cfRule type="containsText" dxfId="11526" priority="25892" operator="containsText" text="Début TD">
      <formula>NOT(ISERROR(SEARCH("Début TD",T28)))</formula>
    </cfRule>
    <cfRule type="containsText" dxfId="11525" priority="25893" operator="containsText" text="Début CM">
      <formula>NOT(ISERROR(SEARCH("Début CM",T28)))</formula>
    </cfRule>
    <cfRule type="containsText" dxfId="11524" priority="25894" operator="containsText" text="Projet">
      <formula>NOT(ISERROR(SEARCH("Projet",T28)))</formula>
    </cfRule>
    <cfRule type="containsText" dxfId="11523" priority="25895" operator="containsText" text="Pré">
      <formula>NOT(ISERROR(SEARCH("Pré",T28)))</formula>
    </cfRule>
    <cfRule type="containsText" dxfId="11522" priority="25896" operator="containsText" text="Délib">
      <formula>NOT(ISERROR(SEARCH("Délib",T28)))</formula>
    </cfRule>
    <cfRule type="cellIs" dxfId="11521" priority="25897" operator="equal">
      <formula>"Cours IAE"</formula>
    </cfRule>
    <cfRule type="cellIs" dxfId="11520" priority="25898" operator="equal">
      <formula>"Cours ISEM"</formula>
    </cfRule>
    <cfRule type="cellIs" dxfId="11519" priority="25908" operator="equal">
      <formula>"Remise note CC"</formula>
    </cfRule>
    <cfRule type="cellIs" dxfId="11518" priority="25909" operator="equal">
      <formula>"Oraux examens nationaux"</formula>
    </cfRule>
    <cfRule type="cellIs" dxfId="11517" priority="25910" operator="equal">
      <formula>"Note mémoire"</formula>
    </cfRule>
    <cfRule type="cellIs" dxfId="11516" priority="25911" operator="equal">
      <formula>"Mise à niveau"</formula>
    </cfRule>
    <cfRule type="cellIs" dxfId="11515" priority="25912" operator="equal">
      <formula>"Ecrits examens nationaux"</formula>
    </cfRule>
    <cfRule type="cellIs" dxfId="11514" priority="25917" operator="equal">
      <formula>"Entr MA cours AM"</formula>
    </cfRule>
    <cfRule type="cellIs" dxfId="11513" priority="25918" operator="equal">
      <formula>"Cours Matin Entr AM"</formula>
    </cfRule>
    <cfRule type="cellIs" dxfId="11512" priority="25919" operator="equal">
      <formula>"Révisions S1 Ses2"</formula>
    </cfRule>
    <cfRule type="cellIs" dxfId="11511" priority="25920" operator="equal">
      <formula>"Révisions S1 ses1"</formula>
    </cfRule>
    <cfRule type="cellIs" dxfId="11510" priority="25921" operator="equal">
      <formula>"Examens S2 Ses2"</formula>
    </cfRule>
    <cfRule type="cellIs" dxfId="11509" priority="25922" operator="equal">
      <formula>"Examens S2 ses1"</formula>
    </cfRule>
    <cfRule type="cellIs" dxfId="11508" priority="25923" operator="equal">
      <formula>"Fermeture"</formula>
    </cfRule>
    <cfRule type="cellIs" dxfId="11507" priority="25924" operator="equal">
      <formula>"Remise rapport"</formula>
    </cfRule>
    <cfRule type="cellIs" dxfId="11506" priority="25925" operator="equal">
      <formula>"notes rapport"</formula>
    </cfRule>
    <cfRule type="cellIs" dxfId="11505" priority="25926" operator="equal">
      <formula>"jour appui"</formula>
    </cfRule>
    <cfRule type="cellIs" dxfId="11504" priority="25927" operator="equal">
      <formula>"Assomption"</formula>
    </cfRule>
    <cfRule type="cellIs" dxfId="11503" priority="25928" operator="equal">
      <formula>"Ascension"</formula>
    </cfRule>
    <cfRule type="cellIs" dxfId="11502" priority="25929" operator="equal">
      <formula>"Armistice"</formula>
    </cfRule>
    <cfRule type="cellIs" dxfId="11501" priority="25939" operator="equal">
      <formula>"Pentecôte"</formula>
    </cfRule>
    <cfRule type="cellIs" dxfId="11500" priority="25940" operator="equal">
      <formula>"Révisions S2 ses2"</formula>
    </cfRule>
    <cfRule type="cellIs" dxfId="11499" priority="25943" operator="equal">
      <formula>"Victoire 1945"</formula>
    </cfRule>
    <cfRule type="cellIs" dxfId="11498" priority="25947" stopIfTrue="1" operator="equal">
      <formula>"Retour copies"</formula>
    </cfRule>
    <cfRule type="cellIs" dxfId="11497" priority="25948" stopIfTrue="1" operator="equal">
      <formula>"Evaluation"</formula>
    </cfRule>
    <cfRule type="cellIs" dxfId="11496" priority="25949" stopIfTrue="1" operator="equal">
      <formula>"Rentrée"</formula>
    </cfRule>
    <cfRule type="cellIs" dxfId="11495" priority="25950" stopIfTrue="1" operator="equal">
      <formula>"Stage"</formula>
    </cfRule>
    <cfRule type="cellIs" dxfId="11494" priority="25951" stopIfTrue="1" operator="equal">
      <formula>"Session 2"</formula>
    </cfRule>
    <cfRule type="cellIs" dxfId="11493" priority="25952" stopIfTrue="1" operator="equal">
      <formula>"Session 1"</formula>
    </cfRule>
    <cfRule type="cellIs" dxfId="11492" priority="25953" stopIfTrue="1" operator="equal">
      <formula>"Révisions"</formula>
    </cfRule>
    <cfRule type="cellIs" dxfId="11491" priority="25954" stopIfTrue="1" operator="equal">
      <formula>"Vacances"</formula>
    </cfRule>
    <cfRule type="cellIs" dxfId="11490" priority="25955" stopIfTrue="1" operator="equal">
      <formula>"Cours"</formula>
    </cfRule>
    <cfRule type="cellIs" dxfId="11489" priority="25956" stopIfTrue="1" operator="equal">
      <formula>"Examens S1"</formula>
    </cfRule>
    <cfRule type="cellIs" dxfId="11488" priority="25957" stopIfTrue="1" operator="equal">
      <formula>"Examens"</formula>
    </cfRule>
    <cfRule type="cellIs" dxfId="11487" priority="25958" stopIfTrue="1" operator="equal">
      <formula>"Examens S2"</formula>
    </cfRule>
    <cfRule type="cellIs" dxfId="11486" priority="25959" stopIfTrue="1" operator="equal">
      <formula>"Du anglais"</formula>
    </cfRule>
    <cfRule type="cellIs" dxfId="11485" priority="25960" stopIfTrue="1" operator="equal">
      <formula>"Délibérations"</formula>
    </cfRule>
  </conditionalFormatting>
  <conditionalFormatting sqref="T28">
    <cfRule type="cellIs" dxfId="11484" priority="25899" operator="equal">
      <formula>"EXAMENS J"</formula>
    </cfRule>
    <cfRule type="cellIs" dxfId="11483" priority="25900" operator="equal">
      <formula>"Lundi Pentecôte"</formula>
    </cfRule>
    <cfRule type="cellIs" dxfId="11482" priority="25901" operator="equal">
      <formula>"ppp"</formula>
    </cfRule>
    <cfRule type="cellIs" dxfId="11481" priority="25902" operator="equal">
      <formula>"Soutenance"</formula>
    </cfRule>
    <cfRule type="cellIs" dxfId="11480" priority="25903" operator="equal">
      <formula>"Révisions R"</formula>
    </cfRule>
    <cfRule type="cellIs" dxfId="11479" priority="25904" operator="equal">
      <formula>"Entreprise"</formula>
    </cfRule>
    <cfRule type="cellIs" dxfId="11478" priority="25905" operator="equal">
      <formula>"Exam nationaux pas de date"</formula>
    </cfRule>
    <cfRule type="cellIs" dxfId="11477" priority="25906" operator="equal">
      <formula>"Exam nationaux"</formula>
    </cfRule>
    <cfRule type="cellIs" dxfId="11476" priority="25907" operator="equal">
      <formula>"Révision interne"</formula>
    </cfRule>
    <cfRule type="cellIs" dxfId="11475" priority="25913" operator="equal">
      <formula>"Délibération S2"</formula>
    </cfRule>
    <cfRule type="cellIs" dxfId="11474" priority="25914" operator="equal">
      <formula>"Délibération S1"</formula>
    </cfRule>
    <cfRule type="cellIs" dxfId="11473" priority="25915" operator="equal">
      <formula>"regroupement"</formula>
    </cfRule>
    <cfRule type="cellIs" dxfId="11472" priority="25916" operator="equal">
      <formula>"Cours matin"</formula>
    </cfRule>
    <cfRule type="cellIs" dxfId="11471" priority="25930" operator="equal">
      <formula>"cours v"</formula>
    </cfRule>
    <cfRule type="cellIs" dxfId="11470" priority="25931" operator="equal">
      <formula>"Examens S1 Ses2"</formula>
    </cfRule>
    <cfRule type="cellIs" dxfId="11469" priority="25932" operator="equal">
      <formula>"Examens S1 Ses1"</formula>
    </cfRule>
    <cfRule type="cellIs" dxfId="11468" priority="25933" operator="equal">
      <formula>"Fête du travail"</formula>
    </cfRule>
    <cfRule type="cellIs" dxfId="11467" priority="25934" operator="equal">
      <formula>"Fête nationale"</formula>
    </cfRule>
    <cfRule type="cellIs" dxfId="11466" priority="25935" operator="equal">
      <formula>"jour de l'an"</formula>
    </cfRule>
    <cfRule type="cellIs" dxfId="11465" priority="25936" operator="equal">
      <formula>"Lundi de pâques"</formula>
    </cfRule>
    <cfRule type="cellIs" dxfId="11464" priority="25937" operator="equal">
      <formula>"Noël"</formula>
    </cfRule>
    <cfRule type="cellIs" dxfId="11463" priority="25938" operator="equal">
      <formula>"Pâques"</formula>
    </cfRule>
    <cfRule type="cellIs" dxfId="11462" priority="25941" operator="equal">
      <formula>"Révisions S2 Ses1"</formula>
    </cfRule>
    <cfRule type="cellIs" dxfId="11461" priority="25942" operator="equal">
      <formula>"stage v"</formula>
    </cfRule>
    <cfRule type="cellIs" dxfId="11460" priority="25944" operator="equal">
      <formula>"Toussaint"</formula>
    </cfRule>
    <cfRule type="cellIs" dxfId="11459" priority="25945" operator="equal">
      <formula>"Stage en entreprise"</formula>
    </cfRule>
    <cfRule type="cellIs" dxfId="11458" priority="25946" operator="equal">
      <formula>"entreprise B"</formula>
    </cfRule>
  </conditionalFormatting>
  <conditionalFormatting sqref="X4">
    <cfRule type="expression" dxfId="11457" priority="25727">
      <formula>V4="Dimanche"</formula>
    </cfRule>
    <cfRule type="expression" dxfId="11456" priority="25728">
      <formula>V4="Samedi"</formula>
    </cfRule>
    <cfRule type="containsText" dxfId="11455" priority="25729" operator="containsText" text="Soutenance">
      <formula>NOT(ISERROR(SEARCH("Soutenance",X4)))</formula>
    </cfRule>
    <cfRule type="containsText" dxfId="11454" priority="25730" operator="containsText" text="Salon Et">
      <formula>NOT(ISERROR(SEARCH("Salon Et",X4)))</formula>
    </cfRule>
    <cfRule type="containsText" dxfId="11453" priority="25731" operator="containsText" text="Remise">
      <formula>NOT(ISERROR(SEARCH("Remise",X4)))</formula>
    </cfRule>
    <cfRule type="containsText" dxfId="11452" priority="25732" operator="containsText" text="Recrutem">
      <formula>NOT(ISERROR(SEARCH("Recrutem",X4)))</formula>
    </cfRule>
    <cfRule type="containsText" dxfId="11451" priority="25733" operator="containsText" text="Note">
      <formula>NOT(ISERROR(SEARCH("Note",X4)))</formula>
    </cfRule>
    <cfRule type="containsText" dxfId="11450" priority="25734" operator="containsText" text="JPO">
      <formula>NOT(ISERROR(SEARCH("JPO",X4)))</formula>
    </cfRule>
    <cfRule type="containsText" dxfId="11449" priority="25735" operator="containsText" text="Etranger">
      <formula>NOT(ISERROR(SEARCH("Etranger",X4)))</formula>
    </cfRule>
    <cfRule type="containsText" dxfId="11448" priority="25736" operator="containsText" text="Début TD">
      <formula>NOT(ISERROR(SEARCH("Début TD",X4)))</formula>
    </cfRule>
    <cfRule type="containsText" dxfId="11447" priority="25737" operator="containsText" text="Début CM">
      <formula>NOT(ISERROR(SEARCH("Début CM",X4)))</formula>
    </cfRule>
    <cfRule type="containsText" dxfId="11446" priority="25738" operator="containsText" text="Projet">
      <formula>NOT(ISERROR(SEARCH("Projet",X4)))</formula>
    </cfRule>
    <cfRule type="containsText" dxfId="11445" priority="25739" operator="containsText" text="Pré">
      <formula>NOT(ISERROR(SEARCH("Pré",X4)))</formula>
    </cfRule>
    <cfRule type="containsText" dxfId="11444" priority="25740" operator="containsText" text="Délib">
      <formula>NOT(ISERROR(SEARCH("Délib",X4)))</formula>
    </cfRule>
    <cfRule type="cellIs" dxfId="11443" priority="25741" operator="equal">
      <formula>"Cours IAE"</formula>
    </cfRule>
    <cfRule type="cellIs" dxfId="11442" priority="25742" operator="equal">
      <formula>"Cours ISEM"</formula>
    </cfRule>
    <cfRule type="cellIs" dxfId="11441" priority="25752" operator="equal">
      <formula>"Remise note CC"</formula>
    </cfRule>
    <cfRule type="cellIs" dxfId="11440" priority="25753" operator="equal">
      <formula>"Oraux examens nationaux"</formula>
    </cfRule>
    <cfRule type="cellIs" dxfId="11439" priority="25754" operator="equal">
      <formula>"Note mémoire"</formula>
    </cfRule>
    <cfRule type="cellIs" dxfId="11438" priority="25755" operator="equal">
      <formula>"Mise à niveau"</formula>
    </cfRule>
    <cfRule type="cellIs" dxfId="11437" priority="25756" operator="equal">
      <formula>"Ecrits examens nationaux"</formula>
    </cfRule>
    <cfRule type="cellIs" dxfId="11436" priority="25761" operator="equal">
      <formula>"Entr MA cours AM"</formula>
    </cfRule>
    <cfRule type="cellIs" dxfId="11435" priority="25762" operator="equal">
      <formula>"Cours Matin Entr AM"</formula>
    </cfRule>
    <cfRule type="cellIs" dxfId="11434" priority="25763" operator="equal">
      <formula>"Révisions S1 Ses2"</formula>
    </cfRule>
    <cfRule type="cellIs" dxfId="11433" priority="25764" operator="equal">
      <formula>"Révisions S1 ses1"</formula>
    </cfRule>
    <cfRule type="cellIs" dxfId="11432" priority="25765" operator="equal">
      <formula>"Examens S2 Ses2"</formula>
    </cfRule>
    <cfRule type="cellIs" dxfId="11431" priority="25766" operator="equal">
      <formula>"Examens S2 ses1"</formula>
    </cfRule>
    <cfRule type="cellIs" dxfId="11430" priority="25767" operator="equal">
      <formula>"Fermeture"</formula>
    </cfRule>
    <cfRule type="cellIs" dxfId="11429" priority="25768" operator="equal">
      <formula>"Remise rapport"</formula>
    </cfRule>
    <cfRule type="cellIs" dxfId="11428" priority="25769" operator="equal">
      <formula>"notes rapport"</formula>
    </cfRule>
    <cfRule type="cellIs" dxfId="11427" priority="25770" operator="equal">
      <formula>"jour appui"</formula>
    </cfRule>
    <cfRule type="cellIs" dxfId="11426" priority="25771" operator="equal">
      <formula>"Assomption"</formula>
    </cfRule>
    <cfRule type="cellIs" dxfId="11425" priority="25772" operator="equal">
      <formula>"Ascension"</formula>
    </cfRule>
    <cfRule type="cellIs" dxfId="11424" priority="25773" operator="equal">
      <formula>"Armistice"</formula>
    </cfRule>
    <cfRule type="cellIs" dxfId="11423" priority="25783" operator="equal">
      <formula>"Pentecôte"</formula>
    </cfRule>
    <cfRule type="cellIs" dxfId="11422" priority="25784" operator="equal">
      <formula>"Révisions S2 ses2"</formula>
    </cfRule>
    <cfRule type="cellIs" dxfId="11421" priority="25787" operator="equal">
      <formula>"Victoire 1945"</formula>
    </cfRule>
    <cfRule type="cellIs" dxfId="11420" priority="25791" stopIfTrue="1" operator="equal">
      <formula>"Retour copies"</formula>
    </cfRule>
    <cfRule type="cellIs" dxfId="11419" priority="25792" stopIfTrue="1" operator="equal">
      <formula>"Evaluation"</formula>
    </cfRule>
    <cfRule type="cellIs" dxfId="11418" priority="25793" stopIfTrue="1" operator="equal">
      <formula>"Rentrée"</formula>
    </cfRule>
    <cfRule type="cellIs" dxfId="11417" priority="25794" stopIfTrue="1" operator="equal">
      <formula>"Stage"</formula>
    </cfRule>
    <cfRule type="cellIs" dxfId="11416" priority="25795" stopIfTrue="1" operator="equal">
      <formula>"Session 2"</formula>
    </cfRule>
    <cfRule type="cellIs" dxfId="11415" priority="25796" stopIfTrue="1" operator="equal">
      <formula>"Session 1"</formula>
    </cfRule>
    <cfRule type="cellIs" dxfId="11414" priority="25797" stopIfTrue="1" operator="equal">
      <formula>"Révisions"</formula>
    </cfRule>
    <cfRule type="cellIs" dxfId="11413" priority="25798" stopIfTrue="1" operator="equal">
      <formula>"Vacances"</formula>
    </cfRule>
    <cfRule type="cellIs" dxfId="11412" priority="25799" stopIfTrue="1" operator="equal">
      <formula>"Cours"</formula>
    </cfRule>
    <cfRule type="cellIs" dxfId="11411" priority="25800" stopIfTrue="1" operator="equal">
      <formula>"Examens S1"</formula>
    </cfRule>
    <cfRule type="cellIs" dxfId="11410" priority="25801" stopIfTrue="1" operator="equal">
      <formula>"Examens"</formula>
    </cfRule>
    <cfRule type="cellIs" dxfId="11409" priority="25802" stopIfTrue="1" operator="equal">
      <formula>"Examens S2"</formula>
    </cfRule>
    <cfRule type="cellIs" dxfId="11408" priority="25803" stopIfTrue="1" operator="equal">
      <formula>"Du anglais"</formula>
    </cfRule>
    <cfRule type="cellIs" dxfId="11407" priority="25804" stopIfTrue="1" operator="equal">
      <formula>"Délibérations"</formula>
    </cfRule>
  </conditionalFormatting>
  <conditionalFormatting sqref="X4">
    <cfRule type="cellIs" dxfId="11406" priority="25743" operator="equal">
      <formula>"EXAMENS J"</formula>
    </cfRule>
    <cfRule type="cellIs" dxfId="11405" priority="25744" operator="equal">
      <formula>"Lundi Pentecôte"</formula>
    </cfRule>
    <cfRule type="cellIs" dxfId="11404" priority="25745" operator="equal">
      <formula>"ppp"</formula>
    </cfRule>
    <cfRule type="cellIs" dxfId="11403" priority="25746" operator="equal">
      <formula>"Soutenance"</formula>
    </cfRule>
    <cfRule type="cellIs" dxfId="11402" priority="25747" operator="equal">
      <formula>"Révisions R"</formula>
    </cfRule>
    <cfRule type="cellIs" dxfId="11401" priority="25748" operator="equal">
      <formula>"Entreprise"</formula>
    </cfRule>
    <cfRule type="cellIs" dxfId="11400" priority="25749" operator="equal">
      <formula>"Exam nationaux pas de date"</formula>
    </cfRule>
    <cfRule type="cellIs" dxfId="11399" priority="25750" operator="equal">
      <formula>"Exam nationaux"</formula>
    </cfRule>
    <cfRule type="cellIs" dxfId="11398" priority="25751" operator="equal">
      <formula>"Révision interne"</formula>
    </cfRule>
    <cfRule type="cellIs" dxfId="11397" priority="25757" operator="equal">
      <formula>"Délibération S2"</formula>
    </cfRule>
    <cfRule type="cellIs" dxfId="11396" priority="25758" operator="equal">
      <formula>"Délibération S1"</formula>
    </cfRule>
    <cfRule type="cellIs" dxfId="11395" priority="25759" operator="equal">
      <formula>"regroupement"</formula>
    </cfRule>
    <cfRule type="cellIs" dxfId="11394" priority="25760" operator="equal">
      <formula>"Cours matin"</formula>
    </cfRule>
    <cfRule type="cellIs" dxfId="11393" priority="25774" operator="equal">
      <formula>"cours v"</formula>
    </cfRule>
    <cfRule type="cellIs" dxfId="11392" priority="25775" operator="equal">
      <formula>"Examens S1 Ses2"</formula>
    </cfRule>
    <cfRule type="cellIs" dxfId="11391" priority="25776" operator="equal">
      <formula>"Examens S1 Ses1"</formula>
    </cfRule>
    <cfRule type="cellIs" dxfId="11390" priority="25777" operator="equal">
      <formula>"Fête du travail"</formula>
    </cfRule>
    <cfRule type="cellIs" dxfId="11389" priority="25778" operator="equal">
      <formula>"Fête nationale"</formula>
    </cfRule>
    <cfRule type="cellIs" dxfId="11388" priority="25779" operator="equal">
      <formula>"jour de l'an"</formula>
    </cfRule>
    <cfRule type="cellIs" dxfId="11387" priority="25780" operator="equal">
      <formula>"Lundi de pâques"</formula>
    </cfRule>
    <cfRule type="cellIs" dxfId="11386" priority="25781" operator="equal">
      <formula>"Noël"</formula>
    </cfRule>
    <cfRule type="cellIs" dxfId="11385" priority="25782" operator="equal">
      <formula>"Pâques"</formula>
    </cfRule>
    <cfRule type="cellIs" dxfId="11384" priority="25785" operator="equal">
      <formula>"Révisions S2 Ses1"</formula>
    </cfRule>
    <cfRule type="cellIs" dxfId="11383" priority="25786" operator="equal">
      <formula>"stage v"</formula>
    </cfRule>
    <cfRule type="cellIs" dxfId="11382" priority="25788" operator="equal">
      <formula>"Toussaint"</formula>
    </cfRule>
    <cfRule type="cellIs" dxfId="11381" priority="25789" operator="equal">
      <formula>"Stage en entreprise"</formula>
    </cfRule>
    <cfRule type="cellIs" dxfId="11380" priority="25790" operator="equal">
      <formula>"entreprise B"</formula>
    </cfRule>
  </conditionalFormatting>
  <conditionalFormatting sqref="A4">
    <cfRule type="expression" dxfId="10911" priority="24711">
      <formula>B4="Dimanche"</formula>
    </cfRule>
    <cfRule type="expression" dxfId="10910" priority="24712">
      <formula>B4="Samedi"</formula>
    </cfRule>
  </conditionalFormatting>
  <conditionalFormatting sqref="AB27">
    <cfRule type="expression" dxfId="10675" priority="23385">
      <formula>Z27="Dimanche"</formula>
    </cfRule>
    <cfRule type="expression" dxfId="10674" priority="23386">
      <formula>Z27="Samedi"</formula>
    </cfRule>
    <cfRule type="containsText" dxfId="10673" priority="23387" operator="containsText" text="Soutenance">
      <formula>NOT(ISERROR(SEARCH("Soutenance",AB27)))</formula>
    </cfRule>
    <cfRule type="containsText" dxfId="10672" priority="23388" operator="containsText" text="Salon Et">
      <formula>NOT(ISERROR(SEARCH("Salon Et",AB27)))</formula>
    </cfRule>
    <cfRule type="containsText" dxfId="10671" priority="23389" operator="containsText" text="Remise">
      <formula>NOT(ISERROR(SEARCH("Remise",AB27)))</formula>
    </cfRule>
    <cfRule type="containsText" dxfId="10670" priority="23390" operator="containsText" text="Recrutem">
      <formula>NOT(ISERROR(SEARCH("Recrutem",AB27)))</formula>
    </cfRule>
    <cfRule type="containsText" dxfId="10669" priority="23391" operator="containsText" text="Note">
      <formula>NOT(ISERROR(SEARCH("Note",AB27)))</formula>
    </cfRule>
    <cfRule type="containsText" dxfId="10668" priority="23392" operator="containsText" text="JPO">
      <formula>NOT(ISERROR(SEARCH("JPO",AB27)))</formula>
    </cfRule>
    <cfRule type="containsText" dxfId="10667" priority="23393" operator="containsText" text="Etranger">
      <formula>NOT(ISERROR(SEARCH("Etranger",AB27)))</formula>
    </cfRule>
    <cfRule type="containsText" dxfId="10666" priority="23394" operator="containsText" text="Début TD">
      <formula>NOT(ISERROR(SEARCH("Début TD",AB27)))</formula>
    </cfRule>
    <cfRule type="containsText" dxfId="10665" priority="23395" operator="containsText" text="Début CM">
      <formula>NOT(ISERROR(SEARCH("Début CM",AB27)))</formula>
    </cfRule>
    <cfRule type="containsText" dxfId="10664" priority="23396" operator="containsText" text="Projet">
      <formula>NOT(ISERROR(SEARCH("Projet",AB27)))</formula>
    </cfRule>
    <cfRule type="containsText" dxfId="10663" priority="23397" operator="containsText" text="Pré">
      <formula>NOT(ISERROR(SEARCH("Pré",AB27)))</formula>
    </cfRule>
    <cfRule type="containsText" dxfId="10662" priority="23398" operator="containsText" text="Délib">
      <formula>NOT(ISERROR(SEARCH("Délib",AB27)))</formula>
    </cfRule>
    <cfRule type="cellIs" dxfId="10661" priority="23399" operator="equal">
      <formula>"Cours IAE"</formula>
    </cfRule>
    <cfRule type="cellIs" dxfId="10660" priority="23400" operator="equal">
      <formula>"Cours ISEM"</formula>
    </cfRule>
    <cfRule type="cellIs" dxfId="10659" priority="23410" operator="equal">
      <formula>"Remise note CC"</formula>
    </cfRule>
    <cfRule type="cellIs" dxfId="10658" priority="23411" operator="equal">
      <formula>"Oraux examens nationaux"</formula>
    </cfRule>
    <cfRule type="cellIs" dxfId="10657" priority="23412" operator="equal">
      <formula>"Note mémoire"</formula>
    </cfRule>
    <cfRule type="cellIs" dxfId="10656" priority="23413" operator="equal">
      <formula>"Mise à niveau"</formula>
    </cfRule>
    <cfRule type="cellIs" dxfId="10655" priority="23414" operator="equal">
      <formula>"Ecrits examens nationaux"</formula>
    </cfRule>
    <cfRule type="cellIs" dxfId="10654" priority="23419" operator="equal">
      <formula>"Entr MA cours AM"</formula>
    </cfRule>
    <cfRule type="cellIs" dxfId="10653" priority="23420" operator="equal">
      <formula>"Cours Matin Entr AM"</formula>
    </cfRule>
    <cfRule type="cellIs" dxfId="10652" priority="23421" operator="equal">
      <formula>"Révisions S1 Ses2"</formula>
    </cfRule>
    <cfRule type="cellIs" dxfId="10651" priority="23422" operator="equal">
      <formula>"Révisions S1 ses1"</formula>
    </cfRule>
    <cfRule type="cellIs" dxfId="10650" priority="23423" operator="equal">
      <formula>"Examens S2 Ses2"</formula>
    </cfRule>
    <cfRule type="cellIs" dxfId="10649" priority="23424" operator="equal">
      <formula>"Examens S2 ses1"</formula>
    </cfRule>
    <cfRule type="cellIs" dxfId="10648" priority="23425" operator="equal">
      <formula>"Fermeture"</formula>
    </cfRule>
    <cfRule type="cellIs" dxfId="10647" priority="23426" operator="equal">
      <formula>"Remise rapport"</formula>
    </cfRule>
    <cfRule type="cellIs" dxfId="10646" priority="23427" operator="equal">
      <formula>"notes rapport"</formula>
    </cfRule>
    <cfRule type="cellIs" dxfId="10645" priority="23428" operator="equal">
      <formula>"jour appui"</formula>
    </cfRule>
    <cfRule type="cellIs" dxfId="10644" priority="23429" operator="equal">
      <formula>"Assomption"</formula>
    </cfRule>
    <cfRule type="cellIs" dxfId="10643" priority="23430" operator="equal">
      <formula>"Ascension"</formula>
    </cfRule>
    <cfRule type="cellIs" dxfId="10642" priority="23431" operator="equal">
      <formula>"Armistice"</formula>
    </cfRule>
    <cfRule type="cellIs" dxfId="10641" priority="23441" operator="equal">
      <formula>"Pentecôte"</formula>
    </cfRule>
    <cfRule type="cellIs" dxfId="10640" priority="23442" operator="equal">
      <formula>"Révisions S2 ses2"</formula>
    </cfRule>
    <cfRule type="cellIs" dxfId="10639" priority="23445" operator="equal">
      <formula>"Victoire 1945"</formula>
    </cfRule>
    <cfRule type="cellIs" dxfId="10638" priority="23449" stopIfTrue="1" operator="equal">
      <formula>"Retour copies"</formula>
    </cfRule>
    <cfRule type="cellIs" dxfId="10637" priority="23450" stopIfTrue="1" operator="equal">
      <formula>"Evaluation"</formula>
    </cfRule>
    <cfRule type="cellIs" dxfId="10636" priority="23451" stopIfTrue="1" operator="equal">
      <formula>"Rentrée"</formula>
    </cfRule>
    <cfRule type="cellIs" dxfId="10635" priority="23452" stopIfTrue="1" operator="equal">
      <formula>"Stage"</formula>
    </cfRule>
    <cfRule type="cellIs" dxfId="10634" priority="23453" stopIfTrue="1" operator="equal">
      <formula>"Session 2"</formula>
    </cfRule>
    <cfRule type="cellIs" dxfId="10633" priority="23454" stopIfTrue="1" operator="equal">
      <formula>"Session 1"</formula>
    </cfRule>
    <cfRule type="cellIs" dxfId="10632" priority="23455" stopIfTrue="1" operator="equal">
      <formula>"Révisions"</formula>
    </cfRule>
    <cfRule type="cellIs" dxfId="10631" priority="23456" stopIfTrue="1" operator="equal">
      <formula>"Vacances"</formula>
    </cfRule>
    <cfRule type="cellIs" dxfId="10630" priority="23457" stopIfTrue="1" operator="equal">
      <formula>"Cours"</formula>
    </cfRule>
    <cfRule type="cellIs" dxfId="10629" priority="23458" stopIfTrue="1" operator="equal">
      <formula>"Examens S1"</formula>
    </cfRule>
    <cfRule type="cellIs" dxfId="10628" priority="23459" stopIfTrue="1" operator="equal">
      <formula>"Examens"</formula>
    </cfRule>
    <cfRule type="cellIs" dxfId="10627" priority="23460" stopIfTrue="1" operator="equal">
      <formula>"Examens S2"</formula>
    </cfRule>
    <cfRule type="cellIs" dxfId="10626" priority="23461" stopIfTrue="1" operator="equal">
      <formula>"Du anglais"</formula>
    </cfRule>
    <cfRule type="cellIs" dxfId="10625" priority="23462" stopIfTrue="1" operator="equal">
      <formula>"Délibérations"</formula>
    </cfRule>
  </conditionalFormatting>
  <conditionalFormatting sqref="AB27">
    <cfRule type="cellIs" dxfId="10624" priority="23401" operator="equal">
      <formula>"EXAMENS J"</formula>
    </cfRule>
    <cfRule type="cellIs" dxfId="10623" priority="23402" operator="equal">
      <formula>"Lundi Pentecôte"</formula>
    </cfRule>
    <cfRule type="cellIs" dxfId="10622" priority="23403" operator="equal">
      <formula>"ppp"</formula>
    </cfRule>
    <cfRule type="cellIs" dxfId="10621" priority="23404" operator="equal">
      <formula>"Soutenance"</formula>
    </cfRule>
    <cfRule type="cellIs" dxfId="10620" priority="23405" operator="equal">
      <formula>"Révisions R"</formula>
    </cfRule>
    <cfRule type="cellIs" dxfId="10619" priority="23406" operator="equal">
      <formula>"Entreprise"</formula>
    </cfRule>
    <cfRule type="cellIs" dxfId="10618" priority="23407" operator="equal">
      <formula>"Exam nationaux pas de date"</formula>
    </cfRule>
    <cfRule type="cellIs" dxfId="10617" priority="23408" operator="equal">
      <formula>"Exam nationaux"</formula>
    </cfRule>
    <cfRule type="cellIs" dxfId="10616" priority="23409" operator="equal">
      <formula>"Révision interne"</formula>
    </cfRule>
    <cfRule type="cellIs" dxfId="10615" priority="23415" operator="equal">
      <formula>"Délibération S2"</formula>
    </cfRule>
    <cfRule type="cellIs" dxfId="10614" priority="23416" operator="equal">
      <formula>"Délibération S1"</formula>
    </cfRule>
    <cfRule type="cellIs" dxfId="10613" priority="23417" operator="equal">
      <formula>"regroupement"</formula>
    </cfRule>
    <cfRule type="cellIs" dxfId="10612" priority="23418" operator="equal">
      <formula>"Cours matin"</formula>
    </cfRule>
    <cfRule type="cellIs" dxfId="10611" priority="23432" operator="equal">
      <formula>"cours v"</formula>
    </cfRule>
    <cfRule type="cellIs" dxfId="10610" priority="23433" operator="equal">
      <formula>"Examens S1 Ses2"</formula>
    </cfRule>
    <cfRule type="cellIs" dxfId="10609" priority="23434" operator="equal">
      <formula>"Examens S1 Ses1"</formula>
    </cfRule>
    <cfRule type="cellIs" dxfId="10608" priority="23435" operator="equal">
      <formula>"Fête du travail"</formula>
    </cfRule>
    <cfRule type="cellIs" dxfId="10607" priority="23436" operator="equal">
      <formula>"Fête nationale"</formula>
    </cfRule>
    <cfRule type="cellIs" dxfId="10606" priority="23437" operator="equal">
      <formula>"jour de l'an"</formula>
    </cfRule>
    <cfRule type="cellIs" dxfId="10605" priority="23438" operator="equal">
      <formula>"Lundi de pâques"</formula>
    </cfRule>
    <cfRule type="cellIs" dxfId="10604" priority="23439" operator="equal">
      <formula>"Noël"</formula>
    </cfRule>
    <cfRule type="cellIs" dxfId="10603" priority="23440" operator="equal">
      <formula>"Pâques"</formula>
    </cfRule>
    <cfRule type="cellIs" dxfId="10602" priority="23443" operator="equal">
      <formula>"Révisions S2 Ses1"</formula>
    </cfRule>
    <cfRule type="cellIs" dxfId="10601" priority="23444" operator="equal">
      <formula>"stage v"</formula>
    </cfRule>
    <cfRule type="cellIs" dxfId="10600" priority="23446" operator="equal">
      <formula>"Toussaint"</formula>
    </cfRule>
    <cfRule type="cellIs" dxfId="10599" priority="23447" operator="equal">
      <formula>"Stage en entreprise"</formula>
    </cfRule>
    <cfRule type="cellIs" dxfId="10598" priority="23448" operator="equal">
      <formula>"entreprise B"</formula>
    </cfRule>
  </conditionalFormatting>
  <conditionalFormatting sqref="A4:G6 A26:G27 M14:S14 A34:K34 M34:S34 U4:AA4 Y27:AE27 AC4:AE4 AG4:AI4 AG9:AM9 Y33:AE34 AK28:AQ28 AK11:AQ12 AW18:AZ18 AK5:AM8 M4:S4 A7:C11 E7:G11 M5:O13 A12:G13 A19:G20 A14:C18 E14:G18 A21:C25 E21:G25 A28:C32 E28:G32 A33:G33 I4:K33 Q5:S13 U5:W27 M15:O33 Q15:S27 Q29:S33 Q28:W28 U29:W34 Y5:AA26 Y28:AA32 AC5:AI5 AC28:AE32 AC6:AE26 AG6:AI8 AG34:AM34 AK4:AQ4 AG10:AI33 AK10:AM10 AK13:AM27 AO5:AQ10 AO13:AQ27 AK29:AM33 AO29:AQ31 AS4:AU15 AS18:AU31 AO32:AU34 AW4:AY15 AS16:AY17 AW19:AY33 AW34:AZ34">
    <cfRule type="containsText" dxfId="10519" priority="23071" operator="containsText" text="Cours/Labo/Projet">
      <formula>NOT(ISERROR(SEARCH("Cours/Labo/Projet",A4)))</formula>
    </cfRule>
    <cfRule type="containsText" dxfId="10518" priority="23072" operator="containsText" text="Université">
      <formula>NOT(ISERROR(SEARCH("Université",A4)))</formula>
    </cfRule>
  </conditionalFormatting>
  <conditionalFormatting sqref="H9:H10">
    <cfRule type="cellIs" dxfId="10517" priority="16037" operator="equal">
      <formula>"EXAMENS J"</formula>
    </cfRule>
    <cfRule type="cellIs" dxfId="10516" priority="16038" operator="equal">
      <formula>"Lundi Pentecôte"</formula>
    </cfRule>
    <cfRule type="cellIs" dxfId="10515" priority="16039" operator="equal">
      <formula>"ppp"</formula>
    </cfRule>
    <cfRule type="cellIs" dxfId="10514" priority="16040" operator="equal">
      <formula>"Soutenance"</formula>
    </cfRule>
    <cfRule type="cellIs" dxfId="10513" priority="16041" operator="equal">
      <formula>"Révisions R"</formula>
    </cfRule>
    <cfRule type="cellIs" dxfId="10512" priority="16042" operator="equal">
      <formula>"Entreprise"</formula>
    </cfRule>
    <cfRule type="cellIs" dxfId="10511" priority="16043" operator="equal">
      <formula>"Exam nationaux pas de date"</formula>
    </cfRule>
    <cfRule type="cellIs" dxfId="10510" priority="16044" operator="equal">
      <formula>"Exam nationaux"</formula>
    </cfRule>
    <cfRule type="cellIs" dxfId="10509" priority="16045" operator="equal">
      <formula>"Révision interne"</formula>
    </cfRule>
    <cfRule type="cellIs" dxfId="10508" priority="16051" operator="equal">
      <formula>"Délibération S2"</formula>
    </cfRule>
    <cfRule type="cellIs" dxfId="10507" priority="16052" operator="equal">
      <formula>"Délibération S1"</formula>
    </cfRule>
    <cfRule type="cellIs" dxfId="10506" priority="16053" operator="equal">
      <formula>"regroupement"</formula>
    </cfRule>
    <cfRule type="cellIs" dxfId="10505" priority="16054" operator="equal">
      <formula>"Cours matin"</formula>
    </cfRule>
    <cfRule type="cellIs" dxfId="10504" priority="16068" operator="equal">
      <formula>"cours v"</formula>
    </cfRule>
    <cfRule type="cellIs" dxfId="10503" priority="16069" operator="equal">
      <formula>"Examens S1 Ses2"</formula>
    </cfRule>
    <cfRule type="cellIs" dxfId="10502" priority="16070" operator="equal">
      <formula>"Examens S1 Ses1"</formula>
    </cfRule>
    <cfRule type="cellIs" dxfId="10501" priority="16071" operator="equal">
      <formula>"Fête du travail"</formula>
    </cfRule>
    <cfRule type="cellIs" dxfId="10500" priority="16072" operator="equal">
      <formula>"Fête nationale"</formula>
    </cfRule>
    <cfRule type="cellIs" dxfId="10499" priority="16073" operator="equal">
      <formula>"jour de l'an"</formula>
    </cfRule>
    <cfRule type="cellIs" dxfId="10498" priority="16074" operator="equal">
      <formula>"Lundi de pâques"</formula>
    </cfRule>
    <cfRule type="cellIs" dxfId="10497" priority="16075" operator="equal">
      <formula>"Noël"</formula>
    </cfRule>
    <cfRule type="cellIs" dxfId="10496" priority="16076" operator="equal">
      <formula>"Pâques"</formula>
    </cfRule>
    <cfRule type="cellIs" dxfId="10495" priority="16079" operator="equal">
      <formula>"Révisions S2 Ses1"</formula>
    </cfRule>
    <cfRule type="cellIs" dxfId="10494" priority="16080" operator="equal">
      <formula>"stage v"</formula>
    </cfRule>
    <cfRule type="cellIs" dxfId="10493" priority="16082" operator="equal">
      <formula>"Toussaint"</formula>
    </cfRule>
    <cfRule type="cellIs" dxfId="10492" priority="16083" operator="equal">
      <formula>"Stage en entreprise"</formula>
    </cfRule>
    <cfRule type="cellIs" dxfId="10491" priority="16084" operator="equal">
      <formula>"entreprise B"</formula>
    </cfRule>
  </conditionalFormatting>
  <conditionalFormatting sqref="H9:H10">
    <cfRule type="expression" dxfId="10490" priority="16021">
      <formula>F9="Dimanche"</formula>
    </cfRule>
    <cfRule type="expression" dxfId="10489" priority="16022">
      <formula>F9="Samedi"</formula>
    </cfRule>
    <cfRule type="containsText" dxfId="10488" priority="16023" operator="containsText" text="Soutenance">
      <formula>NOT(ISERROR(SEARCH("Soutenance",H9)))</formula>
    </cfRule>
    <cfRule type="containsText" dxfId="10487" priority="16024" operator="containsText" text="Salon Et">
      <formula>NOT(ISERROR(SEARCH("Salon Et",H9)))</formula>
    </cfRule>
    <cfRule type="containsText" dxfId="10486" priority="16025" operator="containsText" text="Remise">
      <formula>NOT(ISERROR(SEARCH("Remise",H9)))</formula>
    </cfRule>
    <cfRule type="containsText" dxfId="10485" priority="16026" operator="containsText" text="Recrutem">
      <formula>NOT(ISERROR(SEARCH("Recrutem",H9)))</formula>
    </cfRule>
    <cfRule type="containsText" dxfId="10484" priority="16027" operator="containsText" text="Note">
      <formula>NOT(ISERROR(SEARCH("Note",H9)))</formula>
    </cfRule>
    <cfRule type="containsText" dxfId="10483" priority="16028" operator="containsText" text="JPO">
      <formula>NOT(ISERROR(SEARCH("JPO",H9)))</formula>
    </cfRule>
    <cfRule type="containsText" dxfId="10482" priority="16029" operator="containsText" text="Etranger">
      <formula>NOT(ISERROR(SEARCH("Etranger",H9)))</formula>
    </cfRule>
    <cfRule type="containsText" dxfId="10481" priority="16030" operator="containsText" text="Début TD">
      <formula>NOT(ISERROR(SEARCH("Début TD",H9)))</formula>
    </cfRule>
    <cfRule type="containsText" dxfId="10480" priority="16031" operator="containsText" text="Début CM">
      <formula>NOT(ISERROR(SEARCH("Début CM",H9)))</formula>
    </cfRule>
    <cfRule type="containsText" dxfId="10479" priority="16032" operator="containsText" text="Projet">
      <formula>NOT(ISERROR(SEARCH("Projet",H9)))</formula>
    </cfRule>
    <cfRule type="containsText" dxfId="10478" priority="16033" operator="containsText" text="Pré">
      <formula>NOT(ISERROR(SEARCH("Pré",H9)))</formula>
    </cfRule>
    <cfRule type="containsText" dxfId="10477" priority="16034" operator="containsText" text="Délib">
      <formula>NOT(ISERROR(SEARCH("Délib",H9)))</formula>
    </cfRule>
    <cfRule type="cellIs" dxfId="10476" priority="16035" operator="equal">
      <formula>"Cours IAE"</formula>
    </cfRule>
    <cfRule type="cellIs" dxfId="10475" priority="16036" operator="equal">
      <formula>"Cours ISEM"</formula>
    </cfRule>
    <cfRule type="cellIs" dxfId="10474" priority="16046" operator="equal">
      <formula>"Remise note CC"</formula>
    </cfRule>
    <cfRule type="cellIs" dxfId="10473" priority="16047" operator="equal">
      <formula>"Oraux examens nationaux"</formula>
    </cfRule>
    <cfRule type="cellIs" dxfId="10472" priority="16048" operator="equal">
      <formula>"Note mémoire"</formula>
    </cfRule>
    <cfRule type="cellIs" dxfId="10471" priority="16049" operator="equal">
      <formula>"Mise à niveau"</formula>
    </cfRule>
    <cfRule type="cellIs" dxfId="10470" priority="16050" operator="equal">
      <formula>"Ecrits examens nationaux"</formula>
    </cfRule>
    <cfRule type="cellIs" dxfId="10469" priority="16055" operator="equal">
      <formula>"Entr MA cours AM"</formula>
    </cfRule>
    <cfRule type="cellIs" dxfId="10468" priority="16056" operator="equal">
      <formula>"Cours Matin Entr AM"</formula>
    </cfRule>
    <cfRule type="cellIs" dxfId="10467" priority="16057" operator="equal">
      <formula>"Révisions S1 Ses2"</formula>
    </cfRule>
    <cfRule type="cellIs" dxfId="10466" priority="16058" operator="equal">
      <formula>"Révisions S1 ses1"</formula>
    </cfRule>
    <cfRule type="cellIs" dxfId="10465" priority="16059" operator="equal">
      <formula>"Examens S2 Ses2"</formula>
    </cfRule>
    <cfRule type="cellIs" dxfId="10464" priority="16060" operator="equal">
      <formula>"Examens S2 ses1"</formula>
    </cfRule>
    <cfRule type="cellIs" dxfId="10463" priority="16061" operator="equal">
      <formula>"Fermeture"</formula>
    </cfRule>
    <cfRule type="cellIs" dxfId="10462" priority="16062" operator="equal">
      <formula>"Remise rapport"</formula>
    </cfRule>
    <cfRule type="cellIs" dxfId="10461" priority="16063" operator="equal">
      <formula>"notes rapport"</formula>
    </cfRule>
    <cfRule type="cellIs" dxfId="10460" priority="16064" operator="equal">
      <formula>"jour appui"</formula>
    </cfRule>
    <cfRule type="cellIs" dxfId="10459" priority="16065" operator="equal">
      <formula>"Assomption"</formula>
    </cfRule>
    <cfRule type="cellIs" dxfId="10458" priority="16066" operator="equal">
      <formula>"Ascension"</formula>
    </cfRule>
    <cfRule type="cellIs" dxfId="10457" priority="16067" operator="equal">
      <formula>"Armistice"</formula>
    </cfRule>
    <cfRule type="cellIs" dxfId="10456" priority="16077" operator="equal">
      <formula>"Pentecôte"</formula>
    </cfRule>
    <cfRule type="cellIs" dxfId="10455" priority="16078" operator="equal">
      <formula>"Révisions S2 ses2"</formula>
    </cfRule>
    <cfRule type="cellIs" dxfId="10454" priority="16081" operator="equal">
      <formula>"Victoire 1945"</formula>
    </cfRule>
    <cfRule type="cellIs" dxfId="10453" priority="16085" stopIfTrue="1" operator="equal">
      <formula>"Retour copies"</formula>
    </cfRule>
    <cfRule type="cellIs" dxfId="10452" priority="16086" stopIfTrue="1" operator="equal">
      <formula>"Evaluation"</formula>
    </cfRule>
    <cfRule type="cellIs" dxfId="10451" priority="16087" stopIfTrue="1" operator="equal">
      <formula>"Rentrée"</formula>
    </cfRule>
    <cfRule type="cellIs" dxfId="10450" priority="16088" stopIfTrue="1" operator="equal">
      <formula>"Stage"</formula>
    </cfRule>
    <cfRule type="cellIs" dxfId="10449" priority="16089" stopIfTrue="1" operator="equal">
      <formula>"Session 2"</formula>
    </cfRule>
    <cfRule type="cellIs" dxfId="10448" priority="16090" stopIfTrue="1" operator="equal">
      <formula>"Session 1"</formula>
    </cfRule>
    <cfRule type="cellIs" dxfId="10447" priority="16091" stopIfTrue="1" operator="equal">
      <formula>"Révisions"</formula>
    </cfRule>
    <cfRule type="cellIs" dxfId="10446" priority="16092" stopIfTrue="1" operator="equal">
      <formula>"Vacances"</formula>
    </cfRule>
    <cfRule type="cellIs" dxfId="10445" priority="16093" stopIfTrue="1" operator="equal">
      <formula>"Cours"</formula>
    </cfRule>
    <cfRule type="cellIs" dxfId="10444" priority="16094" stopIfTrue="1" operator="equal">
      <formula>"Examens S1"</formula>
    </cfRule>
    <cfRule type="cellIs" dxfId="10443" priority="16095" stopIfTrue="1" operator="equal">
      <formula>"Examens"</formula>
    </cfRule>
    <cfRule type="cellIs" dxfId="10442" priority="16096" stopIfTrue="1" operator="equal">
      <formula>"Examens S2"</formula>
    </cfRule>
    <cfRule type="cellIs" dxfId="10441" priority="16097" stopIfTrue="1" operator="equal">
      <formula>"Du anglais"</formula>
    </cfRule>
    <cfRule type="cellIs" dxfId="10440" priority="16098" stopIfTrue="1" operator="equal">
      <formula>"Délibérations"</formula>
    </cfRule>
  </conditionalFormatting>
  <conditionalFormatting sqref="L7:L8">
    <cfRule type="cellIs" dxfId="10439" priority="15959" operator="equal">
      <formula>"EXAMENS J"</formula>
    </cfRule>
    <cfRule type="cellIs" dxfId="10438" priority="15960" operator="equal">
      <formula>"Lundi Pentecôte"</formula>
    </cfRule>
    <cfRule type="cellIs" dxfId="10437" priority="15961" operator="equal">
      <formula>"ppp"</formula>
    </cfRule>
    <cfRule type="cellIs" dxfId="10436" priority="15962" operator="equal">
      <formula>"Soutenance"</formula>
    </cfRule>
    <cfRule type="cellIs" dxfId="10435" priority="15963" operator="equal">
      <formula>"Révisions R"</formula>
    </cfRule>
    <cfRule type="cellIs" dxfId="10434" priority="15964" operator="equal">
      <formula>"Entreprise"</formula>
    </cfRule>
    <cfRule type="cellIs" dxfId="10433" priority="15965" operator="equal">
      <formula>"Exam nationaux pas de date"</formula>
    </cfRule>
    <cfRule type="cellIs" dxfId="10432" priority="15966" operator="equal">
      <formula>"Exam nationaux"</formula>
    </cfRule>
    <cfRule type="cellIs" dxfId="10431" priority="15967" operator="equal">
      <formula>"Révision interne"</formula>
    </cfRule>
    <cfRule type="cellIs" dxfId="10430" priority="15973" operator="equal">
      <formula>"Délibération S2"</formula>
    </cfRule>
    <cfRule type="cellIs" dxfId="10429" priority="15974" operator="equal">
      <formula>"Délibération S1"</formula>
    </cfRule>
    <cfRule type="cellIs" dxfId="10428" priority="15975" operator="equal">
      <formula>"regroupement"</formula>
    </cfRule>
    <cfRule type="cellIs" dxfId="10427" priority="15976" operator="equal">
      <formula>"Cours matin"</formula>
    </cfRule>
    <cfRule type="cellIs" dxfId="10426" priority="15990" operator="equal">
      <formula>"cours v"</formula>
    </cfRule>
    <cfRule type="cellIs" dxfId="10425" priority="15991" operator="equal">
      <formula>"Examens S1 Ses2"</formula>
    </cfRule>
    <cfRule type="cellIs" dxfId="10424" priority="15992" operator="equal">
      <formula>"Examens S1 Ses1"</formula>
    </cfRule>
    <cfRule type="cellIs" dxfId="10423" priority="15993" operator="equal">
      <formula>"Fête du travail"</formula>
    </cfRule>
    <cfRule type="cellIs" dxfId="10422" priority="15994" operator="equal">
      <formula>"Fête nationale"</formula>
    </cfRule>
    <cfRule type="cellIs" dxfId="10421" priority="15995" operator="equal">
      <formula>"jour de l'an"</formula>
    </cfRule>
    <cfRule type="cellIs" dxfId="10420" priority="15996" operator="equal">
      <formula>"Lundi de pâques"</formula>
    </cfRule>
    <cfRule type="cellIs" dxfId="10419" priority="15997" operator="equal">
      <formula>"Noël"</formula>
    </cfRule>
    <cfRule type="cellIs" dxfId="10418" priority="15998" operator="equal">
      <formula>"Pâques"</formula>
    </cfRule>
    <cfRule type="cellIs" dxfId="10417" priority="16001" operator="equal">
      <formula>"Révisions S2 Ses1"</formula>
    </cfRule>
    <cfRule type="cellIs" dxfId="10416" priority="16002" operator="equal">
      <formula>"stage v"</formula>
    </cfRule>
    <cfRule type="cellIs" dxfId="10415" priority="16004" operator="equal">
      <formula>"Toussaint"</formula>
    </cfRule>
    <cfRule type="cellIs" dxfId="10414" priority="16005" operator="equal">
      <formula>"Stage en entreprise"</formula>
    </cfRule>
    <cfRule type="cellIs" dxfId="10413" priority="16006" operator="equal">
      <formula>"entreprise B"</formula>
    </cfRule>
  </conditionalFormatting>
  <conditionalFormatting sqref="L7:L8">
    <cfRule type="expression" dxfId="10412" priority="15943">
      <formula>J7="Dimanche"</formula>
    </cfRule>
    <cfRule type="expression" dxfId="10411" priority="15944">
      <formula>J7="Samedi"</formula>
    </cfRule>
    <cfRule type="containsText" dxfId="10410" priority="15945" operator="containsText" text="Soutenance">
      <formula>NOT(ISERROR(SEARCH("Soutenance",L7)))</formula>
    </cfRule>
    <cfRule type="containsText" dxfId="10409" priority="15946" operator="containsText" text="Salon Et">
      <formula>NOT(ISERROR(SEARCH("Salon Et",L7)))</formula>
    </cfRule>
    <cfRule type="containsText" dxfId="10408" priority="15947" operator="containsText" text="Remise">
      <formula>NOT(ISERROR(SEARCH("Remise",L7)))</formula>
    </cfRule>
    <cfRule type="containsText" dxfId="10407" priority="15948" operator="containsText" text="Recrutem">
      <formula>NOT(ISERROR(SEARCH("Recrutem",L7)))</formula>
    </cfRule>
    <cfRule type="containsText" dxfId="10406" priority="15949" operator="containsText" text="Note">
      <formula>NOT(ISERROR(SEARCH("Note",L7)))</formula>
    </cfRule>
    <cfRule type="containsText" dxfId="10405" priority="15950" operator="containsText" text="JPO">
      <formula>NOT(ISERROR(SEARCH("JPO",L7)))</formula>
    </cfRule>
    <cfRule type="containsText" dxfId="10404" priority="15951" operator="containsText" text="Etranger">
      <formula>NOT(ISERROR(SEARCH("Etranger",L7)))</formula>
    </cfRule>
    <cfRule type="containsText" dxfId="10403" priority="15952" operator="containsText" text="Début TD">
      <formula>NOT(ISERROR(SEARCH("Début TD",L7)))</formula>
    </cfRule>
    <cfRule type="containsText" dxfId="10402" priority="15953" operator="containsText" text="Début CM">
      <formula>NOT(ISERROR(SEARCH("Début CM",L7)))</formula>
    </cfRule>
    <cfRule type="containsText" dxfId="10401" priority="15954" operator="containsText" text="Projet">
      <formula>NOT(ISERROR(SEARCH("Projet",L7)))</formula>
    </cfRule>
    <cfRule type="containsText" dxfId="10400" priority="15955" operator="containsText" text="Pré">
      <formula>NOT(ISERROR(SEARCH("Pré",L7)))</formula>
    </cfRule>
    <cfRule type="containsText" dxfId="10399" priority="15956" operator="containsText" text="Délib">
      <formula>NOT(ISERROR(SEARCH("Délib",L7)))</formula>
    </cfRule>
    <cfRule type="cellIs" dxfId="10398" priority="15957" operator="equal">
      <formula>"Cours IAE"</formula>
    </cfRule>
    <cfRule type="cellIs" dxfId="10397" priority="15958" operator="equal">
      <formula>"Cours ISEM"</formula>
    </cfRule>
    <cfRule type="cellIs" dxfId="10396" priority="15968" operator="equal">
      <formula>"Remise note CC"</formula>
    </cfRule>
    <cfRule type="cellIs" dxfId="10395" priority="15969" operator="equal">
      <formula>"Oraux examens nationaux"</formula>
    </cfRule>
    <cfRule type="cellIs" dxfId="10394" priority="15970" operator="equal">
      <formula>"Note mémoire"</formula>
    </cfRule>
    <cfRule type="cellIs" dxfId="10393" priority="15971" operator="equal">
      <formula>"Mise à niveau"</formula>
    </cfRule>
    <cfRule type="cellIs" dxfId="10392" priority="15972" operator="equal">
      <formula>"Ecrits examens nationaux"</formula>
    </cfRule>
    <cfRule type="cellIs" dxfId="10391" priority="15977" operator="equal">
      <formula>"Entr MA cours AM"</formula>
    </cfRule>
    <cfRule type="cellIs" dxfId="10390" priority="15978" operator="equal">
      <formula>"Cours Matin Entr AM"</formula>
    </cfRule>
    <cfRule type="cellIs" dxfId="10389" priority="15979" operator="equal">
      <formula>"Révisions S1 Ses2"</formula>
    </cfRule>
    <cfRule type="cellIs" dxfId="10388" priority="15980" operator="equal">
      <formula>"Révisions S1 ses1"</formula>
    </cfRule>
    <cfRule type="cellIs" dxfId="10387" priority="15981" operator="equal">
      <formula>"Examens S2 Ses2"</formula>
    </cfRule>
    <cfRule type="cellIs" dxfId="10386" priority="15982" operator="equal">
      <formula>"Examens S2 ses1"</formula>
    </cfRule>
    <cfRule type="cellIs" dxfId="10385" priority="15983" operator="equal">
      <formula>"Fermeture"</formula>
    </cfRule>
    <cfRule type="cellIs" dxfId="10384" priority="15984" operator="equal">
      <formula>"Remise rapport"</formula>
    </cfRule>
    <cfRule type="cellIs" dxfId="10383" priority="15985" operator="equal">
      <formula>"notes rapport"</formula>
    </cfRule>
    <cfRule type="cellIs" dxfId="10382" priority="15986" operator="equal">
      <formula>"jour appui"</formula>
    </cfRule>
    <cfRule type="cellIs" dxfId="10381" priority="15987" operator="equal">
      <formula>"Assomption"</formula>
    </cfRule>
    <cfRule type="cellIs" dxfId="10380" priority="15988" operator="equal">
      <formula>"Ascension"</formula>
    </cfRule>
    <cfRule type="cellIs" dxfId="10379" priority="15989" operator="equal">
      <formula>"Armistice"</formula>
    </cfRule>
    <cfRule type="cellIs" dxfId="10378" priority="15999" operator="equal">
      <formula>"Pentecôte"</formula>
    </cfRule>
    <cfRule type="cellIs" dxfId="10377" priority="16000" operator="equal">
      <formula>"Révisions S2 ses2"</formula>
    </cfRule>
    <cfRule type="cellIs" dxfId="10376" priority="16003" operator="equal">
      <formula>"Victoire 1945"</formula>
    </cfRule>
    <cfRule type="cellIs" dxfId="10375" priority="16007" stopIfTrue="1" operator="equal">
      <formula>"Retour copies"</formula>
    </cfRule>
    <cfRule type="cellIs" dxfId="10374" priority="16008" stopIfTrue="1" operator="equal">
      <formula>"Evaluation"</formula>
    </cfRule>
    <cfRule type="cellIs" dxfId="10373" priority="16009" stopIfTrue="1" operator="equal">
      <formula>"Rentrée"</formula>
    </cfRule>
    <cfRule type="cellIs" dxfId="10372" priority="16010" stopIfTrue="1" operator="equal">
      <formula>"Stage"</formula>
    </cfRule>
    <cfRule type="cellIs" dxfId="10371" priority="16011" stopIfTrue="1" operator="equal">
      <formula>"Session 2"</formula>
    </cfRule>
    <cfRule type="cellIs" dxfId="10370" priority="16012" stopIfTrue="1" operator="equal">
      <formula>"Session 1"</formula>
    </cfRule>
    <cfRule type="cellIs" dxfId="10369" priority="16013" stopIfTrue="1" operator="equal">
      <formula>"Révisions"</formula>
    </cfRule>
    <cfRule type="cellIs" dxfId="10368" priority="16014" stopIfTrue="1" operator="equal">
      <formula>"Vacances"</formula>
    </cfRule>
    <cfRule type="cellIs" dxfId="10367" priority="16015" stopIfTrue="1" operator="equal">
      <formula>"Cours"</formula>
    </cfRule>
    <cfRule type="cellIs" dxfId="10366" priority="16016" stopIfTrue="1" operator="equal">
      <formula>"Examens S1"</formula>
    </cfRule>
    <cfRule type="cellIs" dxfId="10365" priority="16017" stopIfTrue="1" operator="equal">
      <formula>"Examens"</formula>
    </cfRule>
    <cfRule type="cellIs" dxfId="10364" priority="16018" stopIfTrue="1" operator="equal">
      <formula>"Examens S2"</formula>
    </cfRule>
    <cfRule type="cellIs" dxfId="10363" priority="16019" stopIfTrue="1" operator="equal">
      <formula>"Du anglais"</formula>
    </cfRule>
    <cfRule type="cellIs" dxfId="10362" priority="16020" stopIfTrue="1" operator="equal">
      <formula>"Délibérations"</formula>
    </cfRule>
  </conditionalFormatting>
  <conditionalFormatting sqref="L14:L15">
    <cfRule type="cellIs" dxfId="10361" priority="15881" operator="equal">
      <formula>"EXAMENS J"</formula>
    </cfRule>
    <cfRule type="cellIs" dxfId="10360" priority="15882" operator="equal">
      <formula>"Lundi Pentecôte"</formula>
    </cfRule>
    <cfRule type="cellIs" dxfId="10359" priority="15883" operator="equal">
      <formula>"ppp"</formula>
    </cfRule>
    <cfRule type="cellIs" dxfId="10358" priority="15884" operator="equal">
      <formula>"Soutenance"</formula>
    </cfRule>
    <cfRule type="cellIs" dxfId="10357" priority="15885" operator="equal">
      <formula>"Révisions R"</formula>
    </cfRule>
    <cfRule type="cellIs" dxfId="10356" priority="15886" operator="equal">
      <formula>"Entreprise"</formula>
    </cfRule>
    <cfRule type="cellIs" dxfId="10355" priority="15887" operator="equal">
      <formula>"Exam nationaux pas de date"</formula>
    </cfRule>
    <cfRule type="cellIs" dxfId="10354" priority="15888" operator="equal">
      <formula>"Exam nationaux"</formula>
    </cfRule>
    <cfRule type="cellIs" dxfId="10353" priority="15889" operator="equal">
      <formula>"Révision interne"</formula>
    </cfRule>
    <cfRule type="cellIs" dxfId="10352" priority="15895" operator="equal">
      <formula>"Délibération S2"</formula>
    </cfRule>
    <cfRule type="cellIs" dxfId="10351" priority="15896" operator="equal">
      <formula>"Délibération S1"</formula>
    </cfRule>
    <cfRule type="cellIs" dxfId="10350" priority="15897" operator="equal">
      <formula>"regroupement"</formula>
    </cfRule>
    <cfRule type="cellIs" dxfId="10349" priority="15898" operator="equal">
      <formula>"Cours matin"</formula>
    </cfRule>
    <cfRule type="cellIs" dxfId="10348" priority="15912" operator="equal">
      <formula>"cours v"</formula>
    </cfRule>
    <cfRule type="cellIs" dxfId="10347" priority="15913" operator="equal">
      <formula>"Examens S1 Ses2"</formula>
    </cfRule>
    <cfRule type="cellIs" dxfId="10346" priority="15914" operator="equal">
      <formula>"Examens S1 Ses1"</formula>
    </cfRule>
    <cfRule type="cellIs" dxfId="10345" priority="15915" operator="equal">
      <formula>"Fête du travail"</formula>
    </cfRule>
    <cfRule type="cellIs" dxfId="10344" priority="15916" operator="equal">
      <formula>"Fête nationale"</formula>
    </cfRule>
    <cfRule type="cellIs" dxfId="10343" priority="15917" operator="equal">
      <formula>"jour de l'an"</formula>
    </cfRule>
    <cfRule type="cellIs" dxfId="10342" priority="15918" operator="equal">
      <formula>"Lundi de pâques"</formula>
    </cfRule>
    <cfRule type="cellIs" dxfId="10341" priority="15919" operator="equal">
      <formula>"Noël"</formula>
    </cfRule>
    <cfRule type="cellIs" dxfId="10340" priority="15920" operator="equal">
      <formula>"Pâques"</formula>
    </cfRule>
    <cfRule type="cellIs" dxfId="10339" priority="15923" operator="equal">
      <formula>"Révisions S2 Ses1"</formula>
    </cfRule>
    <cfRule type="cellIs" dxfId="10338" priority="15924" operator="equal">
      <formula>"stage v"</formula>
    </cfRule>
    <cfRule type="cellIs" dxfId="10337" priority="15926" operator="equal">
      <formula>"Toussaint"</formula>
    </cfRule>
    <cfRule type="cellIs" dxfId="10336" priority="15927" operator="equal">
      <formula>"Stage en entreprise"</formula>
    </cfRule>
    <cfRule type="cellIs" dxfId="10335" priority="15928" operator="equal">
      <formula>"entreprise B"</formula>
    </cfRule>
  </conditionalFormatting>
  <conditionalFormatting sqref="L14:L15">
    <cfRule type="expression" dxfId="10334" priority="15865">
      <formula>J14="Dimanche"</formula>
    </cfRule>
    <cfRule type="expression" dxfId="10333" priority="15866">
      <formula>J14="Samedi"</formula>
    </cfRule>
    <cfRule type="containsText" dxfId="10332" priority="15867" operator="containsText" text="Soutenance">
      <formula>NOT(ISERROR(SEARCH("Soutenance",L14)))</formula>
    </cfRule>
    <cfRule type="containsText" dxfId="10331" priority="15868" operator="containsText" text="Salon Et">
      <formula>NOT(ISERROR(SEARCH("Salon Et",L14)))</formula>
    </cfRule>
    <cfRule type="containsText" dxfId="10330" priority="15869" operator="containsText" text="Remise">
      <formula>NOT(ISERROR(SEARCH("Remise",L14)))</formula>
    </cfRule>
    <cfRule type="containsText" dxfId="10329" priority="15870" operator="containsText" text="Recrutem">
      <formula>NOT(ISERROR(SEARCH("Recrutem",L14)))</formula>
    </cfRule>
    <cfRule type="containsText" dxfId="10328" priority="15871" operator="containsText" text="Note">
      <formula>NOT(ISERROR(SEARCH("Note",L14)))</formula>
    </cfRule>
    <cfRule type="containsText" dxfId="10327" priority="15872" operator="containsText" text="JPO">
      <formula>NOT(ISERROR(SEARCH("JPO",L14)))</formula>
    </cfRule>
    <cfRule type="containsText" dxfId="10326" priority="15873" operator="containsText" text="Etranger">
      <formula>NOT(ISERROR(SEARCH("Etranger",L14)))</formula>
    </cfRule>
    <cfRule type="containsText" dxfId="10325" priority="15874" operator="containsText" text="Début TD">
      <formula>NOT(ISERROR(SEARCH("Début TD",L14)))</formula>
    </cfRule>
    <cfRule type="containsText" dxfId="10324" priority="15875" operator="containsText" text="Début CM">
      <formula>NOT(ISERROR(SEARCH("Début CM",L14)))</formula>
    </cfRule>
    <cfRule type="containsText" dxfId="10323" priority="15876" operator="containsText" text="Projet">
      <formula>NOT(ISERROR(SEARCH("Projet",L14)))</formula>
    </cfRule>
    <cfRule type="containsText" dxfId="10322" priority="15877" operator="containsText" text="Pré">
      <formula>NOT(ISERROR(SEARCH("Pré",L14)))</formula>
    </cfRule>
    <cfRule type="containsText" dxfId="10321" priority="15878" operator="containsText" text="Délib">
      <formula>NOT(ISERROR(SEARCH("Délib",L14)))</formula>
    </cfRule>
    <cfRule type="cellIs" dxfId="10320" priority="15879" operator="equal">
      <formula>"Cours IAE"</formula>
    </cfRule>
    <cfRule type="cellIs" dxfId="10319" priority="15880" operator="equal">
      <formula>"Cours ISEM"</formula>
    </cfRule>
    <cfRule type="cellIs" dxfId="10318" priority="15890" operator="equal">
      <formula>"Remise note CC"</formula>
    </cfRule>
    <cfRule type="cellIs" dxfId="10317" priority="15891" operator="equal">
      <formula>"Oraux examens nationaux"</formula>
    </cfRule>
    <cfRule type="cellIs" dxfId="10316" priority="15892" operator="equal">
      <formula>"Note mémoire"</formula>
    </cfRule>
    <cfRule type="cellIs" dxfId="10315" priority="15893" operator="equal">
      <formula>"Mise à niveau"</formula>
    </cfRule>
    <cfRule type="cellIs" dxfId="10314" priority="15894" operator="equal">
      <formula>"Ecrits examens nationaux"</formula>
    </cfRule>
    <cfRule type="cellIs" dxfId="10313" priority="15899" operator="equal">
      <formula>"Entr MA cours AM"</formula>
    </cfRule>
    <cfRule type="cellIs" dxfId="10312" priority="15900" operator="equal">
      <formula>"Cours Matin Entr AM"</formula>
    </cfRule>
    <cfRule type="cellIs" dxfId="10311" priority="15901" operator="equal">
      <formula>"Révisions S1 Ses2"</formula>
    </cfRule>
    <cfRule type="cellIs" dxfId="10310" priority="15902" operator="equal">
      <formula>"Révisions S1 ses1"</formula>
    </cfRule>
    <cfRule type="cellIs" dxfId="10309" priority="15903" operator="equal">
      <formula>"Examens S2 Ses2"</formula>
    </cfRule>
    <cfRule type="cellIs" dxfId="10308" priority="15904" operator="equal">
      <formula>"Examens S2 ses1"</formula>
    </cfRule>
    <cfRule type="cellIs" dxfId="10307" priority="15905" operator="equal">
      <formula>"Fermeture"</formula>
    </cfRule>
    <cfRule type="cellIs" dxfId="10306" priority="15906" operator="equal">
      <formula>"Remise rapport"</formula>
    </cfRule>
    <cfRule type="cellIs" dxfId="10305" priority="15907" operator="equal">
      <formula>"notes rapport"</formula>
    </cfRule>
    <cfRule type="cellIs" dxfId="10304" priority="15908" operator="equal">
      <formula>"jour appui"</formula>
    </cfRule>
    <cfRule type="cellIs" dxfId="10303" priority="15909" operator="equal">
      <formula>"Assomption"</formula>
    </cfRule>
    <cfRule type="cellIs" dxfId="10302" priority="15910" operator="equal">
      <formula>"Ascension"</formula>
    </cfRule>
    <cfRule type="cellIs" dxfId="10301" priority="15911" operator="equal">
      <formula>"Armistice"</formula>
    </cfRule>
    <cfRule type="cellIs" dxfId="10300" priority="15921" operator="equal">
      <formula>"Pentecôte"</formula>
    </cfRule>
    <cfRule type="cellIs" dxfId="10299" priority="15922" operator="equal">
      <formula>"Révisions S2 ses2"</formula>
    </cfRule>
    <cfRule type="cellIs" dxfId="10298" priority="15925" operator="equal">
      <formula>"Victoire 1945"</formula>
    </cfRule>
    <cfRule type="cellIs" dxfId="10297" priority="15929" stopIfTrue="1" operator="equal">
      <formula>"Retour copies"</formula>
    </cfRule>
    <cfRule type="cellIs" dxfId="10296" priority="15930" stopIfTrue="1" operator="equal">
      <formula>"Evaluation"</formula>
    </cfRule>
    <cfRule type="cellIs" dxfId="10295" priority="15931" stopIfTrue="1" operator="equal">
      <formula>"Rentrée"</formula>
    </cfRule>
    <cfRule type="cellIs" dxfId="10294" priority="15932" stopIfTrue="1" operator="equal">
      <formula>"Stage"</formula>
    </cfRule>
    <cfRule type="cellIs" dxfId="10293" priority="15933" stopIfTrue="1" operator="equal">
      <formula>"Session 2"</formula>
    </cfRule>
    <cfRule type="cellIs" dxfId="10292" priority="15934" stopIfTrue="1" operator="equal">
      <formula>"Session 1"</formula>
    </cfRule>
    <cfRule type="cellIs" dxfId="10291" priority="15935" stopIfTrue="1" operator="equal">
      <formula>"Révisions"</formula>
    </cfRule>
    <cfRule type="cellIs" dxfId="10290" priority="15936" stopIfTrue="1" operator="equal">
      <formula>"Vacances"</formula>
    </cfRule>
    <cfRule type="cellIs" dxfId="10289" priority="15937" stopIfTrue="1" operator="equal">
      <formula>"Cours"</formula>
    </cfRule>
    <cfRule type="cellIs" dxfId="10288" priority="15938" stopIfTrue="1" operator="equal">
      <formula>"Examens S1"</formula>
    </cfRule>
    <cfRule type="cellIs" dxfId="10287" priority="15939" stopIfTrue="1" operator="equal">
      <formula>"Examens"</formula>
    </cfRule>
    <cfRule type="cellIs" dxfId="10286" priority="15940" stopIfTrue="1" operator="equal">
      <formula>"Examens S2"</formula>
    </cfRule>
    <cfRule type="cellIs" dxfId="10285" priority="15941" stopIfTrue="1" operator="equal">
      <formula>"Du anglais"</formula>
    </cfRule>
    <cfRule type="cellIs" dxfId="10284" priority="15942" stopIfTrue="1" operator="equal">
      <formula>"Délibérations"</formula>
    </cfRule>
  </conditionalFormatting>
  <conditionalFormatting sqref="H16:H17">
    <cfRule type="cellIs" dxfId="10283" priority="15803" operator="equal">
      <formula>"EXAMENS J"</formula>
    </cfRule>
    <cfRule type="cellIs" dxfId="10282" priority="15804" operator="equal">
      <formula>"Lundi Pentecôte"</formula>
    </cfRule>
    <cfRule type="cellIs" dxfId="10281" priority="15805" operator="equal">
      <formula>"ppp"</formula>
    </cfRule>
    <cfRule type="cellIs" dxfId="10280" priority="15806" operator="equal">
      <formula>"Soutenance"</formula>
    </cfRule>
    <cfRule type="cellIs" dxfId="10279" priority="15807" operator="equal">
      <formula>"Révisions R"</formula>
    </cfRule>
    <cfRule type="cellIs" dxfId="10278" priority="15808" operator="equal">
      <formula>"Entreprise"</formula>
    </cfRule>
    <cfRule type="cellIs" dxfId="10277" priority="15809" operator="equal">
      <formula>"Exam nationaux pas de date"</formula>
    </cfRule>
    <cfRule type="cellIs" dxfId="10276" priority="15810" operator="equal">
      <formula>"Exam nationaux"</formula>
    </cfRule>
    <cfRule type="cellIs" dxfId="10275" priority="15811" operator="equal">
      <formula>"Révision interne"</formula>
    </cfRule>
    <cfRule type="cellIs" dxfId="10274" priority="15817" operator="equal">
      <formula>"Délibération S2"</formula>
    </cfRule>
    <cfRule type="cellIs" dxfId="10273" priority="15818" operator="equal">
      <formula>"Délibération S1"</formula>
    </cfRule>
    <cfRule type="cellIs" dxfId="10272" priority="15819" operator="equal">
      <formula>"regroupement"</formula>
    </cfRule>
    <cfRule type="cellIs" dxfId="10271" priority="15820" operator="equal">
      <formula>"Cours matin"</formula>
    </cfRule>
    <cfRule type="cellIs" dxfId="10270" priority="15834" operator="equal">
      <formula>"cours v"</formula>
    </cfRule>
    <cfRule type="cellIs" dxfId="10269" priority="15835" operator="equal">
      <formula>"Examens S1 Ses2"</formula>
    </cfRule>
    <cfRule type="cellIs" dxfId="10268" priority="15836" operator="equal">
      <formula>"Examens S1 Ses1"</formula>
    </cfRule>
    <cfRule type="cellIs" dxfId="10267" priority="15837" operator="equal">
      <formula>"Fête du travail"</formula>
    </cfRule>
    <cfRule type="cellIs" dxfId="10266" priority="15838" operator="equal">
      <formula>"Fête nationale"</formula>
    </cfRule>
    <cfRule type="cellIs" dxfId="10265" priority="15839" operator="equal">
      <formula>"jour de l'an"</formula>
    </cfRule>
    <cfRule type="cellIs" dxfId="10264" priority="15840" operator="equal">
      <formula>"Lundi de pâques"</formula>
    </cfRule>
    <cfRule type="cellIs" dxfId="10263" priority="15841" operator="equal">
      <formula>"Noël"</formula>
    </cfRule>
    <cfRule type="cellIs" dxfId="10262" priority="15842" operator="equal">
      <formula>"Pâques"</formula>
    </cfRule>
    <cfRule type="cellIs" dxfId="10261" priority="15845" operator="equal">
      <formula>"Révisions S2 Ses1"</formula>
    </cfRule>
    <cfRule type="cellIs" dxfId="10260" priority="15846" operator="equal">
      <formula>"stage v"</formula>
    </cfRule>
    <cfRule type="cellIs" dxfId="10259" priority="15848" operator="equal">
      <formula>"Toussaint"</formula>
    </cfRule>
    <cfRule type="cellIs" dxfId="10258" priority="15849" operator="equal">
      <formula>"Stage en entreprise"</formula>
    </cfRule>
    <cfRule type="cellIs" dxfId="10257" priority="15850" operator="equal">
      <formula>"entreprise B"</formula>
    </cfRule>
  </conditionalFormatting>
  <conditionalFormatting sqref="H16:H17">
    <cfRule type="expression" dxfId="10256" priority="15787">
      <formula>F16="Dimanche"</formula>
    </cfRule>
    <cfRule type="expression" dxfId="10255" priority="15788">
      <formula>F16="Samedi"</formula>
    </cfRule>
    <cfRule type="containsText" dxfId="10254" priority="15789" operator="containsText" text="Soutenance">
      <formula>NOT(ISERROR(SEARCH("Soutenance",H16)))</formula>
    </cfRule>
    <cfRule type="containsText" dxfId="10253" priority="15790" operator="containsText" text="Salon Et">
      <formula>NOT(ISERROR(SEARCH("Salon Et",H16)))</formula>
    </cfRule>
    <cfRule type="containsText" dxfId="10252" priority="15791" operator="containsText" text="Remise">
      <formula>NOT(ISERROR(SEARCH("Remise",H16)))</formula>
    </cfRule>
    <cfRule type="containsText" dxfId="10251" priority="15792" operator="containsText" text="Recrutem">
      <formula>NOT(ISERROR(SEARCH("Recrutem",H16)))</formula>
    </cfRule>
    <cfRule type="containsText" dxfId="10250" priority="15793" operator="containsText" text="Note">
      <formula>NOT(ISERROR(SEARCH("Note",H16)))</formula>
    </cfRule>
    <cfRule type="containsText" dxfId="10249" priority="15794" operator="containsText" text="JPO">
      <formula>NOT(ISERROR(SEARCH("JPO",H16)))</formula>
    </cfRule>
    <cfRule type="containsText" dxfId="10248" priority="15795" operator="containsText" text="Etranger">
      <formula>NOT(ISERROR(SEARCH("Etranger",H16)))</formula>
    </cfRule>
    <cfRule type="containsText" dxfId="10247" priority="15796" operator="containsText" text="Début TD">
      <formula>NOT(ISERROR(SEARCH("Début TD",H16)))</formula>
    </cfRule>
    <cfRule type="containsText" dxfId="10246" priority="15797" operator="containsText" text="Début CM">
      <formula>NOT(ISERROR(SEARCH("Début CM",H16)))</formula>
    </cfRule>
    <cfRule type="containsText" dxfId="10245" priority="15798" operator="containsText" text="Projet">
      <formula>NOT(ISERROR(SEARCH("Projet",H16)))</formula>
    </cfRule>
    <cfRule type="containsText" dxfId="10244" priority="15799" operator="containsText" text="Pré">
      <formula>NOT(ISERROR(SEARCH("Pré",H16)))</formula>
    </cfRule>
    <cfRule type="containsText" dxfId="10243" priority="15800" operator="containsText" text="Délib">
      <formula>NOT(ISERROR(SEARCH("Délib",H16)))</formula>
    </cfRule>
    <cfRule type="cellIs" dxfId="10242" priority="15801" operator="equal">
      <formula>"Cours IAE"</formula>
    </cfRule>
    <cfRule type="cellIs" dxfId="10241" priority="15802" operator="equal">
      <formula>"Cours ISEM"</formula>
    </cfRule>
    <cfRule type="cellIs" dxfId="10240" priority="15812" operator="equal">
      <formula>"Remise note CC"</formula>
    </cfRule>
    <cfRule type="cellIs" dxfId="10239" priority="15813" operator="equal">
      <formula>"Oraux examens nationaux"</formula>
    </cfRule>
    <cfRule type="cellIs" dxfId="10238" priority="15814" operator="equal">
      <formula>"Note mémoire"</formula>
    </cfRule>
    <cfRule type="cellIs" dxfId="10237" priority="15815" operator="equal">
      <formula>"Mise à niveau"</formula>
    </cfRule>
    <cfRule type="cellIs" dxfId="10236" priority="15816" operator="equal">
      <formula>"Ecrits examens nationaux"</formula>
    </cfRule>
    <cfRule type="cellIs" dxfId="10235" priority="15821" operator="equal">
      <formula>"Entr MA cours AM"</formula>
    </cfRule>
    <cfRule type="cellIs" dxfId="10234" priority="15822" operator="equal">
      <formula>"Cours Matin Entr AM"</formula>
    </cfRule>
    <cfRule type="cellIs" dxfId="10233" priority="15823" operator="equal">
      <formula>"Révisions S1 Ses2"</formula>
    </cfRule>
    <cfRule type="cellIs" dxfId="10232" priority="15824" operator="equal">
      <formula>"Révisions S1 ses1"</formula>
    </cfRule>
    <cfRule type="cellIs" dxfId="10231" priority="15825" operator="equal">
      <formula>"Examens S2 Ses2"</formula>
    </cfRule>
    <cfRule type="cellIs" dxfId="10230" priority="15826" operator="equal">
      <formula>"Examens S2 ses1"</formula>
    </cfRule>
    <cfRule type="cellIs" dxfId="10229" priority="15827" operator="equal">
      <formula>"Fermeture"</formula>
    </cfRule>
    <cfRule type="cellIs" dxfId="10228" priority="15828" operator="equal">
      <formula>"Remise rapport"</formula>
    </cfRule>
    <cfRule type="cellIs" dxfId="10227" priority="15829" operator="equal">
      <formula>"notes rapport"</formula>
    </cfRule>
    <cfRule type="cellIs" dxfId="10226" priority="15830" operator="equal">
      <formula>"jour appui"</formula>
    </cfRule>
    <cfRule type="cellIs" dxfId="10225" priority="15831" operator="equal">
      <formula>"Assomption"</formula>
    </cfRule>
    <cfRule type="cellIs" dxfId="10224" priority="15832" operator="equal">
      <formula>"Ascension"</formula>
    </cfRule>
    <cfRule type="cellIs" dxfId="10223" priority="15833" operator="equal">
      <formula>"Armistice"</formula>
    </cfRule>
    <cfRule type="cellIs" dxfId="10222" priority="15843" operator="equal">
      <formula>"Pentecôte"</formula>
    </cfRule>
    <cfRule type="cellIs" dxfId="10221" priority="15844" operator="equal">
      <formula>"Révisions S2 ses2"</formula>
    </cfRule>
    <cfRule type="cellIs" dxfId="10220" priority="15847" operator="equal">
      <formula>"Victoire 1945"</formula>
    </cfRule>
    <cfRule type="cellIs" dxfId="10219" priority="15851" stopIfTrue="1" operator="equal">
      <formula>"Retour copies"</formula>
    </cfRule>
    <cfRule type="cellIs" dxfId="10218" priority="15852" stopIfTrue="1" operator="equal">
      <formula>"Evaluation"</formula>
    </cfRule>
    <cfRule type="cellIs" dxfId="10217" priority="15853" stopIfTrue="1" operator="equal">
      <formula>"Rentrée"</formula>
    </cfRule>
    <cfRule type="cellIs" dxfId="10216" priority="15854" stopIfTrue="1" operator="equal">
      <formula>"Stage"</formula>
    </cfRule>
    <cfRule type="cellIs" dxfId="10215" priority="15855" stopIfTrue="1" operator="equal">
      <formula>"Session 2"</formula>
    </cfRule>
    <cfRule type="cellIs" dxfId="10214" priority="15856" stopIfTrue="1" operator="equal">
      <formula>"Session 1"</formula>
    </cfRule>
    <cfRule type="cellIs" dxfId="10213" priority="15857" stopIfTrue="1" operator="equal">
      <formula>"Révisions"</formula>
    </cfRule>
    <cfRule type="cellIs" dxfId="10212" priority="15858" stopIfTrue="1" operator="equal">
      <formula>"Vacances"</formula>
    </cfRule>
    <cfRule type="cellIs" dxfId="10211" priority="15859" stopIfTrue="1" operator="equal">
      <formula>"Cours"</formula>
    </cfRule>
    <cfRule type="cellIs" dxfId="10210" priority="15860" stopIfTrue="1" operator="equal">
      <formula>"Examens S1"</formula>
    </cfRule>
    <cfRule type="cellIs" dxfId="10209" priority="15861" stopIfTrue="1" operator="equal">
      <formula>"Examens"</formula>
    </cfRule>
    <cfRule type="cellIs" dxfId="10208" priority="15862" stopIfTrue="1" operator="equal">
      <formula>"Examens S2"</formula>
    </cfRule>
    <cfRule type="cellIs" dxfId="10207" priority="15863" stopIfTrue="1" operator="equal">
      <formula>"Du anglais"</formula>
    </cfRule>
    <cfRule type="cellIs" dxfId="10206" priority="15864" stopIfTrue="1" operator="equal">
      <formula>"Délibérations"</formula>
    </cfRule>
  </conditionalFormatting>
  <conditionalFormatting sqref="P11:P12">
    <cfRule type="cellIs" dxfId="10205" priority="15725" operator="equal">
      <formula>"EXAMENS J"</formula>
    </cfRule>
    <cfRule type="cellIs" dxfId="10204" priority="15726" operator="equal">
      <formula>"Lundi Pentecôte"</formula>
    </cfRule>
    <cfRule type="cellIs" dxfId="10203" priority="15727" operator="equal">
      <formula>"ppp"</formula>
    </cfRule>
    <cfRule type="cellIs" dxfId="10202" priority="15728" operator="equal">
      <formula>"Soutenance"</formula>
    </cfRule>
    <cfRule type="cellIs" dxfId="10201" priority="15729" operator="equal">
      <formula>"Révisions R"</formula>
    </cfRule>
    <cfRule type="cellIs" dxfId="10200" priority="15730" operator="equal">
      <formula>"Entreprise"</formula>
    </cfRule>
    <cfRule type="cellIs" dxfId="10199" priority="15731" operator="equal">
      <formula>"Exam nationaux pas de date"</formula>
    </cfRule>
    <cfRule type="cellIs" dxfId="10198" priority="15732" operator="equal">
      <formula>"Exam nationaux"</formula>
    </cfRule>
    <cfRule type="cellIs" dxfId="10197" priority="15733" operator="equal">
      <formula>"Révision interne"</formula>
    </cfRule>
    <cfRule type="cellIs" dxfId="10196" priority="15739" operator="equal">
      <formula>"Délibération S2"</formula>
    </cfRule>
    <cfRule type="cellIs" dxfId="10195" priority="15740" operator="equal">
      <formula>"Délibération S1"</formula>
    </cfRule>
    <cfRule type="cellIs" dxfId="10194" priority="15741" operator="equal">
      <formula>"regroupement"</formula>
    </cfRule>
    <cfRule type="cellIs" dxfId="10193" priority="15742" operator="equal">
      <formula>"Cours matin"</formula>
    </cfRule>
    <cfRule type="cellIs" dxfId="10192" priority="15756" operator="equal">
      <formula>"cours v"</formula>
    </cfRule>
    <cfRule type="cellIs" dxfId="10191" priority="15757" operator="equal">
      <formula>"Examens S1 Ses2"</formula>
    </cfRule>
    <cfRule type="cellIs" dxfId="10190" priority="15758" operator="equal">
      <formula>"Examens S1 Ses1"</formula>
    </cfRule>
    <cfRule type="cellIs" dxfId="10189" priority="15759" operator="equal">
      <formula>"Fête du travail"</formula>
    </cfRule>
    <cfRule type="cellIs" dxfId="10188" priority="15760" operator="equal">
      <formula>"Fête nationale"</formula>
    </cfRule>
    <cfRule type="cellIs" dxfId="10187" priority="15761" operator="equal">
      <formula>"jour de l'an"</formula>
    </cfRule>
    <cfRule type="cellIs" dxfId="10186" priority="15762" operator="equal">
      <formula>"Lundi de pâques"</formula>
    </cfRule>
    <cfRule type="cellIs" dxfId="10185" priority="15763" operator="equal">
      <formula>"Noël"</formula>
    </cfRule>
    <cfRule type="cellIs" dxfId="10184" priority="15764" operator="equal">
      <formula>"Pâques"</formula>
    </cfRule>
    <cfRule type="cellIs" dxfId="10183" priority="15767" operator="equal">
      <formula>"Révisions S2 Ses1"</formula>
    </cfRule>
    <cfRule type="cellIs" dxfId="10182" priority="15768" operator="equal">
      <formula>"stage v"</formula>
    </cfRule>
    <cfRule type="cellIs" dxfId="10181" priority="15770" operator="equal">
      <formula>"Toussaint"</formula>
    </cfRule>
    <cfRule type="cellIs" dxfId="10180" priority="15771" operator="equal">
      <formula>"Stage en entreprise"</formula>
    </cfRule>
    <cfRule type="cellIs" dxfId="10179" priority="15772" operator="equal">
      <formula>"entreprise B"</formula>
    </cfRule>
  </conditionalFormatting>
  <conditionalFormatting sqref="P11:P12">
    <cfRule type="expression" dxfId="10178" priority="15709">
      <formula>N11="Dimanche"</formula>
    </cfRule>
    <cfRule type="expression" dxfId="10177" priority="15710">
      <formula>N11="Samedi"</formula>
    </cfRule>
    <cfRule type="containsText" dxfId="10176" priority="15711" operator="containsText" text="Soutenance">
      <formula>NOT(ISERROR(SEARCH("Soutenance",P11)))</formula>
    </cfRule>
    <cfRule type="containsText" dxfId="10175" priority="15712" operator="containsText" text="Salon Et">
      <formula>NOT(ISERROR(SEARCH("Salon Et",P11)))</formula>
    </cfRule>
    <cfRule type="containsText" dxfId="10174" priority="15713" operator="containsText" text="Remise">
      <formula>NOT(ISERROR(SEARCH("Remise",P11)))</formula>
    </cfRule>
    <cfRule type="containsText" dxfId="10173" priority="15714" operator="containsText" text="Recrutem">
      <formula>NOT(ISERROR(SEARCH("Recrutem",P11)))</formula>
    </cfRule>
    <cfRule type="containsText" dxfId="10172" priority="15715" operator="containsText" text="Note">
      <formula>NOT(ISERROR(SEARCH("Note",P11)))</formula>
    </cfRule>
    <cfRule type="containsText" dxfId="10171" priority="15716" operator="containsText" text="JPO">
      <formula>NOT(ISERROR(SEARCH("JPO",P11)))</formula>
    </cfRule>
    <cfRule type="containsText" dxfId="10170" priority="15717" operator="containsText" text="Etranger">
      <formula>NOT(ISERROR(SEARCH("Etranger",P11)))</formula>
    </cfRule>
    <cfRule type="containsText" dxfId="10169" priority="15718" operator="containsText" text="Début TD">
      <formula>NOT(ISERROR(SEARCH("Début TD",P11)))</formula>
    </cfRule>
    <cfRule type="containsText" dxfId="10168" priority="15719" operator="containsText" text="Début CM">
      <formula>NOT(ISERROR(SEARCH("Début CM",P11)))</formula>
    </cfRule>
    <cfRule type="containsText" dxfId="10167" priority="15720" operator="containsText" text="Projet">
      <formula>NOT(ISERROR(SEARCH("Projet",P11)))</formula>
    </cfRule>
    <cfRule type="containsText" dxfId="10166" priority="15721" operator="containsText" text="Pré">
      <formula>NOT(ISERROR(SEARCH("Pré",P11)))</formula>
    </cfRule>
    <cfRule type="containsText" dxfId="10165" priority="15722" operator="containsText" text="Délib">
      <formula>NOT(ISERROR(SEARCH("Délib",P11)))</formula>
    </cfRule>
    <cfRule type="cellIs" dxfId="10164" priority="15723" operator="equal">
      <formula>"Cours IAE"</formula>
    </cfRule>
    <cfRule type="cellIs" dxfId="10163" priority="15724" operator="equal">
      <formula>"Cours ISEM"</formula>
    </cfRule>
    <cfRule type="cellIs" dxfId="10162" priority="15734" operator="equal">
      <formula>"Remise note CC"</formula>
    </cfRule>
    <cfRule type="cellIs" dxfId="10161" priority="15735" operator="equal">
      <formula>"Oraux examens nationaux"</formula>
    </cfRule>
    <cfRule type="cellIs" dxfId="10160" priority="15736" operator="equal">
      <formula>"Note mémoire"</formula>
    </cfRule>
    <cfRule type="cellIs" dxfId="10159" priority="15737" operator="equal">
      <formula>"Mise à niveau"</formula>
    </cfRule>
    <cfRule type="cellIs" dxfId="10158" priority="15738" operator="equal">
      <formula>"Ecrits examens nationaux"</formula>
    </cfRule>
    <cfRule type="cellIs" dxfId="10157" priority="15743" operator="equal">
      <formula>"Entr MA cours AM"</formula>
    </cfRule>
    <cfRule type="cellIs" dxfId="10156" priority="15744" operator="equal">
      <formula>"Cours Matin Entr AM"</formula>
    </cfRule>
    <cfRule type="cellIs" dxfId="10155" priority="15745" operator="equal">
      <formula>"Révisions S1 Ses2"</formula>
    </cfRule>
    <cfRule type="cellIs" dxfId="10154" priority="15746" operator="equal">
      <formula>"Révisions S1 ses1"</formula>
    </cfRule>
    <cfRule type="cellIs" dxfId="10153" priority="15747" operator="equal">
      <formula>"Examens S2 Ses2"</formula>
    </cfRule>
    <cfRule type="cellIs" dxfId="10152" priority="15748" operator="equal">
      <formula>"Examens S2 ses1"</formula>
    </cfRule>
    <cfRule type="cellIs" dxfId="10151" priority="15749" operator="equal">
      <formula>"Fermeture"</formula>
    </cfRule>
    <cfRule type="cellIs" dxfId="10150" priority="15750" operator="equal">
      <formula>"Remise rapport"</formula>
    </cfRule>
    <cfRule type="cellIs" dxfId="10149" priority="15751" operator="equal">
      <formula>"notes rapport"</formula>
    </cfRule>
    <cfRule type="cellIs" dxfId="10148" priority="15752" operator="equal">
      <formula>"jour appui"</formula>
    </cfRule>
    <cfRule type="cellIs" dxfId="10147" priority="15753" operator="equal">
      <formula>"Assomption"</formula>
    </cfRule>
    <cfRule type="cellIs" dxfId="10146" priority="15754" operator="equal">
      <formula>"Ascension"</formula>
    </cfRule>
    <cfRule type="cellIs" dxfId="10145" priority="15755" operator="equal">
      <formula>"Armistice"</formula>
    </cfRule>
    <cfRule type="cellIs" dxfId="10144" priority="15765" operator="equal">
      <formula>"Pentecôte"</formula>
    </cfRule>
    <cfRule type="cellIs" dxfId="10143" priority="15766" operator="equal">
      <formula>"Révisions S2 ses2"</formula>
    </cfRule>
    <cfRule type="cellIs" dxfId="10142" priority="15769" operator="equal">
      <formula>"Victoire 1945"</formula>
    </cfRule>
    <cfRule type="cellIs" dxfId="10141" priority="15773" stopIfTrue="1" operator="equal">
      <formula>"Retour copies"</formula>
    </cfRule>
    <cfRule type="cellIs" dxfId="10140" priority="15774" stopIfTrue="1" operator="equal">
      <formula>"Evaluation"</formula>
    </cfRule>
    <cfRule type="cellIs" dxfId="10139" priority="15775" stopIfTrue="1" operator="equal">
      <formula>"Rentrée"</formula>
    </cfRule>
    <cfRule type="cellIs" dxfId="10138" priority="15776" stopIfTrue="1" operator="equal">
      <formula>"Stage"</formula>
    </cfRule>
    <cfRule type="cellIs" dxfId="10137" priority="15777" stopIfTrue="1" operator="equal">
      <formula>"Session 2"</formula>
    </cfRule>
    <cfRule type="cellIs" dxfId="10136" priority="15778" stopIfTrue="1" operator="equal">
      <formula>"Session 1"</formula>
    </cfRule>
    <cfRule type="cellIs" dxfId="10135" priority="15779" stopIfTrue="1" operator="equal">
      <formula>"Révisions"</formula>
    </cfRule>
    <cfRule type="cellIs" dxfId="10134" priority="15780" stopIfTrue="1" operator="equal">
      <formula>"Vacances"</formula>
    </cfRule>
    <cfRule type="cellIs" dxfId="10133" priority="15781" stopIfTrue="1" operator="equal">
      <formula>"Cours"</formula>
    </cfRule>
    <cfRule type="cellIs" dxfId="10132" priority="15782" stopIfTrue="1" operator="equal">
      <formula>"Examens S1"</formula>
    </cfRule>
    <cfRule type="cellIs" dxfId="10131" priority="15783" stopIfTrue="1" operator="equal">
      <formula>"Examens"</formula>
    </cfRule>
    <cfRule type="cellIs" dxfId="10130" priority="15784" stopIfTrue="1" operator="equal">
      <formula>"Examens S2"</formula>
    </cfRule>
    <cfRule type="cellIs" dxfId="10129" priority="15785" stopIfTrue="1" operator="equal">
      <formula>"Du anglais"</formula>
    </cfRule>
    <cfRule type="cellIs" dxfId="10128" priority="15786" stopIfTrue="1" operator="equal">
      <formula>"Délibérations"</formula>
    </cfRule>
  </conditionalFormatting>
  <conditionalFormatting sqref="P18:P24">
    <cfRule type="cellIs" dxfId="10127" priority="15647" operator="equal">
      <formula>"EXAMENS J"</formula>
    </cfRule>
    <cfRule type="cellIs" dxfId="10126" priority="15648" operator="equal">
      <formula>"Lundi Pentecôte"</formula>
    </cfRule>
    <cfRule type="cellIs" dxfId="10125" priority="15649" operator="equal">
      <formula>"ppp"</formula>
    </cfRule>
    <cfRule type="cellIs" dxfId="10124" priority="15650" operator="equal">
      <formula>"Soutenance"</formula>
    </cfRule>
    <cfRule type="cellIs" dxfId="10123" priority="15651" operator="equal">
      <formula>"Révisions R"</formula>
    </cfRule>
    <cfRule type="cellIs" dxfId="10122" priority="15652" operator="equal">
      <formula>"Entreprise"</formula>
    </cfRule>
    <cfRule type="cellIs" dxfId="10121" priority="15653" operator="equal">
      <formula>"Exam nationaux pas de date"</formula>
    </cfRule>
    <cfRule type="cellIs" dxfId="10120" priority="15654" operator="equal">
      <formula>"Exam nationaux"</formula>
    </cfRule>
    <cfRule type="cellIs" dxfId="10119" priority="15655" operator="equal">
      <formula>"Révision interne"</formula>
    </cfRule>
    <cfRule type="cellIs" dxfId="10118" priority="15661" operator="equal">
      <formula>"Délibération S2"</formula>
    </cfRule>
    <cfRule type="cellIs" dxfId="10117" priority="15662" operator="equal">
      <formula>"Délibération S1"</formula>
    </cfRule>
    <cfRule type="cellIs" dxfId="10116" priority="15663" operator="equal">
      <formula>"regroupement"</formula>
    </cfRule>
    <cfRule type="cellIs" dxfId="10115" priority="15664" operator="equal">
      <formula>"Cours matin"</formula>
    </cfRule>
    <cfRule type="cellIs" dxfId="10114" priority="15678" operator="equal">
      <formula>"cours v"</formula>
    </cfRule>
    <cfRule type="cellIs" dxfId="10113" priority="15679" operator="equal">
      <formula>"Examens S1 Ses2"</formula>
    </cfRule>
    <cfRule type="cellIs" dxfId="10112" priority="15680" operator="equal">
      <formula>"Examens S1 Ses1"</formula>
    </cfRule>
    <cfRule type="cellIs" dxfId="10111" priority="15681" operator="equal">
      <formula>"Fête du travail"</formula>
    </cfRule>
    <cfRule type="cellIs" dxfId="10110" priority="15682" operator="equal">
      <formula>"Fête nationale"</formula>
    </cfRule>
    <cfRule type="cellIs" dxfId="10109" priority="15683" operator="equal">
      <formula>"jour de l'an"</formula>
    </cfRule>
    <cfRule type="cellIs" dxfId="10108" priority="15684" operator="equal">
      <formula>"Lundi de pâques"</formula>
    </cfRule>
    <cfRule type="cellIs" dxfId="10107" priority="15685" operator="equal">
      <formula>"Noël"</formula>
    </cfRule>
    <cfRule type="cellIs" dxfId="10106" priority="15686" operator="equal">
      <formula>"Pâques"</formula>
    </cfRule>
    <cfRule type="cellIs" dxfId="10105" priority="15689" operator="equal">
      <formula>"Révisions S2 Ses1"</formula>
    </cfRule>
    <cfRule type="cellIs" dxfId="10104" priority="15690" operator="equal">
      <formula>"stage v"</formula>
    </cfRule>
    <cfRule type="cellIs" dxfId="10103" priority="15692" operator="equal">
      <formula>"Toussaint"</formula>
    </cfRule>
    <cfRule type="cellIs" dxfId="10102" priority="15693" operator="equal">
      <formula>"Stage en entreprise"</formula>
    </cfRule>
    <cfRule type="cellIs" dxfId="10101" priority="15694" operator="equal">
      <formula>"entreprise B"</formula>
    </cfRule>
  </conditionalFormatting>
  <conditionalFormatting sqref="P18:P24">
    <cfRule type="expression" dxfId="10100" priority="15631">
      <formula>N18="Dimanche"</formula>
    </cfRule>
    <cfRule type="expression" dxfId="10099" priority="15632">
      <formula>N18="Samedi"</formula>
    </cfRule>
    <cfRule type="containsText" dxfId="10098" priority="15633" operator="containsText" text="Soutenance">
      <formula>NOT(ISERROR(SEARCH("Soutenance",P18)))</formula>
    </cfRule>
    <cfRule type="containsText" dxfId="10097" priority="15634" operator="containsText" text="Salon Et">
      <formula>NOT(ISERROR(SEARCH("Salon Et",P18)))</formula>
    </cfRule>
    <cfRule type="containsText" dxfId="10096" priority="15635" operator="containsText" text="Remise">
      <formula>NOT(ISERROR(SEARCH("Remise",P18)))</formula>
    </cfRule>
    <cfRule type="containsText" dxfId="10095" priority="15636" operator="containsText" text="Recrutem">
      <formula>NOT(ISERROR(SEARCH("Recrutem",P18)))</formula>
    </cfRule>
    <cfRule type="containsText" dxfId="10094" priority="15637" operator="containsText" text="Note">
      <formula>NOT(ISERROR(SEARCH("Note",P18)))</formula>
    </cfRule>
    <cfRule type="containsText" dxfId="10093" priority="15638" operator="containsText" text="JPO">
      <formula>NOT(ISERROR(SEARCH("JPO",P18)))</formula>
    </cfRule>
    <cfRule type="containsText" dxfId="10092" priority="15639" operator="containsText" text="Etranger">
      <formula>NOT(ISERROR(SEARCH("Etranger",P18)))</formula>
    </cfRule>
    <cfRule type="containsText" dxfId="10091" priority="15640" operator="containsText" text="Début TD">
      <formula>NOT(ISERROR(SEARCH("Début TD",P18)))</formula>
    </cfRule>
    <cfRule type="containsText" dxfId="10090" priority="15641" operator="containsText" text="Début CM">
      <formula>NOT(ISERROR(SEARCH("Début CM",P18)))</formula>
    </cfRule>
    <cfRule type="containsText" dxfId="10089" priority="15642" operator="containsText" text="Projet">
      <formula>NOT(ISERROR(SEARCH("Projet",P18)))</formula>
    </cfRule>
    <cfRule type="containsText" dxfId="10088" priority="15643" operator="containsText" text="Pré">
      <formula>NOT(ISERROR(SEARCH("Pré",P18)))</formula>
    </cfRule>
    <cfRule type="containsText" dxfId="10087" priority="15644" operator="containsText" text="Délib">
      <formula>NOT(ISERROR(SEARCH("Délib",P18)))</formula>
    </cfRule>
    <cfRule type="cellIs" dxfId="10086" priority="15645" operator="equal">
      <formula>"Cours IAE"</formula>
    </cfRule>
    <cfRule type="cellIs" dxfId="10085" priority="15646" operator="equal">
      <formula>"Cours ISEM"</formula>
    </cfRule>
    <cfRule type="cellIs" dxfId="10084" priority="15656" operator="equal">
      <formula>"Remise note CC"</formula>
    </cfRule>
    <cfRule type="cellIs" dxfId="10083" priority="15657" operator="equal">
      <formula>"Oraux examens nationaux"</formula>
    </cfRule>
    <cfRule type="cellIs" dxfId="10082" priority="15658" operator="equal">
      <formula>"Note mémoire"</formula>
    </cfRule>
    <cfRule type="cellIs" dxfId="10081" priority="15659" operator="equal">
      <formula>"Mise à niveau"</formula>
    </cfRule>
    <cfRule type="cellIs" dxfId="10080" priority="15660" operator="equal">
      <formula>"Ecrits examens nationaux"</formula>
    </cfRule>
    <cfRule type="cellIs" dxfId="10079" priority="15665" operator="equal">
      <formula>"Entr MA cours AM"</formula>
    </cfRule>
    <cfRule type="cellIs" dxfId="10078" priority="15666" operator="equal">
      <formula>"Cours Matin Entr AM"</formula>
    </cfRule>
    <cfRule type="cellIs" dxfId="10077" priority="15667" operator="equal">
      <formula>"Révisions S1 Ses2"</formula>
    </cfRule>
    <cfRule type="cellIs" dxfId="10076" priority="15668" operator="equal">
      <formula>"Révisions S1 ses1"</formula>
    </cfRule>
    <cfRule type="cellIs" dxfId="10075" priority="15669" operator="equal">
      <formula>"Examens S2 Ses2"</formula>
    </cfRule>
    <cfRule type="cellIs" dxfId="10074" priority="15670" operator="equal">
      <formula>"Examens S2 ses1"</formula>
    </cfRule>
    <cfRule type="cellIs" dxfId="10073" priority="15671" operator="equal">
      <formula>"Fermeture"</formula>
    </cfRule>
    <cfRule type="cellIs" dxfId="10072" priority="15672" operator="equal">
      <formula>"Remise rapport"</formula>
    </cfRule>
    <cfRule type="cellIs" dxfId="10071" priority="15673" operator="equal">
      <formula>"notes rapport"</formula>
    </cfRule>
    <cfRule type="cellIs" dxfId="10070" priority="15674" operator="equal">
      <formula>"jour appui"</formula>
    </cfRule>
    <cfRule type="cellIs" dxfId="10069" priority="15675" operator="equal">
      <formula>"Assomption"</formula>
    </cfRule>
    <cfRule type="cellIs" dxfId="10068" priority="15676" operator="equal">
      <formula>"Ascension"</formula>
    </cfRule>
    <cfRule type="cellIs" dxfId="10067" priority="15677" operator="equal">
      <formula>"Armistice"</formula>
    </cfRule>
    <cfRule type="cellIs" dxfId="10066" priority="15687" operator="equal">
      <formula>"Pentecôte"</formula>
    </cfRule>
    <cfRule type="cellIs" dxfId="10065" priority="15688" operator="equal">
      <formula>"Révisions S2 ses2"</formula>
    </cfRule>
    <cfRule type="cellIs" dxfId="10064" priority="15691" operator="equal">
      <formula>"Victoire 1945"</formula>
    </cfRule>
    <cfRule type="cellIs" dxfId="10063" priority="15695" stopIfTrue="1" operator="equal">
      <formula>"Retour copies"</formula>
    </cfRule>
    <cfRule type="cellIs" dxfId="10062" priority="15696" stopIfTrue="1" operator="equal">
      <formula>"Evaluation"</formula>
    </cfRule>
    <cfRule type="cellIs" dxfId="10061" priority="15697" stopIfTrue="1" operator="equal">
      <formula>"Rentrée"</formula>
    </cfRule>
    <cfRule type="cellIs" dxfId="10060" priority="15698" stopIfTrue="1" operator="equal">
      <formula>"Stage"</formula>
    </cfRule>
    <cfRule type="cellIs" dxfId="10059" priority="15699" stopIfTrue="1" operator="equal">
      <formula>"Session 2"</formula>
    </cfRule>
    <cfRule type="cellIs" dxfId="10058" priority="15700" stopIfTrue="1" operator="equal">
      <formula>"Session 1"</formula>
    </cfRule>
    <cfRule type="cellIs" dxfId="10057" priority="15701" stopIfTrue="1" operator="equal">
      <formula>"Révisions"</formula>
    </cfRule>
    <cfRule type="cellIs" dxfId="10056" priority="15702" stopIfTrue="1" operator="equal">
      <formula>"Vacances"</formula>
    </cfRule>
    <cfRule type="cellIs" dxfId="10055" priority="15703" stopIfTrue="1" operator="equal">
      <formula>"Cours"</formula>
    </cfRule>
    <cfRule type="cellIs" dxfId="10054" priority="15704" stopIfTrue="1" operator="equal">
      <formula>"Examens S1"</formula>
    </cfRule>
    <cfRule type="cellIs" dxfId="10053" priority="15705" stopIfTrue="1" operator="equal">
      <formula>"Examens"</formula>
    </cfRule>
    <cfRule type="cellIs" dxfId="10052" priority="15706" stopIfTrue="1" operator="equal">
      <formula>"Examens S2"</formula>
    </cfRule>
    <cfRule type="cellIs" dxfId="10051" priority="15707" stopIfTrue="1" operator="equal">
      <formula>"Du anglais"</formula>
    </cfRule>
    <cfRule type="cellIs" dxfId="10050" priority="15708" stopIfTrue="1" operator="equal">
      <formula>"Délibérations"</formula>
    </cfRule>
  </conditionalFormatting>
  <conditionalFormatting sqref="T9:T10">
    <cfRule type="cellIs" dxfId="10049" priority="15569" operator="equal">
      <formula>"EXAMENS J"</formula>
    </cfRule>
    <cfRule type="cellIs" dxfId="10048" priority="15570" operator="equal">
      <formula>"Lundi Pentecôte"</formula>
    </cfRule>
    <cfRule type="cellIs" dxfId="10047" priority="15571" operator="equal">
      <formula>"ppp"</formula>
    </cfRule>
    <cfRule type="cellIs" dxfId="10046" priority="15572" operator="equal">
      <formula>"Soutenance"</formula>
    </cfRule>
    <cfRule type="cellIs" dxfId="10045" priority="15573" operator="equal">
      <formula>"Révisions R"</formula>
    </cfRule>
    <cfRule type="cellIs" dxfId="10044" priority="15574" operator="equal">
      <formula>"Entreprise"</formula>
    </cfRule>
    <cfRule type="cellIs" dxfId="10043" priority="15575" operator="equal">
      <formula>"Exam nationaux pas de date"</formula>
    </cfRule>
    <cfRule type="cellIs" dxfId="10042" priority="15576" operator="equal">
      <formula>"Exam nationaux"</formula>
    </cfRule>
    <cfRule type="cellIs" dxfId="10041" priority="15577" operator="equal">
      <formula>"Révision interne"</formula>
    </cfRule>
    <cfRule type="cellIs" dxfId="10040" priority="15583" operator="equal">
      <formula>"Délibération S2"</formula>
    </cfRule>
    <cfRule type="cellIs" dxfId="10039" priority="15584" operator="equal">
      <formula>"Délibération S1"</formula>
    </cfRule>
    <cfRule type="cellIs" dxfId="10038" priority="15585" operator="equal">
      <formula>"regroupement"</formula>
    </cfRule>
    <cfRule type="cellIs" dxfId="10037" priority="15586" operator="equal">
      <formula>"Cours matin"</formula>
    </cfRule>
    <cfRule type="cellIs" dxfId="10036" priority="15600" operator="equal">
      <formula>"cours v"</formula>
    </cfRule>
    <cfRule type="cellIs" dxfId="10035" priority="15601" operator="equal">
      <formula>"Examens S1 Ses2"</formula>
    </cfRule>
    <cfRule type="cellIs" dxfId="10034" priority="15602" operator="equal">
      <formula>"Examens S1 Ses1"</formula>
    </cfRule>
    <cfRule type="cellIs" dxfId="10033" priority="15603" operator="equal">
      <formula>"Fête du travail"</formula>
    </cfRule>
    <cfRule type="cellIs" dxfId="10032" priority="15604" operator="equal">
      <formula>"Fête nationale"</formula>
    </cfRule>
    <cfRule type="cellIs" dxfId="10031" priority="15605" operator="equal">
      <formula>"jour de l'an"</formula>
    </cfRule>
    <cfRule type="cellIs" dxfId="10030" priority="15606" operator="equal">
      <formula>"Lundi de pâques"</formula>
    </cfRule>
    <cfRule type="cellIs" dxfId="10029" priority="15607" operator="equal">
      <formula>"Noël"</formula>
    </cfRule>
    <cfRule type="cellIs" dxfId="10028" priority="15608" operator="equal">
      <formula>"Pâques"</formula>
    </cfRule>
    <cfRule type="cellIs" dxfId="10027" priority="15611" operator="equal">
      <formula>"Révisions S2 Ses1"</formula>
    </cfRule>
    <cfRule type="cellIs" dxfId="10026" priority="15612" operator="equal">
      <formula>"stage v"</formula>
    </cfRule>
    <cfRule type="cellIs" dxfId="10025" priority="15614" operator="equal">
      <formula>"Toussaint"</formula>
    </cfRule>
    <cfRule type="cellIs" dxfId="10024" priority="15615" operator="equal">
      <formula>"Stage en entreprise"</formula>
    </cfRule>
    <cfRule type="cellIs" dxfId="10023" priority="15616" operator="equal">
      <formula>"entreprise B"</formula>
    </cfRule>
  </conditionalFormatting>
  <conditionalFormatting sqref="T9:T10">
    <cfRule type="expression" dxfId="10022" priority="15553">
      <formula>R9="Dimanche"</formula>
    </cfRule>
    <cfRule type="expression" dxfId="10021" priority="15554">
      <formula>R9="Samedi"</formula>
    </cfRule>
    <cfRule type="containsText" dxfId="10020" priority="15555" operator="containsText" text="Soutenance">
      <formula>NOT(ISERROR(SEARCH("Soutenance",T9)))</formula>
    </cfRule>
    <cfRule type="containsText" dxfId="10019" priority="15556" operator="containsText" text="Salon Et">
      <formula>NOT(ISERROR(SEARCH("Salon Et",T9)))</formula>
    </cfRule>
    <cfRule type="containsText" dxfId="10018" priority="15557" operator="containsText" text="Remise">
      <formula>NOT(ISERROR(SEARCH("Remise",T9)))</formula>
    </cfRule>
    <cfRule type="containsText" dxfId="10017" priority="15558" operator="containsText" text="Recrutem">
      <formula>NOT(ISERROR(SEARCH("Recrutem",T9)))</formula>
    </cfRule>
    <cfRule type="containsText" dxfId="10016" priority="15559" operator="containsText" text="Note">
      <formula>NOT(ISERROR(SEARCH("Note",T9)))</formula>
    </cfRule>
    <cfRule type="containsText" dxfId="10015" priority="15560" operator="containsText" text="JPO">
      <formula>NOT(ISERROR(SEARCH("JPO",T9)))</formula>
    </cfRule>
    <cfRule type="containsText" dxfId="10014" priority="15561" operator="containsText" text="Etranger">
      <formula>NOT(ISERROR(SEARCH("Etranger",T9)))</formula>
    </cfRule>
    <cfRule type="containsText" dxfId="10013" priority="15562" operator="containsText" text="Début TD">
      <formula>NOT(ISERROR(SEARCH("Début TD",T9)))</formula>
    </cfRule>
    <cfRule type="containsText" dxfId="10012" priority="15563" operator="containsText" text="Début CM">
      <formula>NOT(ISERROR(SEARCH("Début CM",T9)))</formula>
    </cfRule>
    <cfRule type="containsText" dxfId="10011" priority="15564" operator="containsText" text="Projet">
      <formula>NOT(ISERROR(SEARCH("Projet",T9)))</formula>
    </cfRule>
    <cfRule type="containsText" dxfId="10010" priority="15565" operator="containsText" text="Pré">
      <formula>NOT(ISERROR(SEARCH("Pré",T9)))</formula>
    </cfRule>
    <cfRule type="containsText" dxfId="10009" priority="15566" operator="containsText" text="Délib">
      <formula>NOT(ISERROR(SEARCH("Délib",T9)))</formula>
    </cfRule>
    <cfRule type="cellIs" dxfId="10008" priority="15567" operator="equal">
      <formula>"Cours IAE"</formula>
    </cfRule>
    <cfRule type="cellIs" dxfId="10007" priority="15568" operator="equal">
      <formula>"Cours ISEM"</formula>
    </cfRule>
    <cfRule type="cellIs" dxfId="10006" priority="15578" operator="equal">
      <formula>"Remise note CC"</formula>
    </cfRule>
    <cfRule type="cellIs" dxfId="10005" priority="15579" operator="equal">
      <formula>"Oraux examens nationaux"</formula>
    </cfRule>
    <cfRule type="cellIs" dxfId="10004" priority="15580" operator="equal">
      <formula>"Note mémoire"</formula>
    </cfRule>
    <cfRule type="cellIs" dxfId="10003" priority="15581" operator="equal">
      <formula>"Mise à niveau"</formula>
    </cfRule>
    <cfRule type="cellIs" dxfId="10002" priority="15582" operator="equal">
      <formula>"Ecrits examens nationaux"</formula>
    </cfRule>
    <cfRule type="cellIs" dxfId="10001" priority="15587" operator="equal">
      <formula>"Entr MA cours AM"</formula>
    </cfRule>
    <cfRule type="cellIs" dxfId="10000" priority="15588" operator="equal">
      <formula>"Cours Matin Entr AM"</formula>
    </cfRule>
    <cfRule type="cellIs" dxfId="9999" priority="15589" operator="equal">
      <formula>"Révisions S1 Ses2"</formula>
    </cfRule>
    <cfRule type="cellIs" dxfId="9998" priority="15590" operator="equal">
      <formula>"Révisions S1 ses1"</formula>
    </cfRule>
    <cfRule type="cellIs" dxfId="9997" priority="15591" operator="equal">
      <formula>"Examens S2 Ses2"</formula>
    </cfRule>
    <cfRule type="cellIs" dxfId="9996" priority="15592" operator="equal">
      <formula>"Examens S2 ses1"</formula>
    </cfRule>
    <cfRule type="cellIs" dxfId="9995" priority="15593" operator="equal">
      <formula>"Fermeture"</formula>
    </cfRule>
    <cfRule type="cellIs" dxfId="9994" priority="15594" operator="equal">
      <formula>"Remise rapport"</formula>
    </cfRule>
    <cfRule type="cellIs" dxfId="9993" priority="15595" operator="equal">
      <formula>"notes rapport"</formula>
    </cfRule>
    <cfRule type="cellIs" dxfId="9992" priority="15596" operator="equal">
      <formula>"jour appui"</formula>
    </cfRule>
    <cfRule type="cellIs" dxfId="9991" priority="15597" operator="equal">
      <formula>"Assomption"</formula>
    </cfRule>
    <cfRule type="cellIs" dxfId="9990" priority="15598" operator="equal">
      <formula>"Ascension"</formula>
    </cfRule>
    <cfRule type="cellIs" dxfId="9989" priority="15599" operator="equal">
      <formula>"Armistice"</formula>
    </cfRule>
    <cfRule type="cellIs" dxfId="9988" priority="15609" operator="equal">
      <formula>"Pentecôte"</formula>
    </cfRule>
    <cfRule type="cellIs" dxfId="9987" priority="15610" operator="equal">
      <formula>"Révisions S2 ses2"</formula>
    </cfRule>
    <cfRule type="cellIs" dxfId="9986" priority="15613" operator="equal">
      <formula>"Victoire 1945"</formula>
    </cfRule>
    <cfRule type="cellIs" dxfId="9985" priority="15617" stopIfTrue="1" operator="equal">
      <formula>"Retour copies"</formula>
    </cfRule>
    <cfRule type="cellIs" dxfId="9984" priority="15618" stopIfTrue="1" operator="equal">
      <formula>"Evaluation"</formula>
    </cfRule>
    <cfRule type="cellIs" dxfId="9983" priority="15619" stopIfTrue="1" operator="equal">
      <formula>"Rentrée"</formula>
    </cfRule>
    <cfRule type="cellIs" dxfId="9982" priority="15620" stopIfTrue="1" operator="equal">
      <formula>"Stage"</formula>
    </cfRule>
    <cfRule type="cellIs" dxfId="9981" priority="15621" stopIfTrue="1" operator="equal">
      <formula>"Session 2"</formula>
    </cfRule>
    <cfRule type="cellIs" dxfId="9980" priority="15622" stopIfTrue="1" operator="equal">
      <formula>"Session 1"</formula>
    </cfRule>
    <cfRule type="cellIs" dxfId="9979" priority="15623" stopIfTrue="1" operator="equal">
      <formula>"Révisions"</formula>
    </cfRule>
    <cfRule type="cellIs" dxfId="9978" priority="15624" stopIfTrue="1" operator="equal">
      <formula>"Vacances"</formula>
    </cfRule>
    <cfRule type="cellIs" dxfId="9977" priority="15625" stopIfTrue="1" operator="equal">
      <formula>"Cours"</formula>
    </cfRule>
    <cfRule type="cellIs" dxfId="9976" priority="15626" stopIfTrue="1" operator="equal">
      <formula>"Examens S1"</formula>
    </cfRule>
    <cfRule type="cellIs" dxfId="9975" priority="15627" stopIfTrue="1" operator="equal">
      <formula>"Examens"</formula>
    </cfRule>
    <cfRule type="cellIs" dxfId="9974" priority="15628" stopIfTrue="1" operator="equal">
      <formula>"Examens S2"</formula>
    </cfRule>
    <cfRule type="cellIs" dxfId="9973" priority="15629" stopIfTrue="1" operator="equal">
      <formula>"Du anglais"</formula>
    </cfRule>
    <cfRule type="cellIs" dxfId="9972" priority="15630" stopIfTrue="1" operator="equal">
      <formula>"Délibérations"</formula>
    </cfRule>
  </conditionalFormatting>
  <conditionalFormatting sqref="T16:T17">
    <cfRule type="cellIs" dxfId="9971" priority="15491" operator="equal">
      <formula>"EXAMENS J"</formula>
    </cfRule>
    <cfRule type="cellIs" dxfId="9970" priority="15492" operator="equal">
      <formula>"Lundi Pentecôte"</formula>
    </cfRule>
    <cfRule type="cellIs" dxfId="9969" priority="15493" operator="equal">
      <formula>"ppp"</formula>
    </cfRule>
    <cfRule type="cellIs" dxfId="9968" priority="15494" operator="equal">
      <formula>"Soutenance"</formula>
    </cfRule>
    <cfRule type="cellIs" dxfId="9967" priority="15495" operator="equal">
      <formula>"Révisions R"</formula>
    </cfRule>
    <cfRule type="cellIs" dxfId="9966" priority="15496" operator="equal">
      <formula>"Entreprise"</formula>
    </cfRule>
    <cfRule type="cellIs" dxfId="9965" priority="15497" operator="equal">
      <formula>"Exam nationaux pas de date"</formula>
    </cfRule>
    <cfRule type="cellIs" dxfId="9964" priority="15498" operator="equal">
      <formula>"Exam nationaux"</formula>
    </cfRule>
    <cfRule type="cellIs" dxfId="9963" priority="15499" operator="equal">
      <formula>"Révision interne"</formula>
    </cfRule>
    <cfRule type="cellIs" dxfId="9962" priority="15505" operator="equal">
      <formula>"Délibération S2"</formula>
    </cfRule>
    <cfRule type="cellIs" dxfId="9961" priority="15506" operator="equal">
      <formula>"Délibération S1"</formula>
    </cfRule>
    <cfRule type="cellIs" dxfId="9960" priority="15507" operator="equal">
      <formula>"regroupement"</formula>
    </cfRule>
    <cfRule type="cellIs" dxfId="9959" priority="15508" operator="equal">
      <formula>"Cours matin"</formula>
    </cfRule>
    <cfRule type="cellIs" dxfId="9958" priority="15522" operator="equal">
      <formula>"cours v"</formula>
    </cfRule>
    <cfRule type="cellIs" dxfId="9957" priority="15523" operator="equal">
      <formula>"Examens S1 Ses2"</formula>
    </cfRule>
    <cfRule type="cellIs" dxfId="9956" priority="15524" operator="equal">
      <formula>"Examens S1 Ses1"</formula>
    </cfRule>
    <cfRule type="cellIs" dxfId="9955" priority="15525" operator="equal">
      <formula>"Fête du travail"</formula>
    </cfRule>
    <cfRule type="cellIs" dxfId="9954" priority="15526" operator="equal">
      <formula>"Fête nationale"</formula>
    </cfRule>
    <cfRule type="cellIs" dxfId="9953" priority="15527" operator="equal">
      <formula>"jour de l'an"</formula>
    </cfRule>
    <cfRule type="cellIs" dxfId="9952" priority="15528" operator="equal">
      <formula>"Lundi de pâques"</formula>
    </cfRule>
    <cfRule type="cellIs" dxfId="9951" priority="15529" operator="equal">
      <formula>"Noël"</formula>
    </cfRule>
    <cfRule type="cellIs" dxfId="9950" priority="15530" operator="equal">
      <formula>"Pâques"</formula>
    </cfRule>
    <cfRule type="cellIs" dxfId="9949" priority="15533" operator="equal">
      <formula>"Révisions S2 Ses1"</formula>
    </cfRule>
    <cfRule type="cellIs" dxfId="9948" priority="15534" operator="equal">
      <formula>"stage v"</formula>
    </cfRule>
    <cfRule type="cellIs" dxfId="9947" priority="15536" operator="equal">
      <formula>"Toussaint"</formula>
    </cfRule>
    <cfRule type="cellIs" dxfId="9946" priority="15537" operator="equal">
      <formula>"Stage en entreprise"</formula>
    </cfRule>
    <cfRule type="cellIs" dxfId="9945" priority="15538" operator="equal">
      <formula>"entreprise B"</formula>
    </cfRule>
  </conditionalFormatting>
  <conditionalFormatting sqref="T16:T17">
    <cfRule type="expression" dxfId="9944" priority="15475">
      <formula>R16="Dimanche"</formula>
    </cfRule>
    <cfRule type="expression" dxfId="9943" priority="15476">
      <formula>R16="Samedi"</formula>
    </cfRule>
    <cfRule type="containsText" dxfId="9942" priority="15477" operator="containsText" text="Soutenance">
      <formula>NOT(ISERROR(SEARCH("Soutenance",T16)))</formula>
    </cfRule>
    <cfRule type="containsText" dxfId="9941" priority="15478" operator="containsText" text="Salon Et">
      <formula>NOT(ISERROR(SEARCH("Salon Et",T16)))</formula>
    </cfRule>
    <cfRule type="containsText" dxfId="9940" priority="15479" operator="containsText" text="Remise">
      <formula>NOT(ISERROR(SEARCH("Remise",T16)))</formula>
    </cfRule>
    <cfRule type="containsText" dxfId="9939" priority="15480" operator="containsText" text="Recrutem">
      <formula>NOT(ISERROR(SEARCH("Recrutem",T16)))</formula>
    </cfRule>
    <cfRule type="containsText" dxfId="9938" priority="15481" operator="containsText" text="Note">
      <formula>NOT(ISERROR(SEARCH("Note",T16)))</formula>
    </cfRule>
    <cfRule type="containsText" dxfId="9937" priority="15482" operator="containsText" text="JPO">
      <formula>NOT(ISERROR(SEARCH("JPO",T16)))</formula>
    </cfRule>
    <cfRule type="containsText" dxfId="9936" priority="15483" operator="containsText" text="Etranger">
      <formula>NOT(ISERROR(SEARCH("Etranger",T16)))</formula>
    </cfRule>
    <cfRule type="containsText" dxfId="9935" priority="15484" operator="containsText" text="Début TD">
      <formula>NOT(ISERROR(SEARCH("Début TD",T16)))</formula>
    </cfRule>
    <cfRule type="containsText" dxfId="9934" priority="15485" operator="containsText" text="Début CM">
      <formula>NOT(ISERROR(SEARCH("Début CM",T16)))</formula>
    </cfRule>
    <cfRule type="containsText" dxfId="9933" priority="15486" operator="containsText" text="Projet">
      <formula>NOT(ISERROR(SEARCH("Projet",T16)))</formula>
    </cfRule>
    <cfRule type="containsText" dxfId="9932" priority="15487" operator="containsText" text="Pré">
      <formula>NOT(ISERROR(SEARCH("Pré",T16)))</formula>
    </cfRule>
    <cfRule type="containsText" dxfId="9931" priority="15488" operator="containsText" text="Délib">
      <formula>NOT(ISERROR(SEARCH("Délib",T16)))</formula>
    </cfRule>
    <cfRule type="cellIs" dxfId="9930" priority="15489" operator="equal">
      <formula>"Cours IAE"</formula>
    </cfRule>
    <cfRule type="cellIs" dxfId="9929" priority="15490" operator="equal">
      <formula>"Cours ISEM"</formula>
    </cfRule>
    <cfRule type="cellIs" dxfId="9928" priority="15500" operator="equal">
      <formula>"Remise note CC"</formula>
    </cfRule>
    <cfRule type="cellIs" dxfId="9927" priority="15501" operator="equal">
      <formula>"Oraux examens nationaux"</formula>
    </cfRule>
    <cfRule type="cellIs" dxfId="9926" priority="15502" operator="equal">
      <formula>"Note mémoire"</formula>
    </cfRule>
    <cfRule type="cellIs" dxfId="9925" priority="15503" operator="equal">
      <formula>"Mise à niveau"</formula>
    </cfRule>
    <cfRule type="cellIs" dxfId="9924" priority="15504" operator="equal">
      <formula>"Ecrits examens nationaux"</formula>
    </cfRule>
    <cfRule type="cellIs" dxfId="9923" priority="15509" operator="equal">
      <formula>"Entr MA cours AM"</formula>
    </cfRule>
    <cfRule type="cellIs" dxfId="9922" priority="15510" operator="equal">
      <formula>"Cours Matin Entr AM"</formula>
    </cfRule>
    <cfRule type="cellIs" dxfId="9921" priority="15511" operator="equal">
      <formula>"Révisions S1 Ses2"</formula>
    </cfRule>
    <cfRule type="cellIs" dxfId="9920" priority="15512" operator="equal">
      <formula>"Révisions S1 ses1"</formula>
    </cfRule>
    <cfRule type="cellIs" dxfId="9919" priority="15513" operator="equal">
      <formula>"Examens S2 Ses2"</formula>
    </cfRule>
    <cfRule type="cellIs" dxfId="9918" priority="15514" operator="equal">
      <formula>"Examens S2 ses1"</formula>
    </cfRule>
    <cfRule type="cellIs" dxfId="9917" priority="15515" operator="equal">
      <formula>"Fermeture"</formula>
    </cfRule>
    <cfRule type="cellIs" dxfId="9916" priority="15516" operator="equal">
      <formula>"Remise rapport"</formula>
    </cfRule>
    <cfRule type="cellIs" dxfId="9915" priority="15517" operator="equal">
      <formula>"notes rapport"</formula>
    </cfRule>
    <cfRule type="cellIs" dxfId="9914" priority="15518" operator="equal">
      <formula>"jour appui"</formula>
    </cfRule>
    <cfRule type="cellIs" dxfId="9913" priority="15519" operator="equal">
      <formula>"Assomption"</formula>
    </cfRule>
    <cfRule type="cellIs" dxfId="9912" priority="15520" operator="equal">
      <formula>"Ascension"</formula>
    </cfRule>
    <cfRule type="cellIs" dxfId="9911" priority="15521" operator="equal">
      <formula>"Armistice"</formula>
    </cfRule>
    <cfRule type="cellIs" dxfId="9910" priority="15531" operator="equal">
      <formula>"Pentecôte"</formula>
    </cfRule>
    <cfRule type="cellIs" dxfId="9909" priority="15532" operator="equal">
      <formula>"Révisions S2 ses2"</formula>
    </cfRule>
    <cfRule type="cellIs" dxfId="9908" priority="15535" operator="equal">
      <formula>"Victoire 1945"</formula>
    </cfRule>
    <cfRule type="cellIs" dxfId="9907" priority="15539" stopIfTrue="1" operator="equal">
      <formula>"Retour copies"</formula>
    </cfRule>
    <cfRule type="cellIs" dxfId="9906" priority="15540" stopIfTrue="1" operator="equal">
      <formula>"Evaluation"</formula>
    </cfRule>
    <cfRule type="cellIs" dxfId="9905" priority="15541" stopIfTrue="1" operator="equal">
      <formula>"Rentrée"</formula>
    </cfRule>
    <cfRule type="cellIs" dxfId="9904" priority="15542" stopIfTrue="1" operator="equal">
      <formula>"Stage"</formula>
    </cfRule>
    <cfRule type="cellIs" dxfId="9903" priority="15543" stopIfTrue="1" operator="equal">
      <formula>"Session 2"</formula>
    </cfRule>
    <cfRule type="cellIs" dxfId="9902" priority="15544" stopIfTrue="1" operator="equal">
      <formula>"Session 1"</formula>
    </cfRule>
    <cfRule type="cellIs" dxfId="9901" priority="15545" stopIfTrue="1" operator="equal">
      <formula>"Révisions"</formula>
    </cfRule>
    <cfRule type="cellIs" dxfId="9900" priority="15546" stopIfTrue="1" operator="equal">
      <formula>"Vacances"</formula>
    </cfRule>
    <cfRule type="cellIs" dxfId="9899" priority="15547" stopIfTrue="1" operator="equal">
      <formula>"Cours"</formula>
    </cfRule>
    <cfRule type="cellIs" dxfId="9898" priority="15548" stopIfTrue="1" operator="equal">
      <formula>"Examens S1"</formula>
    </cfRule>
    <cfRule type="cellIs" dxfId="9897" priority="15549" stopIfTrue="1" operator="equal">
      <formula>"Examens"</formula>
    </cfRule>
    <cfRule type="cellIs" dxfId="9896" priority="15550" stopIfTrue="1" operator="equal">
      <formula>"Examens S2"</formula>
    </cfRule>
    <cfRule type="cellIs" dxfId="9895" priority="15551" stopIfTrue="1" operator="equal">
      <formula>"Du anglais"</formula>
    </cfRule>
    <cfRule type="cellIs" dxfId="9894" priority="15552" stopIfTrue="1" operator="equal">
      <formula>"Délibérations"</formula>
    </cfRule>
  </conditionalFormatting>
  <conditionalFormatting sqref="P5">
    <cfRule type="cellIs" dxfId="9893" priority="15413" operator="equal">
      <formula>"EXAMENS J"</formula>
    </cfRule>
    <cfRule type="cellIs" dxfId="9892" priority="15414" operator="equal">
      <formula>"Lundi Pentecôte"</formula>
    </cfRule>
    <cfRule type="cellIs" dxfId="9891" priority="15415" operator="equal">
      <formula>"ppp"</formula>
    </cfRule>
    <cfRule type="cellIs" dxfId="9890" priority="15416" operator="equal">
      <formula>"Soutenance"</formula>
    </cfRule>
    <cfRule type="cellIs" dxfId="9889" priority="15417" operator="equal">
      <formula>"Révisions R"</formula>
    </cfRule>
    <cfRule type="cellIs" dxfId="9888" priority="15418" operator="equal">
      <formula>"Entreprise"</formula>
    </cfRule>
    <cfRule type="cellIs" dxfId="9887" priority="15419" operator="equal">
      <formula>"Exam nationaux pas de date"</formula>
    </cfRule>
    <cfRule type="cellIs" dxfId="9886" priority="15420" operator="equal">
      <formula>"Exam nationaux"</formula>
    </cfRule>
    <cfRule type="cellIs" dxfId="9885" priority="15421" operator="equal">
      <formula>"Révision interne"</formula>
    </cfRule>
    <cfRule type="cellIs" dxfId="9884" priority="15427" operator="equal">
      <formula>"Délibération S2"</formula>
    </cfRule>
    <cfRule type="cellIs" dxfId="9883" priority="15428" operator="equal">
      <formula>"Délibération S1"</formula>
    </cfRule>
    <cfRule type="cellIs" dxfId="9882" priority="15429" operator="equal">
      <formula>"regroupement"</formula>
    </cfRule>
    <cfRule type="cellIs" dxfId="9881" priority="15430" operator="equal">
      <formula>"Cours matin"</formula>
    </cfRule>
    <cfRule type="cellIs" dxfId="9880" priority="15444" operator="equal">
      <formula>"cours v"</formula>
    </cfRule>
    <cfRule type="cellIs" dxfId="9879" priority="15445" operator="equal">
      <formula>"Examens S1 Ses2"</formula>
    </cfRule>
    <cfRule type="cellIs" dxfId="9878" priority="15446" operator="equal">
      <formula>"Examens S1 Ses1"</formula>
    </cfRule>
    <cfRule type="cellIs" dxfId="9877" priority="15447" operator="equal">
      <formula>"Fête du travail"</formula>
    </cfRule>
    <cfRule type="cellIs" dxfId="9876" priority="15448" operator="equal">
      <formula>"Fête nationale"</formula>
    </cfRule>
    <cfRule type="cellIs" dxfId="9875" priority="15449" operator="equal">
      <formula>"jour de l'an"</formula>
    </cfRule>
    <cfRule type="cellIs" dxfId="9874" priority="15450" operator="equal">
      <formula>"Lundi de pâques"</formula>
    </cfRule>
    <cfRule type="cellIs" dxfId="9873" priority="15451" operator="equal">
      <formula>"Noël"</formula>
    </cfRule>
    <cfRule type="cellIs" dxfId="9872" priority="15452" operator="equal">
      <formula>"Pâques"</formula>
    </cfRule>
    <cfRule type="cellIs" dxfId="9871" priority="15455" operator="equal">
      <formula>"Révisions S2 Ses1"</formula>
    </cfRule>
    <cfRule type="cellIs" dxfId="9870" priority="15456" operator="equal">
      <formula>"stage v"</formula>
    </cfRule>
    <cfRule type="cellIs" dxfId="9869" priority="15458" operator="equal">
      <formula>"Toussaint"</formula>
    </cfRule>
    <cfRule type="cellIs" dxfId="9868" priority="15459" operator="equal">
      <formula>"Stage en entreprise"</formula>
    </cfRule>
    <cfRule type="cellIs" dxfId="9867" priority="15460" operator="equal">
      <formula>"entreprise B"</formula>
    </cfRule>
  </conditionalFormatting>
  <conditionalFormatting sqref="P5">
    <cfRule type="expression" dxfId="9866" priority="15397">
      <formula>N5="Dimanche"</formula>
    </cfRule>
    <cfRule type="expression" dxfId="9865" priority="15398">
      <formula>N5="Samedi"</formula>
    </cfRule>
    <cfRule type="containsText" dxfId="9864" priority="15399" operator="containsText" text="Soutenance">
      <formula>NOT(ISERROR(SEARCH("Soutenance",P5)))</formula>
    </cfRule>
    <cfRule type="containsText" dxfId="9863" priority="15400" operator="containsText" text="Salon Et">
      <formula>NOT(ISERROR(SEARCH("Salon Et",P5)))</formula>
    </cfRule>
    <cfRule type="containsText" dxfId="9862" priority="15401" operator="containsText" text="Remise">
      <formula>NOT(ISERROR(SEARCH("Remise",P5)))</formula>
    </cfRule>
    <cfRule type="containsText" dxfId="9861" priority="15402" operator="containsText" text="Recrutem">
      <formula>NOT(ISERROR(SEARCH("Recrutem",P5)))</formula>
    </cfRule>
    <cfRule type="containsText" dxfId="9860" priority="15403" operator="containsText" text="Note">
      <formula>NOT(ISERROR(SEARCH("Note",P5)))</formula>
    </cfRule>
    <cfRule type="containsText" dxfId="9859" priority="15404" operator="containsText" text="JPO">
      <formula>NOT(ISERROR(SEARCH("JPO",P5)))</formula>
    </cfRule>
    <cfRule type="containsText" dxfId="9858" priority="15405" operator="containsText" text="Etranger">
      <formula>NOT(ISERROR(SEARCH("Etranger",P5)))</formula>
    </cfRule>
    <cfRule type="containsText" dxfId="9857" priority="15406" operator="containsText" text="Début TD">
      <formula>NOT(ISERROR(SEARCH("Début TD",P5)))</formula>
    </cfRule>
    <cfRule type="containsText" dxfId="9856" priority="15407" operator="containsText" text="Début CM">
      <formula>NOT(ISERROR(SEARCH("Début CM",P5)))</formula>
    </cfRule>
    <cfRule type="containsText" dxfId="9855" priority="15408" operator="containsText" text="Projet">
      <formula>NOT(ISERROR(SEARCH("Projet",P5)))</formula>
    </cfRule>
    <cfRule type="containsText" dxfId="9854" priority="15409" operator="containsText" text="Pré">
      <formula>NOT(ISERROR(SEARCH("Pré",P5)))</formula>
    </cfRule>
    <cfRule type="containsText" dxfId="9853" priority="15410" operator="containsText" text="Délib">
      <formula>NOT(ISERROR(SEARCH("Délib",P5)))</formula>
    </cfRule>
    <cfRule type="cellIs" dxfId="9852" priority="15411" operator="equal">
      <formula>"Cours IAE"</formula>
    </cfRule>
    <cfRule type="cellIs" dxfId="9851" priority="15412" operator="equal">
      <formula>"Cours ISEM"</formula>
    </cfRule>
    <cfRule type="cellIs" dxfId="9850" priority="15422" operator="equal">
      <formula>"Remise note CC"</formula>
    </cfRule>
    <cfRule type="cellIs" dxfId="9849" priority="15423" operator="equal">
      <formula>"Oraux examens nationaux"</formula>
    </cfRule>
    <cfRule type="cellIs" dxfId="9848" priority="15424" operator="equal">
      <formula>"Note mémoire"</formula>
    </cfRule>
    <cfRule type="cellIs" dxfId="9847" priority="15425" operator="equal">
      <formula>"Mise à niveau"</formula>
    </cfRule>
    <cfRule type="cellIs" dxfId="9846" priority="15426" operator="equal">
      <formula>"Ecrits examens nationaux"</formula>
    </cfRule>
    <cfRule type="cellIs" dxfId="9845" priority="15431" operator="equal">
      <formula>"Entr MA cours AM"</formula>
    </cfRule>
    <cfRule type="cellIs" dxfId="9844" priority="15432" operator="equal">
      <formula>"Cours Matin Entr AM"</formula>
    </cfRule>
    <cfRule type="cellIs" dxfId="9843" priority="15433" operator="equal">
      <formula>"Révisions S1 Ses2"</formula>
    </cfRule>
    <cfRule type="cellIs" dxfId="9842" priority="15434" operator="equal">
      <formula>"Révisions S1 ses1"</formula>
    </cfRule>
    <cfRule type="cellIs" dxfId="9841" priority="15435" operator="equal">
      <formula>"Examens S2 Ses2"</formula>
    </cfRule>
    <cfRule type="cellIs" dxfId="9840" priority="15436" operator="equal">
      <formula>"Examens S2 ses1"</formula>
    </cfRule>
    <cfRule type="cellIs" dxfId="9839" priority="15437" operator="equal">
      <formula>"Fermeture"</formula>
    </cfRule>
    <cfRule type="cellIs" dxfId="9838" priority="15438" operator="equal">
      <formula>"Remise rapport"</formula>
    </cfRule>
    <cfRule type="cellIs" dxfId="9837" priority="15439" operator="equal">
      <formula>"notes rapport"</formula>
    </cfRule>
    <cfRule type="cellIs" dxfId="9836" priority="15440" operator="equal">
      <formula>"jour appui"</formula>
    </cfRule>
    <cfRule type="cellIs" dxfId="9835" priority="15441" operator="equal">
      <formula>"Assomption"</formula>
    </cfRule>
    <cfRule type="cellIs" dxfId="9834" priority="15442" operator="equal">
      <formula>"Ascension"</formula>
    </cfRule>
    <cfRule type="cellIs" dxfId="9833" priority="15443" operator="equal">
      <formula>"Armistice"</formula>
    </cfRule>
    <cfRule type="cellIs" dxfId="9832" priority="15453" operator="equal">
      <formula>"Pentecôte"</formula>
    </cfRule>
    <cfRule type="cellIs" dxfId="9831" priority="15454" operator="equal">
      <formula>"Révisions S2 ses2"</formula>
    </cfRule>
    <cfRule type="cellIs" dxfId="9830" priority="15457" operator="equal">
      <formula>"Victoire 1945"</formula>
    </cfRule>
    <cfRule type="cellIs" dxfId="9829" priority="15461" stopIfTrue="1" operator="equal">
      <formula>"Retour copies"</formula>
    </cfRule>
    <cfRule type="cellIs" dxfId="9828" priority="15462" stopIfTrue="1" operator="equal">
      <formula>"Evaluation"</formula>
    </cfRule>
    <cfRule type="cellIs" dxfId="9827" priority="15463" stopIfTrue="1" operator="equal">
      <formula>"Rentrée"</formula>
    </cfRule>
    <cfRule type="cellIs" dxfId="9826" priority="15464" stopIfTrue="1" operator="equal">
      <formula>"Stage"</formula>
    </cfRule>
    <cfRule type="cellIs" dxfId="9825" priority="15465" stopIfTrue="1" operator="equal">
      <formula>"Session 2"</formula>
    </cfRule>
    <cfRule type="cellIs" dxfId="9824" priority="15466" stopIfTrue="1" operator="equal">
      <formula>"Session 1"</formula>
    </cfRule>
    <cfRule type="cellIs" dxfId="9823" priority="15467" stopIfTrue="1" operator="equal">
      <formula>"Révisions"</formula>
    </cfRule>
    <cfRule type="cellIs" dxfId="9822" priority="15468" stopIfTrue="1" operator="equal">
      <formula>"Vacances"</formula>
    </cfRule>
    <cfRule type="cellIs" dxfId="9821" priority="15469" stopIfTrue="1" operator="equal">
      <formula>"Cours"</formula>
    </cfRule>
    <cfRule type="cellIs" dxfId="9820" priority="15470" stopIfTrue="1" operator="equal">
      <formula>"Examens S1"</formula>
    </cfRule>
    <cfRule type="cellIs" dxfId="9819" priority="15471" stopIfTrue="1" operator="equal">
      <formula>"Examens"</formula>
    </cfRule>
    <cfRule type="cellIs" dxfId="9818" priority="15472" stopIfTrue="1" operator="equal">
      <formula>"Examens S2"</formula>
    </cfRule>
    <cfRule type="cellIs" dxfId="9817" priority="15473" stopIfTrue="1" operator="equal">
      <formula>"Du anglais"</formula>
    </cfRule>
    <cfRule type="cellIs" dxfId="9816" priority="15474" stopIfTrue="1" operator="equal">
      <formula>"Délibérations"</formula>
    </cfRule>
  </conditionalFormatting>
  <conditionalFormatting sqref="L21:L22">
    <cfRule type="cellIs" dxfId="9815" priority="15257" operator="equal">
      <formula>"EXAMENS J"</formula>
    </cfRule>
    <cfRule type="cellIs" dxfId="9814" priority="15258" operator="equal">
      <formula>"Lundi Pentecôte"</formula>
    </cfRule>
    <cfRule type="cellIs" dxfId="9813" priority="15259" operator="equal">
      <formula>"ppp"</formula>
    </cfRule>
    <cfRule type="cellIs" dxfId="9812" priority="15260" operator="equal">
      <formula>"Soutenance"</formula>
    </cfRule>
    <cfRule type="cellIs" dxfId="9811" priority="15261" operator="equal">
      <formula>"Révisions R"</formula>
    </cfRule>
    <cfRule type="cellIs" dxfId="9810" priority="15262" operator="equal">
      <formula>"Entreprise"</formula>
    </cfRule>
    <cfRule type="cellIs" dxfId="9809" priority="15263" operator="equal">
      <formula>"Exam nationaux pas de date"</formula>
    </cfRule>
    <cfRule type="cellIs" dxfId="9808" priority="15264" operator="equal">
      <formula>"Exam nationaux"</formula>
    </cfRule>
    <cfRule type="cellIs" dxfId="9807" priority="15265" operator="equal">
      <formula>"Révision interne"</formula>
    </cfRule>
    <cfRule type="cellIs" dxfId="9806" priority="15271" operator="equal">
      <formula>"Délibération S2"</formula>
    </cfRule>
    <cfRule type="cellIs" dxfId="9805" priority="15272" operator="equal">
      <formula>"Délibération S1"</formula>
    </cfRule>
    <cfRule type="cellIs" dxfId="9804" priority="15273" operator="equal">
      <formula>"regroupement"</formula>
    </cfRule>
    <cfRule type="cellIs" dxfId="9803" priority="15274" operator="equal">
      <formula>"Cours matin"</formula>
    </cfRule>
    <cfRule type="cellIs" dxfId="9802" priority="15288" operator="equal">
      <formula>"cours v"</formula>
    </cfRule>
    <cfRule type="cellIs" dxfId="9801" priority="15289" operator="equal">
      <formula>"Examens S1 Ses2"</formula>
    </cfRule>
    <cfRule type="cellIs" dxfId="9800" priority="15290" operator="equal">
      <formula>"Examens S1 Ses1"</formula>
    </cfRule>
    <cfRule type="cellIs" dxfId="9799" priority="15291" operator="equal">
      <formula>"Fête du travail"</formula>
    </cfRule>
    <cfRule type="cellIs" dxfId="9798" priority="15292" operator="equal">
      <formula>"Fête nationale"</formula>
    </cfRule>
    <cfRule type="cellIs" dxfId="9797" priority="15293" operator="equal">
      <formula>"jour de l'an"</formula>
    </cfRule>
    <cfRule type="cellIs" dxfId="9796" priority="15294" operator="equal">
      <formula>"Lundi de pâques"</formula>
    </cfRule>
    <cfRule type="cellIs" dxfId="9795" priority="15295" operator="equal">
      <formula>"Noël"</formula>
    </cfRule>
    <cfRule type="cellIs" dxfId="9794" priority="15296" operator="equal">
      <formula>"Pâques"</formula>
    </cfRule>
    <cfRule type="cellIs" dxfId="9793" priority="15299" operator="equal">
      <formula>"Révisions S2 Ses1"</formula>
    </cfRule>
    <cfRule type="cellIs" dxfId="9792" priority="15300" operator="equal">
      <formula>"stage v"</formula>
    </cfRule>
    <cfRule type="cellIs" dxfId="9791" priority="15302" operator="equal">
      <formula>"Toussaint"</formula>
    </cfRule>
    <cfRule type="cellIs" dxfId="9790" priority="15303" operator="equal">
      <formula>"Stage en entreprise"</formula>
    </cfRule>
    <cfRule type="cellIs" dxfId="9789" priority="15304" operator="equal">
      <formula>"entreprise B"</formula>
    </cfRule>
  </conditionalFormatting>
  <conditionalFormatting sqref="L21:L22">
    <cfRule type="expression" dxfId="9788" priority="15241">
      <formula>J21="Dimanche"</formula>
    </cfRule>
    <cfRule type="expression" dxfId="9787" priority="15242">
      <formula>J21="Samedi"</formula>
    </cfRule>
    <cfRule type="containsText" dxfId="9786" priority="15243" operator="containsText" text="Soutenance">
      <formula>NOT(ISERROR(SEARCH("Soutenance",L21)))</formula>
    </cfRule>
    <cfRule type="containsText" dxfId="9785" priority="15244" operator="containsText" text="Salon Et">
      <formula>NOT(ISERROR(SEARCH("Salon Et",L21)))</formula>
    </cfRule>
    <cfRule type="containsText" dxfId="9784" priority="15245" operator="containsText" text="Remise">
      <formula>NOT(ISERROR(SEARCH("Remise",L21)))</formula>
    </cfRule>
    <cfRule type="containsText" dxfId="9783" priority="15246" operator="containsText" text="Recrutem">
      <formula>NOT(ISERROR(SEARCH("Recrutem",L21)))</formula>
    </cfRule>
    <cfRule type="containsText" dxfId="9782" priority="15247" operator="containsText" text="Note">
      <formula>NOT(ISERROR(SEARCH("Note",L21)))</formula>
    </cfRule>
    <cfRule type="containsText" dxfId="9781" priority="15248" operator="containsText" text="JPO">
      <formula>NOT(ISERROR(SEARCH("JPO",L21)))</formula>
    </cfRule>
    <cfRule type="containsText" dxfId="9780" priority="15249" operator="containsText" text="Etranger">
      <formula>NOT(ISERROR(SEARCH("Etranger",L21)))</formula>
    </cfRule>
    <cfRule type="containsText" dxfId="9779" priority="15250" operator="containsText" text="Début TD">
      <formula>NOT(ISERROR(SEARCH("Début TD",L21)))</formula>
    </cfRule>
    <cfRule type="containsText" dxfId="9778" priority="15251" operator="containsText" text="Début CM">
      <formula>NOT(ISERROR(SEARCH("Début CM",L21)))</formula>
    </cfRule>
    <cfRule type="containsText" dxfId="9777" priority="15252" operator="containsText" text="Projet">
      <formula>NOT(ISERROR(SEARCH("Projet",L21)))</formula>
    </cfRule>
    <cfRule type="containsText" dxfId="9776" priority="15253" operator="containsText" text="Pré">
      <formula>NOT(ISERROR(SEARCH("Pré",L21)))</formula>
    </cfRule>
    <cfRule type="containsText" dxfId="9775" priority="15254" operator="containsText" text="Délib">
      <formula>NOT(ISERROR(SEARCH("Délib",L21)))</formula>
    </cfRule>
    <cfRule type="cellIs" dxfId="9774" priority="15255" operator="equal">
      <formula>"Cours IAE"</formula>
    </cfRule>
    <cfRule type="cellIs" dxfId="9773" priority="15256" operator="equal">
      <formula>"Cours ISEM"</formula>
    </cfRule>
    <cfRule type="cellIs" dxfId="9772" priority="15266" operator="equal">
      <formula>"Remise note CC"</formula>
    </cfRule>
    <cfRule type="cellIs" dxfId="9771" priority="15267" operator="equal">
      <formula>"Oraux examens nationaux"</formula>
    </cfRule>
    <cfRule type="cellIs" dxfId="9770" priority="15268" operator="equal">
      <formula>"Note mémoire"</formula>
    </cfRule>
    <cfRule type="cellIs" dxfId="9769" priority="15269" operator="equal">
      <formula>"Mise à niveau"</formula>
    </cfRule>
    <cfRule type="cellIs" dxfId="9768" priority="15270" operator="equal">
      <formula>"Ecrits examens nationaux"</formula>
    </cfRule>
    <cfRule type="cellIs" dxfId="9767" priority="15275" operator="equal">
      <formula>"Entr MA cours AM"</formula>
    </cfRule>
    <cfRule type="cellIs" dxfId="9766" priority="15276" operator="equal">
      <formula>"Cours Matin Entr AM"</formula>
    </cfRule>
    <cfRule type="cellIs" dxfId="9765" priority="15277" operator="equal">
      <formula>"Révisions S1 Ses2"</formula>
    </cfRule>
    <cfRule type="cellIs" dxfId="9764" priority="15278" operator="equal">
      <formula>"Révisions S1 ses1"</formula>
    </cfRule>
    <cfRule type="cellIs" dxfId="9763" priority="15279" operator="equal">
      <formula>"Examens S2 Ses2"</formula>
    </cfRule>
    <cfRule type="cellIs" dxfId="9762" priority="15280" operator="equal">
      <formula>"Examens S2 ses1"</formula>
    </cfRule>
    <cfRule type="cellIs" dxfId="9761" priority="15281" operator="equal">
      <formula>"Fermeture"</formula>
    </cfRule>
    <cfRule type="cellIs" dxfId="9760" priority="15282" operator="equal">
      <formula>"Remise rapport"</formula>
    </cfRule>
    <cfRule type="cellIs" dxfId="9759" priority="15283" operator="equal">
      <formula>"notes rapport"</formula>
    </cfRule>
    <cfRule type="cellIs" dxfId="9758" priority="15284" operator="equal">
      <formula>"jour appui"</formula>
    </cfRule>
    <cfRule type="cellIs" dxfId="9757" priority="15285" operator="equal">
      <formula>"Assomption"</formula>
    </cfRule>
    <cfRule type="cellIs" dxfId="9756" priority="15286" operator="equal">
      <formula>"Ascension"</formula>
    </cfRule>
    <cfRule type="cellIs" dxfId="9755" priority="15287" operator="equal">
      <formula>"Armistice"</formula>
    </cfRule>
    <cfRule type="cellIs" dxfId="9754" priority="15297" operator="equal">
      <formula>"Pentecôte"</formula>
    </cfRule>
    <cfRule type="cellIs" dxfId="9753" priority="15298" operator="equal">
      <formula>"Révisions S2 ses2"</formula>
    </cfRule>
    <cfRule type="cellIs" dxfId="9752" priority="15301" operator="equal">
      <formula>"Victoire 1945"</formula>
    </cfRule>
    <cfRule type="cellIs" dxfId="9751" priority="15305" stopIfTrue="1" operator="equal">
      <formula>"Retour copies"</formula>
    </cfRule>
    <cfRule type="cellIs" dxfId="9750" priority="15306" stopIfTrue="1" operator="equal">
      <formula>"Evaluation"</formula>
    </cfRule>
    <cfRule type="cellIs" dxfId="9749" priority="15307" stopIfTrue="1" operator="equal">
      <formula>"Rentrée"</formula>
    </cfRule>
    <cfRule type="cellIs" dxfId="9748" priority="15308" stopIfTrue="1" operator="equal">
      <formula>"Stage"</formula>
    </cfRule>
    <cfRule type="cellIs" dxfId="9747" priority="15309" stopIfTrue="1" operator="equal">
      <formula>"Session 2"</formula>
    </cfRule>
    <cfRule type="cellIs" dxfId="9746" priority="15310" stopIfTrue="1" operator="equal">
      <formula>"Session 1"</formula>
    </cfRule>
    <cfRule type="cellIs" dxfId="9745" priority="15311" stopIfTrue="1" operator="equal">
      <formula>"Révisions"</formula>
    </cfRule>
    <cfRule type="cellIs" dxfId="9744" priority="15312" stopIfTrue="1" operator="equal">
      <formula>"Vacances"</formula>
    </cfRule>
    <cfRule type="cellIs" dxfId="9743" priority="15313" stopIfTrue="1" operator="equal">
      <formula>"Cours"</formula>
    </cfRule>
    <cfRule type="cellIs" dxfId="9742" priority="15314" stopIfTrue="1" operator="equal">
      <formula>"Examens S1"</formula>
    </cfRule>
    <cfRule type="cellIs" dxfId="9741" priority="15315" stopIfTrue="1" operator="equal">
      <formula>"Examens"</formula>
    </cfRule>
    <cfRule type="cellIs" dxfId="9740" priority="15316" stopIfTrue="1" operator="equal">
      <formula>"Examens S2"</formula>
    </cfRule>
    <cfRule type="cellIs" dxfId="9739" priority="15317" stopIfTrue="1" operator="equal">
      <formula>"Du anglais"</formula>
    </cfRule>
    <cfRule type="cellIs" dxfId="9738" priority="15318" stopIfTrue="1" operator="equal">
      <formula>"Délibérations"</formula>
    </cfRule>
  </conditionalFormatting>
  <conditionalFormatting sqref="H23:H24">
    <cfRule type="cellIs" dxfId="9737" priority="15101" operator="equal">
      <formula>"EXAMENS J"</formula>
    </cfRule>
    <cfRule type="cellIs" dxfId="9736" priority="15102" operator="equal">
      <formula>"Lundi Pentecôte"</formula>
    </cfRule>
    <cfRule type="cellIs" dxfId="9735" priority="15103" operator="equal">
      <formula>"ppp"</formula>
    </cfRule>
    <cfRule type="cellIs" dxfId="9734" priority="15104" operator="equal">
      <formula>"Soutenance"</formula>
    </cfRule>
    <cfRule type="cellIs" dxfId="9733" priority="15105" operator="equal">
      <formula>"Révisions R"</formula>
    </cfRule>
    <cfRule type="cellIs" dxfId="9732" priority="15106" operator="equal">
      <formula>"Entreprise"</formula>
    </cfRule>
    <cfRule type="cellIs" dxfId="9731" priority="15107" operator="equal">
      <formula>"Exam nationaux pas de date"</formula>
    </cfRule>
    <cfRule type="cellIs" dxfId="9730" priority="15108" operator="equal">
      <formula>"Exam nationaux"</formula>
    </cfRule>
    <cfRule type="cellIs" dxfId="9729" priority="15109" operator="equal">
      <formula>"Révision interne"</formula>
    </cfRule>
    <cfRule type="cellIs" dxfId="9728" priority="15115" operator="equal">
      <formula>"Délibération S2"</formula>
    </cfRule>
    <cfRule type="cellIs" dxfId="9727" priority="15116" operator="equal">
      <formula>"Délibération S1"</formula>
    </cfRule>
    <cfRule type="cellIs" dxfId="9726" priority="15117" operator="equal">
      <formula>"regroupement"</formula>
    </cfRule>
    <cfRule type="cellIs" dxfId="9725" priority="15118" operator="equal">
      <formula>"Cours matin"</formula>
    </cfRule>
    <cfRule type="cellIs" dxfId="9724" priority="15132" operator="equal">
      <formula>"cours v"</formula>
    </cfRule>
    <cfRule type="cellIs" dxfId="9723" priority="15133" operator="equal">
      <formula>"Examens S1 Ses2"</formula>
    </cfRule>
    <cfRule type="cellIs" dxfId="9722" priority="15134" operator="equal">
      <formula>"Examens S1 Ses1"</formula>
    </cfRule>
    <cfRule type="cellIs" dxfId="9721" priority="15135" operator="equal">
      <formula>"Fête du travail"</formula>
    </cfRule>
    <cfRule type="cellIs" dxfId="9720" priority="15136" operator="equal">
      <formula>"Fête nationale"</formula>
    </cfRule>
    <cfRule type="cellIs" dxfId="9719" priority="15137" operator="equal">
      <formula>"jour de l'an"</formula>
    </cfRule>
    <cfRule type="cellIs" dxfId="9718" priority="15138" operator="equal">
      <formula>"Lundi de pâques"</formula>
    </cfRule>
    <cfRule type="cellIs" dxfId="9717" priority="15139" operator="equal">
      <formula>"Noël"</formula>
    </cfRule>
    <cfRule type="cellIs" dxfId="9716" priority="15140" operator="equal">
      <formula>"Pâques"</formula>
    </cfRule>
    <cfRule type="cellIs" dxfId="9715" priority="15143" operator="equal">
      <formula>"Révisions S2 Ses1"</formula>
    </cfRule>
    <cfRule type="cellIs" dxfId="9714" priority="15144" operator="equal">
      <formula>"stage v"</formula>
    </cfRule>
    <cfRule type="cellIs" dxfId="9713" priority="15146" operator="equal">
      <formula>"Toussaint"</formula>
    </cfRule>
    <cfRule type="cellIs" dxfId="9712" priority="15147" operator="equal">
      <formula>"Stage en entreprise"</formula>
    </cfRule>
    <cfRule type="cellIs" dxfId="9711" priority="15148" operator="equal">
      <formula>"entreprise B"</formula>
    </cfRule>
  </conditionalFormatting>
  <conditionalFormatting sqref="H23:H24">
    <cfRule type="expression" dxfId="9710" priority="15085">
      <formula>F23="Dimanche"</formula>
    </cfRule>
    <cfRule type="expression" dxfId="9709" priority="15086">
      <formula>F23="Samedi"</formula>
    </cfRule>
    <cfRule type="containsText" dxfId="9708" priority="15087" operator="containsText" text="Soutenance">
      <formula>NOT(ISERROR(SEARCH("Soutenance",H23)))</formula>
    </cfRule>
    <cfRule type="containsText" dxfId="9707" priority="15088" operator="containsText" text="Salon Et">
      <formula>NOT(ISERROR(SEARCH("Salon Et",H23)))</formula>
    </cfRule>
    <cfRule type="containsText" dxfId="9706" priority="15089" operator="containsText" text="Remise">
      <formula>NOT(ISERROR(SEARCH("Remise",H23)))</formula>
    </cfRule>
    <cfRule type="containsText" dxfId="9705" priority="15090" operator="containsText" text="Recrutem">
      <formula>NOT(ISERROR(SEARCH("Recrutem",H23)))</formula>
    </cfRule>
    <cfRule type="containsText" dxfId="9704" priority="15091" operator="containsText" text="Note">
      <formula>NOT(ISERROR(SEARCH("Note",H23)))</formula>
    </cfRule>
    <cfRule type="containsText" dxfId="9703" priority="15092" operator="containsText" text="JPO">
      <formula>NOT(ISERROR(SEARCH("JPO",H23)))</formula>
    </cfRule>
    <cfRule type="containsText" dxfId="9702" priority="15093" operator="containsText" text="Etranger">
      <formula>NOT(ISERROR(SEARCH("Etranger",H23)))</formula>
    </cfRule>
    <cfRule type="containsText" dxfId="9701" priority="15094" operator="containsText" text="Début TD">
      <formula>NOT(ISERROR(SEARCH("Début TD",H23)))</formula>
    </cfRule>
    <cfRule type="containsText" dxfId="9700" priority="15095" operator="containsText" text="Début CM">
      <formula>NOT(ISERROR(SEARCH("Début CM",H23)))</formula>
    </cfRule>
    <cfRule type="containsText" dxfId="9699" priority="15096" operator="containsText" text="Projet">
      <formula>NOT(ISERROR(SEARCH("Projet",H23)))</formula>
    </cfRule>
    <cfRule type="containsText" dxfId="9698" priority="15097" operator="containsText" text="Pré">
      <formula>NOT(ISERROR(SEARCH("Pré",H23)))</formula>
    </cfRule>
    <cfRule type="containsText" dxfId="9697" priority="15098" operator="containsText" text="Délib">
      <formula>NOT(ISERROR(SEARCH("Délib",H23)))</formula>
    </cfRule>
    <cfRule type="cellIs" dxfId="9696" priority="15099" operator="equal">
      <formula>"Cours IAE"</formula>
    </cfRule>
    <cfRule type="cellIs" dxfId="9695" priority="15100" operator="equal">
      <formula>"Cours ISEM"</formula>
    </cfRule>
    <cfRule type="cellIs" dxfId="9694" priority="15110" operator="equal">
      <formula>"Remise note CC"</formula>
    </cfRule>
    <cfRule type="cellIs" dxfId="9693" priority="15111" operator="equal">
      <formula>"Oraux examens nationaux"</formula>
    </cfRule>
    <cfRule type="cellIs" dxfId="9692" priority="15112" operator="equal">
      <formula>"Note mémoire"</formula>
    </cfRule>
    <cfRule type="cellIs" dxfId="9691" priority="15113" operator="equal">
      <formula>"Mise à niveau"</formula>
    </cfRule>
    <cfRule type="cellIs" dxfId="9690" priority="15114" operator="equal">
      <formula>"Ecrits examens nationaux"</formula>
    </cfRule>
    <cfRule type="cellIs" dxfId="9689" priority="15119" operator="equal">
      <formula>"Entr MA cours AM"</formula>
    </cfRule>
    <cfRule type="cellIs" dxfId="9688" priority="15120" operator="equal">
      <formula>"Cours Matin Entr AM"</formula>
    </cfRule>
    <cfRule type="cellIs" dxfId="9687" priority="15121" operator="equal">
      <formula>"Révisions S1 Ses2"</formula>
    </cfRule>
    <cfRule type="cellIs" dxfId="9686" priority="15122" operator="equal">
      <formula>"Révisions S1 ses1"</formula>
    </cfRule>
    <cfRule type="cellIs" dxfId="9685" priority="15123" operator="equal">
      <formula>"Examens S2 Ses2"</formula>
    </cfRule>
    <cfRule type="cellIs" dxfId="9684" priority="15124" operator="equal">
      <formula>"Examens S2 ses1"</formula>
    </cfRule>
    <cfRule type="cellIs" dxfId="9683" priority="15125" operator="equal">
      <formula>"Fermeture"</formula>
    </cfRule>
    <cfRule type="cellIs" dxfId="9682" priority="15126" operator="equal">
      <formula>"Remise rapport"</formula>
    </cfRule>
    <cfRule type="cellIs" dxfId="9681" priority="15127" operator="equal">
      <formula>"notes rapport"</formula>
    </cfRule>
    <cfRule type="cellIs" dxfId="9680" priority="15128" operator="equal">
      <formula>"jour appui"</formula>
    </cfRule>
    <cfRule type="cellIs" dxfId="9679" priority="15129" operator="equal">
      <formula>"Assomption"</formula>
    </cfRule>
    <cfRule type="cellIs" dxfId="9678" priority="15130" operator="equal">
      <formula>"Ascension"</formula>
    </cfRule>
    <cfRule type="cellIs" dxfId="9677" priority="15131" operator="equal">
      <formula>"Armistice"</formula>
    </cfRule>
    <cfRule type="cellIs" dxfId="9676" priority="15141" operator="equal">
      <formula>"Pentecôte"</formula>
    </cfRule>
    <cfRule type="cellIs" dxfId="9675" priority="15142" operator="equal">
      <formula>"Révisions S2 ses2"</formula>
    </cfRule>
    <cfRule type="cellIs" dxfId="9674" priority="15145" operator="equal">
      <formula>"Victoire 1945"</formula>
    </cfRule>
    <cfRule type="cellIs" dxfId="9673" priority="15149" stopIfTrue="1" operator="equal">
      <formula>"Retour copies"</formula>
    </cfRule>
    <cfRule type="cellIs" dxfId="9672" priority="15150" stopIfTrue="1" operator="equal">
      <formula>"Evaluation"</formula>
    </cfRule>
    <cfRule type="cellIs" dxfId="9671" priority="15151" stopIfTrue="1" operator="equal">
      <formula>"Rentrée"</formula>
    </cfRule>
    <cfRule type="cellIs" dxfId="9670" priority="15152" stopIfTrue="1" operator="equal">
      <formula>"Stage"</formula>
    </cfRule>
    <cfRule type="cellIs" dxfId="9669" priority="15153" stopIfTrue="1" operator="equal">
      <formula>"Session 2"</formula>
    </cfRule>
    <cfRule type="cellIs" dxfId="9668" priority="15154" stopIfTrue="1" operator="equal">
      <formula>"Session 1"</formula>
    </cfRule>
    <cfRule type="cellIs" dxfId="9667" priority="15155" stopIfTrue="1" operator="equal">
      <formula>"Révisions"</formula>
    </cfRule>
    <cfRule type="cellIs" dxfId="9666" priority="15156" stopIfTrue="1" operator="equal">
      <formula>"Vacances"</formula>
    </cfRule>
    <cfRule type="cellIs" dxfId="9665" priority="15157" stopIfTrue="1" operator="equal">
      <formula>"Cours"</formula>
    </cfRule>
    <cfRule type="cellIs" dxfId="9664" priority="15158" stopIfTrue="1" operator="equal">
      <formula>"Examens S1"</formula>
    </cfRule>
    <cfRule type="cellIs" dxfId="9663" priority="15159" stopIfTrue="1" operator="equal">
      <formula>"Examens"</formula>
    </cfRule>
    <cfRule type="cellIs" dxfId="9662" priority="15160" stopIfTrue="1" operator="equal">
      <formula>"Examens S2"</formula>
    </cfRule>
    <cfRule type="cellIs" dxfId="9661" priority="15161" stopIfTrue="1" operator="equal">
      <formula>"Du anglais"</formula>
    </cfRule>
    <cfRule type="cellIs" dxfId="9660" priority="15162" stopIfTrue="1" operator="equal">
      <formula>"Délibérations"</formula>
    </cfRule>
  </conditionalFormatting>
  <conditionalFormatting sqref="H30:H31">
    <cfRule type="cellIs" dxfId="9659" priority="15023" operator="equal">
      <formula>"EXAMENS J"</formula>
    </cfRule>
    <cfRule type="cellIs" dxfId="9658" priority="15024" operator="equal">
      <formula>"Lundi Pentecôte"</formula>
    </cfRule>
    <cfRule type="cellIs" dxfId="9657" priority="15025" operator="equal">
      <formula>"ppp"</formula>
    </cfRule>
    <cfRule type="cellIs" dxfId="9656" priority="15026" operator="equal">
      <formula>"Soutenance"</formula>
    </cfRule>
    <cfRule type="cellIs" dxfId="9655" priority="15027" operator="equal">
      <formula>"Révisions R"</formula>
    </cfRule>
    <cfRule type="cellIs" dxfId="9654" priority="15028" operator="equal">
      <formula>"Entreprise"</formula>
    </cfRule>
    <cfRule type="cellIs" dxfId="9653" priority="15029" operator="equal">
      <formula>"Exam nationaux pas de date"</formula>
    </cfRule>
    <cfRule type="cellIs" dxfId="9652" priority="15030" operator="equal">
      <formula>"Exam nationaux"</formula>
    </cfRule>
    <cfRule type="cellIs" dxfId="9651" priority="15031" operator="equal">
      <formula>"Révision interne"</formula>
    </cfRule>
    <cfRule type="cellIs" dxfId="9650" priority="15037" operator="equal">
      <formula>"Délibération S2"</formula>
    </cfRule>
    <cfRule type="cellIs" dxfId="9649" priority="15038" operator="equal">
      <formula>"Délibération S1"</formula>
    </cfRule>
    <cfRule type="cellIs" dxfId="9648" priority="15039" operator="equal">
      <formula>"regroupement"</formula>
    </cfRule>
    <cfRule type="cellIs" dxfId="9647" priority="15040" operator="equal">
      <formula>"Cours matin"</formula>
    </cfRule>
    <cfRule type="cellIs" dxfId="9646" priority="15054" operator="equal">
      <formula>"cours v"</formula>
    </cfRule>
    <cfRule type="cellIs" dxfId="9645" priority="15055" operator="equal">
      <formula>"Examens S1 Ses2"</formula>
    </cfRule>
    <cfRule type="cellIs" dxfId="9644" priority="15056" operator="equal">
      <formula>"Examens S1 Ses1"</formula>
    </cfRule>
    <cfRule type="cellIs" dxfId="9643" priority="15057" operator="equal">
      <formula>"Fête du travail"</formula>
    </cfRule>
    <cfRule type="cellIs" dxfId="9642" priority="15058" operator="equal">
      <formula>"Fête nationale"</formula>
    </cfRule>
    <cfRule type="cellIs" dxfId="9641" priority="15059" operator="equal">
      <formula>"jour de l'an"</formula>
    </cfRule>
    <cfRule type="cellIs" dxfId="9640" priority="15060" operator="equal">
      <formula>"Lundi de pâques"</formula>
    </cfRule>
    <cfRule type="cellIs" dxfId="9639" priority="15061" operator="equal">
      <formula>"Noël"</formula>
    </cfRule>
    <cfRule type="cellIs" dxfId="9638" priority="15062" operator="equal">
      <formula>"Pâques"</formula>
    </cfRule>
    <cfRule type="cellIs" dxfId="9637" priority="15065" operator="equal">
      <formula>"Révisions S2 Ses1"</formula>
    </cfRule>
    <cfRule type="cellIs" dxfId="9636" priority="15066" operator="equal">
      <formula>"stage v"</formula>
    </cfRule>
    <cfRule type="cellIs" dxfId="9635" priority="15068" operator="equal">
      <formula>"Toussaint"</formula>
    </cfRule>
    <cfRule type="cellIs" dxfId="9634" priority="15069" operator="equal">
      <formula>"Stage en entreprise"</formula>
    </cfRule>
    <cfRule type="cellIs" dxfId="9633" priority="15070" operator="equal">
      <formula>"entreprise B"</formula>
    </cfRule>
  </conditionalFormatting>
  <conditionalFormatting sqref="H30:H31">
    <cfRule type="expression" dxfId="9632" priority="15007">
      <formula>F30="Dimanche"</formula>
    </cfRule>
    <cfRule type="expression" dxfId="9631" priority="15008">
      <formula>F30="Samedi"</formula>
    </cfRule>
    <cfRule type="containsText" dxfId="9630" priority="15009" operator="containsText" text="Soutenance">
      <formula>NOT(ISERROR(SEARCH("Soutenance",H30)))</formula>
    </cfRule>
    <cfRule type="containsText" dxfId="9629" priority="15010" operator="containsText" text="Salon Et">
      <formula>NOT(ISERROR(SEARCH("Salon Et",H30)))</formula>
    </cfRule>
    <cfRule type="containsText" dxfId="9628" priority="15011" operator="containsText" text="Remise">
      <formula>NOT(ISERROR(SEARCH("Remise",H30)))</formula>
    </cfRule>
    <cfRule type="containsText" dxfId="9627" priority="15012" operator="containsText" text="Recrutem">
      <formula>NOT(ISERROR(SEARCH("Recrutem",H30)))</formula>
    </cfRule>
    <cfRule type="containsText" dxfId="9626" priority="15013" operator="containsText" text="Note">
      <formula>NOT(ISERROR(SEARCH("Note",H30)))</formula>
    </cfRule>
    <cfRule type="containsText" dxfId="9625" priority="15014" operator="containsText" text="JPO">
      <formula>NOT(ISERROR(SEARCH("JPO",H30)))</formula>
    </cfRule>
    <cfRule type="containsText" dxfId="9624" priority="15015" operator="containsText" text="Etranger">
      <formula>NOT(ISERROR(SEARCH("Etranger",H30)))</formula>
    </cfRule>
    <cfRule type="containsText" dxfId="9623" priority="15016" operator="containsText" text="Début TD">
      <formula>NOT(ISERROR(SEARCH("Début TD",H30)))</formula>
    </cfRule>
    <cfRule type="containsText" dxfId="9622" priority="15017" operator="containsText" text="Début CM">
      <formula>NOT(ISERROR(SEARCH("Début CM",H30)))</formula>
    </cfRule>
    <cfRule type="containsText" dxfId="9621" priority="15018" operator="containsText" text="Projet">
      <formula>NOT(ISERROR(SEARCH("Projet",H30)))</formula>
    </cfRule>
    <cfRule type="containsText" dxfId="9620" priority="15019" operator="containsText" text="Pré">
      <formula>NOT(ISERROR(SEARCH("Pré",H30)))</formula>
    </cfRule>
    <cfRule type="containsText" dxfId="9619" priority="15020" operator="containsText" text="Délib">
      <formula>NOT(ISERROR(SEARCH("Délib",H30)))</formula>
    </cfRule>
    <cfRule type="cellIs" dxfId="9618" priority="15021" operator="equal">
      <formula>"Cours IAE"</formula>
    </cfRule>
    <cfRule type="cellIs" dxfId="9617" priority="15022" operator="equal">
      <formula>"Cours ISEM"</formula>
    </cfRule>
    <cfRule type="cellIs" dxfId="9616" priority="15032" operator="equal">
      <formula>"Remise note CC"</formula>
    </cfRule>
    <cfRule type="cellIs" dxfId="9615" priority="15033" operator="equal">
      <formula>"Oraux examens nationaux"</formula>
    </cfRule>
    <cfRule type="cellIs" dxfId="9614" priority="15034" operator="equal">
      <formula>"Note mémoire"</formula>
    </cfRule>
    <cfRule type="cellIs" dxfId="9613" priority="15035" operator="equal">
      <formula>"Mise à niveau"</formula>
    </cfRule>
    <cfRule type="cellIs" dxfId="9612" priority="15036" operator="equal">
      <formula>"Ecrits examens nationaux"</formula>
    </cfRule>
    <cfRule type="cellIs" dxfId="9611" priority="15041" operator="equal">
      <formula>"Entr MA cours AM"</formula>
    </cfRule>
    <cfRule type="cellIs" dxfId="9610" priority="15042" operator="equal">
      <formula>"Cours Matin Entr AM"</formula>
    </cfRule>
    <cfRule type="cellIs" dxfId="9609" priority="15043" operator="equal">
      <formula>"Révisions S1 Ses2"</formula>
    </cfRule>
    <cfRule type="cellIs" dxfId="9608" priority="15044" operator="equal">
      <formula>"Révisions S1 ses1"</formula>
    </cfRule>
    <cfRule type="cellIs" dxfId="9607" priority="15045" operator="equal">
      <formula>"Examens S2 Ses2"</formula>
    </cfRule>
    <cfRule type="cellIs" dxfId="9606" priority="15046" operator="equal">
      <formula>"Examens S2 ses1"</formula>
    </cfRule>
    <cfRule type="cellIs" dxfId="9605" priority="15047" operator="equal">
      <formula>"Fermeture"</formula>
    </cfRule>
    <cfRule type="cellIs" dxfId="9604" priority="15048" operator="equal">
      <formula>"Remise rapport"</formula>
    </cfRule>
    <cfRule type="cellIs" dxfId="9603" priority="15049" operator="equal">
      <formula>"notes rapport"</formula>
    </cfRule>
    <cfRule type="cellIs" dxfId="9602" priority="15050" operator="equal">
      <formula>"jour appui"</formula>
    </cfRule>
    <cfRule type="cellIs" dxfId="9601" priority="15051" operator="equal">
      <formula>"Assomption"</formula>
    </cfRule>
    <cfRule type="cellIs" dxfId="9600" priority="15052" operator="equal">
      <formula>"Ascension"</formula>
    </cfRule>
    <cfRule type="cellIs" dxfId="9599" priority="15053" operator="equal">
      <formula>"Armistice"</formula>
    </cfRule>
    <cfRule type="cellIs" dxfId="9598" priority="15063" operator="equal">
      <formula>"Pentecôte"</formula>
    </cfRule>
    <cfRule type="cellIs" dxfId="9597" priority="15064" operator="equal">
      <formula>"Révisions S2 ses2"</formula>
    </cfRule>
    <cfRule type="cellIs" dxfId="9596" priority="15067" operator="equal">
      <formula>"Victoire 1945"</formula>
    </cfRule>
    <cfRule type="cellIs" dxfId="9595" priority="15071" stopIfTrue="1" operator="equal">
      <formula>"Retour copies"</formula>
    </cfRule>
    <cfRule type="cellIs" dxfId="9594" priority="15072" stopIfTrue="1" operator="equal">
      <formula>"Evaluation"</formula>
    </cfRule>
    <cfRule type="cellIs" dxfId="9593" priority="15073" stopIfTrue="1" operator="equal">
      <formula>"Rentrée"</formula>
    </cfRule>
    <cfRule type="cellIs" dxfId="9592" priority="15074" stopIfTrue="1" operator="equal">
      <formula>"Stage"</formula>
    </cfRule>
    <cfRule type="cellIs" dxfId="9591" priority="15075" stopIfTrue="1" operator="equal">
      <formula>"Session 2"</formula>
    </cfRule>
    <cfRule type="cellIs" dxfId="9590" priority="15076" stopIfTrue="1" operator="equal">
      <formula>"Session 1"</formula>
    </cfRule>
    <cfRule type="cellIs" dxfId="9589" priority="15077" stopIfTrue="1" operator="equal">
      <formula>"Révisions"</formula>
    </cfRule>
    <cfRule type="cellIs" dxfId="9588" priority="15078" stopIfTrue="1" operator="equal">
      <formula>"Vacances"</formula>
    </cfRule>
    <cfRule type="cellIs" dxfId="9587" priority="15079" stopIfTrue="1" operator="equal">
      <formula>"Cours"</formula>
    </cfRule>
    <cfRule type="cellIs" dxfId="9586" priority="15080" stopIfTrue="1" operator="equal">
      <formula>"Examens S1"</formula>
    </cfRule>
    <cfRule type="cellIs" dxfId="9585" priority="15081" stopIfTrue="1" operator="equal">
      <formula>"Examens"</formula>
    </cfRule>
    <cfRule type="cellIs" dxfId="9584" priority="15082" stopIfTrue="1" operator="equal">
      <formula>"Examens S2"</formula>
    </cfRule>
    <cfRule type="cellIs" dxfId="9583" priority="15083" stopIfTrue="1" operator="equal">
      <formula>"Du anglais"</formula>
    </cfRule>
    <cfRule type="cellIs" dxfId="9582" priority="15084" stopIfTrue="1" operator="equal">
      <formula>"Délibérations"</formula>
    </cfRule>
  </conditionalFormatting>
  <conditionalFormatting sqref="L28:L29">
    <cfRule type="cellIs" dxfId="9581" priority="14945" operator="equal">
      <formula>"EXAMENS J"</formula>
    </cfRule>
    <cfRule type="cellIs" dxfId="9580" priority="14946" operator="equal">
      <formula>"Lundi Pentecôte"</formula>
    </cfRule>
    <cfRule type="cellIs" dxfId="9579" priority="14947" operator="equal">
      <formula>"ppp"</formula>
    </cfRule>
    <cfRule type="cellIs" dxfId="9578" priority="14948" operator="equal">
      <formula>"Soutenance"</formula>
    </cfRule>
    <cfRule type="cellIs" dxfId="9577" priority="14949" operator="equal">
      <formula>"Révisions R"</formula>
    </cfRule>
    <cfRule type="cellIs" dxfId="9576" priority="14950" operator="equal">
      <formula>"Entreprise"</formula>
    </cfRule>
    <cfRule type="cellIs" dxfId="9575" priority="14951" operator="equal">
      <formula>"Exam nationaux pas de date"</formula>
    </cfRule>
    <cfRule type="cellIs" dxfId="9574" priority="14952" operator="equal">
      <formula>"Exam nationaux"</formula>
    </cfRule>
    <cfRule type="cellIs" dxfId="9573" priority="14953" operator="equal">
      <formula>"Révision interne"</formula>
    </cfRule>
    <cfRule type="cellIs" dxfId="9572" priority="14959" operator="equal">
      <formula>"Délibération S2"</formula>
    </cfRule>
    <cfRule type="cellIs" dxfId="9571" priority="14960" operator="equal">
      <formula>"Délibération S1"</formula>
    </cfRule>
    <cfRule type="cellIs" dxfId="9570" priority="14961" operator="equal">
      <formula>"regroupement"</formula>
    </cfRule>
    <cfRule type="cellIs" dxfId="9569" priority="14962" operator="equal">
      <formula>"Cours matin"</formula>
    </cfRule>
    <cfRule type="cellIs" dxfId="9568" priority="14976" operator="equal">
      <formula>"cours v"</formula>
    </cfRule>
    <cfRule type="cellIs" dxfId="9567" priority="14977" operator="equal">
      <formula>"Examens S1 Ses2"</formula>
    </cfRule>
    <cfRule type="cellIs" dxfId="9566" priority="14978" operator="equal">
      <formula>"Examens S1 Ses1"</formula>
    </cfRule>
    <cfRule type="cellIs" dxfId="9565" priority="14979" operator="equal">
      <formula>"Fête du travail"</formula>
    </cfRule>
    <cfRule type="cellIs" dxfId="9564" priority="14980" operator="equal">
      <formula>"Fête nationale"</formula>
    </cfRule>
    <cfRule type="cellIs" dxfId="9563" priority="14981" operator="equal">
      <formula>"jour de l'an"</formula>
    </cfRule>
    <cfRule type="cellIs" dxfId="9562" priority="14982" operator="equal">
      <formula>"Lundi de pâques"</formula>
    </cfRule>
    <cfRule type="cellIs" dxfId="9561" priority="14983" operator="equal">
      <formula>"Noël"</formula>
    </cfRule>
    <cfRule type="cellIs" dxfId="9560" priority="14984" operator="equal">
      <formula>"Pâques"</formula>
    </cfRule>
    <cfRule type="cellIs" dxfId="9559" priority="14987" operator="equal">
      <formula>"Révisions S2 Ses1"</formula>
    </cfRule>
    <cfRule type="cellIs" dxfId="9558" priority="14988" operator="equal">
      <formula>"stage v"</formula>
    </cfRule>
    <cfRule type="cellIs" dxfId="9557" priority="14990" operator="equal">
      <formula>"Toussaint"</formula>
    </cfRule>
    <cfRule type="cellIs" dxfId="9556" priority="14991" operator="equal">
      <formula>"Stage en entreprise"</formula>
    </cfRule>
    <cfRule type="cellIs" dxfId="9555" priority="14992" operator="equal">
      <formula>"entreprise B"</formula>
    </cfRule>
  </conditionalFormatting>
  <conditionalFormatting sqref="L28:L29">
    <cfRule type="expression" dxfId="9554" priority="14929">
      <formula>J28="Dimanche"</formula>
    </cfRule>
    <cfRule type="expression" dxfId="9553" priority="14930">
      <formula>J28="Samedi"</formula>
    </cfRule>
    <cfRule type="containsText" dxfId="9552" priority="14931" operator="containsText" text="Soutenance">
      <formula>NOT(ISERROR(SEARCH("Soutenance",L28)))</formula>
    </cfRule>
    <cfRule type="containsText" dxfId="9551" priority="14932" operator="containsText" text="Salon Et">
      <formula>NOT(ISERROR(SEARCH("Salon Et",L28)))</formula>
    </cfRule>
    <cfRule type="containsText" dxfId="9550" priority="14933" operator="containsText" text="Remise">
      <formula>NOT(ISERROR(SEARCH("Remise",L28)))</formula>
    </cfRule>
    <cfRule type="containsText" dxfId="9549" priority="14934" operator="containsText" text="Recrutem">
      <formula>NOT(ISERROR(SEARCH("Recrutem",L28)))</formula>
    </cfRule>
    <cfRule type="containsText" dxfId="9548" priority="14935" operator="containsText" text="Note">
      <formula>NOT(ISERROR(SEARCH("Note",L28)))</formula>
    </cfRule>
    <cfRule type="containsText" dxfId="9547" priority="14936" operator="containsText" text="JPO">
      <formula>NOT(ISERROR(SEARCH("JPO",L28)))</formula>
    </cfRule>
    <cfRule type="containsText" dxfId="9546" priority="14937" operator="containsText" text="Etranger">
      <formula>NOT(ISERROR(SEARCH("Etranger",L28)))</formula>
    </cfRule>
    <cfRule type="containsText" dxfId="9545" priority="14938" operator="containsText" text="Début TD">
      <formula>NOT(ISERROR(SEARCH("Début TD",L28)))</formula>
    </cfRule>
    <cfRule type="containsText" dxfId="9544" priority="14939" operator="containsText" text="Début CM">
      <formula>NOT(ISERROR(SEARCH("Début CM",L28)))</formula>
    </cfRule>
    <cfRule type="containsText" dxfId="9543" priority="14940" operator="containsText" text="Projet">
      <formula>NOT(ISERROR(SEARCH("Projet",L28)))</formula>
    </cfRule>
    <cfRule type="containsText" dxfId="9542" priority="14941" operator="containsText" text="Pré">
      <formula>NOT(ISERROR(SEARCH("Pré",L28)))</formula>
    </cfRule>
    <cfRule type="containsText" dxfId="9541" priority="14942" operator="containsText" text="Délib">
      <formula>NOT(ISERROR(SEARCH("Délib",L28)))</formula>
    </cfRule>
    <cfRule type="cellIs" dxfId="9540" priority="14943" operator="equal">
      <formula>"Cours IAE"</formula>
    </cfRule>
    <cfRule type="cellIs" dxfId="9539" priority="14944" operator="equal">
      <formula>"Cours ISEM"</formula>
    </cfRule>
    <cfRule type="cellIs" dxfId="9538" priority="14954" operator="equal">
      <formula>"Remise note CC"</formula>
    </cfRule>
    <cfRule type="cellIs" dxfId="9537" priority="14955" operator="equal">
      <formula>"Oraux examens nationaux"</formula>
    </cfRule>
    <cfRule type="cellIs" dxfId="9536" priority="14956" operator="equal">
      <formula>"Note mémoire"</formula>
    </cfRule>
    <cfRule type="cellIs" dxfId="9535" priority="14957" operator="equal">
      <formula>"Mise à niveau"</formula>
    </cfRule>
    <cfRule type="cellIs" dxfId="9534" priority="14958" operator="equal">
      <formula>"Ecrits examens nationaux"</formula>
    </cfRule>
    <cfRule type="cellIs" dxfId="9533" priority="14963" operator="equal">
      <formula>"Entr MA cours AM"</formula>
    </cfRule>
    <cfRule type="cellIs" dxfId="9532" priority="14964" operator="equal">
      <formula>"Cours Matin Entr AM"</formula>
    </cfRule>
    <cfRule type="cellIs" dxfId="9531" priority="14965" operator="equal">
      <formula>"Révisions S1 Ses2"</formula>
    </cfRule>
    <cfRule type="cellIs" dxfId="9530" priority="14966" operator="equal">
      <formula>"Révisions S1 ses1"</formula>
    </cfRule>
    <cfRule type="cellIs" dxfId="9529" priority="14967" operator="equal">
      <formula>"Examens S2 Ses2"</formula>
    </cfRule>
    <cfRule type="cellIs" dxfId="9528" priority="14968" operator="equal">
      <formula>"Examens S2 ses1"</formula>
    </cfRule>
    <cfRule type="cellIs" dxfId="9527" priority="14969" operator="equal">
      <formula>"Fermeture"</formula>
    </cfRule>
    <cfRule type="cellIs" dxfId="9526" priority="14970" operator="equal">
      <formula>"Remise rapport"</formula>
    </cfRule>
    <cfRule type="cellIs" dxfId="9525" priority="14971" operator="equal">
      <formula>"notes rapport"</formula>
    </cfRule>
    <cfRule type="cellIs" dxfId="9524" priority="14972" operator="equal">
      <formula>"jour appui"</formula>
    </cfRule>
    <cfRule type="cellIs" dxfId="9523" priority="14973" operator="equal">
      <formula>"Assomption"</formula>
    </cfRule>
    <cfRule type="cellIs" dxfId="9522" priority="14974" operator="equal">
      <formula>"Ascension"</formula>
    </cfRule>
    <cfRule type="cellIs" dxfId="9521" priority="14975" operator="equal">
      <formula>"Armistice"</formula>
    </cfRule>
    <cfRule type="cellIs" dxfId="9520" priority="14985" operator="equal">
      <formula>"Pentecôte"</formula>
    </cfRule>
    <cfRule type="cellIs" dxfId="9519" priority="14986" operator="equal">
      <formula>"Révisions S2 ses2"</formula>
    </cfRule>
    <cfRule type="cellIs" dxfId="9518" priority="14989" operator="equal">
      <formula>"Victoire 1945"</formula>
    </cfRule>
    <cfRule type="cellIs" dxfId="9517" priority="14993" stopIfTrue="1" operator="equal">
      <formula>"Retour copies"</formula>
    </cfRule>
    <cfRule type="cellIs" dxfId="9516" priority="14994" stopIfTrue="1" operator="equal">
      <formula>"Evaluation"</formula>
    </cfRule>
    <cfRule type="cellIs" dxfId="9515" priority="14995" stopIfTrue="1" operator="equal">
      <formula>"Rentrée"</formula>
    </cfRule>
    <cfRule type="cellIs" dxfId="9514" priority="14996" stopIfTrue="1" operator="equal">
      <formula>"Stage"</formula>
    </cfRule>
    <cfRule type="cellIs" dxfId="9513" priority="14997" stopIfTrue="1" operator="equal">
      <formula>"Session 2"</formula>
    </cfRule>
    <cfRule type="cellIs" dxfId="9512" priority="14998" stopIfTrue="1" operator="equal">
      <formula>"Session 1"</formula>
    </cfRule>
    <cfRule type="cellIs" dxfId="9511" priority="14999" stopIfTrue="1" operator="equal">
      <formula>"Révisions"</formula>
    </cfRule>
    <cfRule type="cellIs" dxfId="9510" priority="15000" stopIfTrue="1" operator="equal">
      <formula>"Vacances"</formula>
    </cfRule>
    <cfRule type="cellIs" dxfId="9509" priority="15001" stopIfTrue="1" operator="equal">
      <formula>"Cours"</formula>
    </cfRule>
    <cfRule type="cellIs" dxfId="9508" priority="15002" stopIfTrue="1" operator="equal">
      <formula>"Examens S1"</formula>
    </cfRule>
    <cfRule type="cellIs" dxfId="9507" priority="15003" stopIfTrue="1" operator="equal">
      <formula>"Examens"</formula>
    </cfRule>
    <cfRule type="cellIs" dxfId="9506" priority="15004" stopIfTrue="1" operator="equal">
      <formula>"Examens S2"</formula>
    </cfRule>
    <cfRule type="cellIs" dxfId="9505" priority="15005" stopIfTrue="1" operator="equal">
      <formula>"Du anglais"</formula>
    </cfRule>
    <cfRule type="cellIs" dxfId="9504" priority="15006" stopIfTrue="1" operator="equal">
      <formula>"Délibérations"</formula>
    </cfRule>
  </conditionalFormatting>
  <conditionalFormatting sqref="P32:P33">
    <cfRule type="cellIs" dxfId="9503" priority="14789" operator="equal">
      <formula>"EXAMENS J"</formula>
    </cfRule>
    <cfRule type="cellIs" dxfId="9502" priority="14790" operator="equal">
      <formula>"Lundi Pentecôte"</formula>
    </cfRule>
    <cfRule type="cellIs" dxfId="9501" priority="14791" operator="equal">
      <formula>"ppp"</formula>
    </cfRule>
    <cfRule type="cellIs" dxfId="9500" priority="14792" operator="equal">
      <formula>"Soutenance"</formula>
    </cfRule>
    <cfRule type="cellIs" dxfId="9499" priority="14793" operator="equal">
      <formula>"Révisions R"</formula>
    </cfRule>
    <cfRule type="cellIs" dxfId="9498" priority="14794" operator="equal">
      <formula>"Entreprise"</formula>
    </cfRule>
    <cfRule type="cellIs" dxfId="9497" priority="14795" operator="equal">
      <formula>"Exam nationaux pas de date"</formula>
    </cfRule>
    <cfRule type="cellIs" dxfId="9496" priority="14796" operator="equal">
      <formula>"Exam nationaux"</formula>
    </cfRule>
    <cfRule type="cellIs" dxfId="9495" priority="14797" operator="equal">
      <formula>"Révision interne"</formula>
    </cfRule>
    <cfRule type="cellIs" dxfId="9494" priority="14803" operator="equal">
      <formula>"Délibération S2"</formula>
    </cfRule>
    <cfRule type="cellIs" dxfId="9493" priority="14804" operator="equal">
      <formula>"Délibération S1"</formula>
    </cfRule>
    <cfRule type="cellIs" dxfId="9492" priority="14805" operator="equal">
      <formula>"regroupement"</formula>
    </cfRule>
    <cfRule type="cellIs" dxfId="9491" priority="14806" operator="equal">
      <formula>"Cours matin"</formula>
    </cfRule>
    <cfRule type="cellIs" dxfId="9490" priority="14820" operator="equal">
      <formula>"cours v"</formula>
    </cfRule>
    <cfRule type="cellIs" dxfId="9489" priority="14821" operator="equal">
      <formula>"Examens S1 Ses2"</formula>
    </cfRule>
    <cfRule type="cellIs" dxfId="9488" priority="14822" operator="equal">
      <formula>"Examens S1 Ses1"</formula>
    </cfRule>
    <cfRule type="cellIs" dxfId="9487" priority="14823" operator="equal">
      <formula>"Fête du travail"</formula>
    </cfRule>
    <cfRule type="cellIs" dxfId="9486" priority="14824" operator="equal">
      <formula>"Fête nationale"</formula>
    </cfRule>
    <cfRule type="cellIs" dxfId="9485" priority="14825" operator="equal">
      <formula>"jour de l'an"</formula>
    </cfRule>
    <cfRule type="cellIs" dxfId="9484" priority="14826" operator="equal">
      <formula>"Lundi de pâques"</formula>
    </cfRule>
    <cfRule type="cellIs" dxfId="9483" priority="14827" operator="equal">
      <formula>"Noël"</formula>
    </cfRule>
    <cfRule type="cellIs" dxfId="9482" priority="14828" operator="equal">
      <formula>"Pâques"</formula>
    </cfRule>
    <cfRule type="cellIs" dxfId="9481" priority="14831" operator="equal">
      <formula>"Révisions S2 Ses1"</formula>
    </cfRule>
    <cfRule type="cellIs" dxfId="9480" priority="14832" operator="equal">
      <formula>"stage v"</formula>
    </cfRule>
    <cfRule type="cellIs" dxfId="9479" priority="14834" operator="equal">
      <formula>"Toussaint"</formula>
    </cfRule>
    <cfRule type="cellIs" dxfId="9478" priority="14835" operator="equal">
      <formula>"Stage en entreprise"</formula>
    </cfRule>
    <cfRule type="cellIs" dxfId="9477" priority="14836" operator="equal">
      <formula>"entreprise B"</formula>
    </cfRule>
  </conditionalFormatting>
  <conditionalFormatting sqref="P32:P33">
    <cfRule type="expression" dxfId="9476" priority="14773">
      <formula>N32="Dimanche"</formula>
    </cfRule>
    <cfRule type="expression" dxfId="9475" priority="14774">
      <formula>N32="Samedi"</formula>
    </cfRule>
    <cfRule type="containsText" dxfId="9474" priority="14775" operator="containsText" text="Soutenance">
      <formula>NOT(ISERROR(SEARCH("Soutenance",P32)))</formula>
    </cfRule>
    <cfRule type="containsText" dxfId="9473" priority="14776" operator="containsText" text="Salon Et">
      <formula>NOT(ISERROR(SEARCH("Salon Et",P32)))</formula>
    </cfRule>
    <cfRule type="containsText" dxfId="9472" priority="14777" operator="containsText" text="Remise">
      <formula>NOT(ISERROR(SEARCH("Remise",P32)))</formula>
    </cfRule>
    <cfRule type="containsText" dxfId="9471" priority="14778" operator="containsText" text="Recrutem">
      <formula>NOT(ISERROR(SEARCH("Recrutem",P32)))</formula>
    </cfRule>
    <cfRule type="containsText" dxfId="9470" priority="14779" operator="containsText" text="Note">
      <formula>NOT(ISERROR(SEARCH("Note",P32)))</formula>
    </cfRule>
    <cfRule type="containsText" dxfId="9469" priority="14780" operator="containsText" text="JPO">
      <formula>NOT(ISERROR(SEARCH("JPO",P32)))</formula>
    </cfRule>
    <cfRule type="containsText" dxfId="9468" priority="14781" operator="containsText" text="Etranger">
      <formula>NOT(ISERROR(SEARCH("Etranger",P32)))</formula>
    </cfRule>
    <cfRule type="containsText" dxfId="9467" priority="14782" operator="containsText" text="Début TD">
      <formula>NOT(ISERROR(SEARCH("Début TD",P32)))</formula>
    </cfRule>
    <cfRule type="containsText" dxfId="9466" priority="14783" operator="containsText" text="Début CM">
      <formula>NOT(ISERROR(SEARCH("Début CM",P32)))</formula>
    </cfRule>
    <cfRule type="containsText" dxfId="9465" priority="14784" operator="containsText" text="Projet">
      <formula>NOT(ISERROR(SEARCH("Projet",P32)))</formula>
    </cfRule>
    <cfRule type="containsText" dxfId="9464" priority="14785" operator="containsText" text="Pré">
      <formula>NOT(ISERROR(SEARCH("Pré",P32)))</formula>
    </cfRule>
    <cfRule type="containsText" dxfId="9463" priority="14786" operator="containsText" text="Délib">
      <formula>NOT(ISERROR(SEARCH("Délib",P32)))</formula>
    </cfRule>
    <cfRule type="cellIs" dxfId="9462" priority="14787" operator="equal">
      <formula>"Cours IAE"</formula>
    </cfRule>
    <cfRule type="cellIs" dxfId="9461" priority="14788" operator="equal">
      <formula>"Cours ISEM"</formula>
    </cfRule>
    <cfRule type="cellIs" dxfId="9460" priority="14798" operator="equal">
      <formula>"Remise note CC"</formula>
    </cfRule>
    <cfRule type="cellIs" dxfId="9459" priority="14799" operator="equal">
      <formula>"Oraux examens nationaux"</formula>
    </cfRule>
    <cfRule type="cellIs" dxfId="9458" priority="14800" operator="equal">
      <formula>"Note mémoire"</formula>
    </cfRule>
    <cfRule type="cellIs" dxfId="9457" priority="14801" operator="equal">
      <formula>"Mise à niveau"</formula>
    </cfRule>
    <cfRule type="cellIs" dxfId="9456" priority="14802" operator="equal">
      <formula>"Ecrits examens nationaux"</formula>
    </cfRule>
    <cfRule type="cellIs" dxfId="9455" priority="14807" operator="equal">
      <formula>"Entr MA cours AM"</formula>
    </cfRule>
    <cfRule type="cellIs" dxfId="9454" priority="14808" operator="equal">
      <formula>"Cours Matin Entr AM"</formula>
    </cfRule>
    <cfRule type="cellIs" dxfId="9453" priority="14809" operator="equal">
      <formula>"Révisions S1 Ses2"</formula>
    </cfRule>
    <cfRule type="cellIs" dxfId="9452" priority="14810" operator="equal">
      <formula>"Révisions S1 ses1"</formula>
    </cfRule>
    <cfRule type="cellIs" dxfId="9451" priority="14811" operator="equal">
      <formula>"Examens S2 Ses2"</formula>
    </cfRule>
    <cfRule type="cellIs" dxfId="9450" priority="14812" operator="equal">
      <formula>"Examens S2 ses1"</formula>
    </cfRule>
    <cfRule type="cellIs" dxfId="9449" priority="14813" operator="equal">
      <formula>"Fermeture"</formula>
    </cfRule>
    <cfRule type="cellIs" dxfId="9448" priority="14814" operator="equal">
      <formula>"Remise rapport"</formula>
    </cfRule>
    <cfRule type="cellIs" dxfId="9447" priority="14815" operator="equal">
      <formula>"notes rapport"</formula>
    </cfRule>
    <cfRule type="cellIs" dxfId="9446" priority="14816" operator="equal">
      <formula>"jour appui"</formula>
    </cfRule>
    <cfRule type="cellIs" dxfId="9445" priority="14817" operator="equal">
      <formula>"Assomption"</formula>
    </cfRule>
    <cfRule type="cellIs" dxfId="9444" priority="14818" operator="equal">
      <formula>"Ascension"</formula>
    </cfRule>
    <cfRule type="cellIs" dxfId="9443" priority="14819" operator="equal">
      <formula>"Armistice"</formula>
    </cfRule>
    <cfRule type="cellIs" dxfId="9442" priority="14829" operator="equal">
      <formula>"Pentecôte"</formula>
    </cfRule>
    <cfRule type="cellIs" dxfId="9441" priority="14830" operator="equal">
      <formula>"Révisions S2 ses2"</formula>
    </cfRule>
    <cfRule type="cellIs" dxfId="9440" priority="14833" operator="equal">
      <formula>"Victoire 1945"</formula>
    </cfRule>
    <cfRule type="cellIs" dxfId="9439" priority="14837" stopIfTrue="1" operator="equal">
      <formula>"Retour copies"</formula>
    </cfRule>
    <cfRule type="cellIs" dxfId="9438" priority="14838" stopIfTrue="1" operator="equal">
      <formula>"Evaluation"</formula>
    </cfRule>
    <cfRule type="cellIs" dxfId="9437" priority="14839" stopIfTrue="1" operator="equal">
      <formula>"Rentrée"</formula>
    </cfRule>
    <cfRule type="cellIs" dxfId="9436" priority="14840" stopIfTrue="1" operator="equal">
      <formula>"Stage"</formula>
    </cfRule>
    <cfRule type="cellIs" dxfId="9435" priority="14841" stopIfTrue="1" operator="equal">
      <formula>"Session 2"</formula>
    </cfRule>
    <cfRule type="cellIs" dxfId="9434" priority="14842" stopIfTrue="1" operator="equal">
      <formula>"Session 1"</formula>
    </cfRule>
    <cfRule type="cellIs" dxfId="9433" priority="14843" stopIfTrue="1" operator="equal">
      <formula>"Révisions"</formula>
    </cfRule>
    <cfRule type="cellIs" dxfId="9432" priority="14844" stopIfTrue="1" operator="equal">
      <formula>"Vacances"</formula>
    </cfRule>
    <cfRule type="cellIs" dxfId="9431" priority="14845" stopIfTrue="1" operator="equal">
      <formula>"Cours"</formula>
    </cfRule>
    <cfRule type="cellIs" dxfId="9430" priority="14846" stopIfTrue="1" operator="equal">
      <formula>"Examens S1"</formula>
    </cfRule>
    <cfRule type="cellIs" dxfId="9429" priority="14847" stopIfTrue="1" operator="equal">
      <formula>"Examens"</formula>
    </cfRule>
    <cfRule type="cellIs" dxfId="9428" priority="14848" stopIfTrue="1" operator="equal">
      <formula>"Examens S2"</formula>
    </cfRule>
    <cfRule type="cellIs" dxfId="9427" priority="14849" stopIfTrue="1" operator="equal">
      <formula>"Du anglais"</formula>
    </cfRule>
    <cfRule type="cellIs" dxfId="9426" priority="14850" stopIfTrue="1" operator="equal">
      <formula>"Délibérations"</formula>
    </cfRule>
  </conditionalFormatting>
  <conditionalFormatting sqref="P25:P31">
    <cfRule type="cellIs" dxfId="9425" priority="14711" operator="equal">
      <formula>"EXAMENS J"</formula>
    </cfRule>
    <cfRule type="cellIs" dxfId="9424" priority="14712" operator="equal">
      <formula>"Lundi Pentecôte"</formula>
    </cfRule>
    <cfRule type="cellIs" dxfId="9423" priority="14713" operator="equal">
      <formula>"ppp"</formula>
    </cfRule>
    <cfRule type="cellIs" dxfId="9422" priority="14714" operator="equal">
      <formula>"Soutenance"</formula>
    </cfRule>
    <cfRule type="cellIs" dxfId="9421" priority="14715" operator="equal">
      <formula>"Révisions R"</formula>
    </cfRule>
    <cfRule type="cellIs" dxfId="9420" priority="14716" operator="equal">
      <formula>"Entreprise"</formula>
    </cfRule>
    <cfRule type="cellIs" dxfId="9419" priority="14717" operator="equal">
      <formula>"Exam nationaux pas de date"</formula>
    </cfRule>
    <cfRule type="cellIs" dxfId="9418" priority="14718" operator="equal">
      <formula>"Exam nationaux"</formula>
    </cfRule>
    <cfRule type="cellIs" dxfId="9417" priority="14719" operator="equal">
      <formula>"Révision interne"</formula>
    </cfRule>
    <cfRule type="cellIs" dxfId="9416" priority="14725" operator="equal">
      <formula>"Délibération S2"</formula>
    </cfRule>
    <cfRule type="cellIs" dxfId="9415" priority="14726" operator="equal">
      <formula>"Délibération S1"</formula>
    </cfRule>
    <cfRule type="cellIs" dxfId="9414" priority="14727" operator="equal">
      <formula>"regroupement"</formula>
    </cfRule>
    <cfRule type="cellIs" dxfId="9413" priority="14728" operator="equal">
      <formula>"Cours matin"</formula>
    </cfRule>
    <cfRule type="cellIs" dxfId="9412" priority="14742" operator="equal">
      <formula>"cours v"</formula>
    </cfRule>
    <cfRule type="cellIs" dxfId="9411" priority="14743" operator="equal">
      <formula>"Examens S1 Ses2"</formula>
    </cfRule>
    <cfRule type="cellIs" dxfId="9410" priority="14744" operator="equal">
      <formula>"Examens S1 Ses1"</formula>
    </cfRule>
    <cfRule type="cellIs" dxfId="9409" priority="14745" operator="equal">
      <formula>"Fête du travail"</formula>
    </cfRule>
    <cfRule type="cellIs" dxfId="9408" priority="14746" operator="equal">
      <formula>"Fête nationale"</formula>
    </cfRule>
    <cfRule type="cellIs" dxfId="9407" priority="14747" operator="equal">
      <formula>"jour de l'an"</formula>
    </cfRule>
    <cfRule type="cellIs" dxfId="9406" priority="14748" operator="equal">
      <formula>"Lundi de pâques"</formula>
    </cfRule>
    <cfRule type="cellIs" dxfId="9405" priority="14749" operator="equal">
      <formula>"Noël"</formula>
    </cfRule>
    <cfRule type="cellIs" dxfId="9404" priority="14750" operator="equal">
      <formula>"Pâques"</formula>
    </cfRule>
    <cfRule type="cellIs" dxfId="9403" priority="14753" operator="equal">
      <formula>"Révisions S2 Ses1"</formula>
    </cfRule>
    <cfRule type="cellIs" dxfId="9402" priority="14754" operator="equal">
      <formula>"stage v"</formula>
    </cfRule>
    <cfRule type="cellIs" dxfId="9401" priority="14756" operator="equal">
      <formula>"Toussaint"</formula>
    </cfRule>
    <cfRule type="cellIs" dxfId="9400" priority="14757" operator="equal">
      <formula>"Stage en entreprise"</formula>
    </cfRule>
    <cfRule type="cellIs" dxfId="9399" priority="14758" operator="equal">
      <formula>"entreprise B"</formula>
    </cfRule>
  </conditionalFormatting>
  <conditionalFormatting sqref="P25:P31">
    <cfRule type="expression" dxfId="9398" priority="14695">
      <formula>N25="Dimanche"</formula>
    </cfRule>
    <cfRule type="expression" dxfId="9397" priority="14696">
      <formula>N25="Samedi"</formula>
    </cfRule>
    <cfRule type="containsText" dxfId="9396" priority="14697" operator="containsText" text="Soutenance">
      <formula>NOT(ISERROR(SEARCH("Soutenance",P25)))</formula>
    </cfRule>
    <cfRule type="containsText" dxfId="9395" priority="14698" operator="containsText" text="Salon Et">
      <formula>NOT(ISERROR(SEARCH("Salon Et",P25)))</formula>
    </cfRule>
    <cfRule type="containsText" dxfId="9394" priority="14699" operator="containsText" text="Remise">
      <formula>NOT(ISERROR(SEARCH("Remise",P25)))</formula>
    </cfRule>
    <cfRule type="containsText" dxfId="9393" priority="14700" operator="containsText" text="Recrutem">
      <formula>NOT(ISERROR(SEARCH("Recrutem",P25)))</formula>
    </cfRule>
    <cfRule type="containsText" dxfId="9392" priority="14701" operator="containsText" text="Note">
      <formula>NOT(ISERROR(SEARCH("Note",P25)))</formula>
    </cfRule>
    <cfRule type="containsText" dxfId="9391" priority="14702" operator="containsText" text="JPO">
      <formula>NOT(ISERROR(SEARCH("JPO",P25)))</formula>
    </cfRule>
    <cfRule type="containsText" dxfId="9390" priority="14703" operator="containsText" text="Etranger">
      <formula>NOT(ISERROR(SEARCH("Etranger",P25)))</formula>
    </cfRule>
    <cfRule type="containsText" dxfId="9389" priority="14704" operator="containsText" text="Début TD">
      <formula>NOT(ISERROR(SEARCH("Début TD",P25)))</formula>
    </cfRule>
    <cfRule type="containsText" dxfId="9388" priority="14705" operator="containsText" text="Début CM">
      <formula>NOT(ISERROR(SEARCH("Début CM",P25)))</formula>
    </cfRule>
    <cfRule type="containsText" dxfId="9387" priority="14706" operator="containsText" text="Projet">
      <formula>NOT(ISERROR(SEARCH("Projet",P25)))</formula>
    </cfRule>
    <cfRule type="containsText" dxfId="9386" priority="14707" operator="containsText" text="Pré">
      <formula>NOT(ISERROR(SEARCH("Pré",P25)))</formula>
    </cfRule>
    <cfRule type="containsText" dxfId="9385" priority="14708" operator="containsText" text="Délib">
      <formula>NOT(ISERROR(SEARCH("Délib",P25)))</formula>
    </cfRule>
    <cfRule type="cellIs" dxfId="9384" priority="14709" operator="equal">
      <formula>"Cours IAE"</formula>
    </cfRule>
    <cfRule type="cellIs" dxfId="9383" priority="14710" operator="equal">
      <formula>"Cours ISEM"</formula>
    </cfRule>
    <cfRule type="cellIs" dxfId="9382" priority="14720" operator="equal">
      <formula>"Remise note CC"</formula>
    </cfRule>
    <cfRule type="cellIs" dxfId="9381" priority="14721" operator="equal">
      <formula>"Oraux examens nationaux"</formula>
    </cfRule>
    <cfRule type="cellIs" dxfId="9380" priority="14722" operator="equal">
      <formula>"Note mémoire"</formula>
    </cfRule>
    <cfRule type="cellIs" dxfId="9379" priority="14723" operator="equal">
      <formula>"Mise à niveau"</formula>
    </cfRule>
    <cfRule type="cellIs" dxfId="9378" priority="14724" operator="equal">
      <formula>"Ecrits examens nationaux"</formula>
    </cfRule>
    <cfRule type="cellIs" dxfId="9377" priority="14729" operator="equal">
      <formula>"Entr MA cours AM"</formula>
    </cfRule>
    <cfRule type="cellIs" dxfId="9376" priority="14730" operator="equal">
      <formula>"Cours Matin Entr AM"</formula>
    </cfRule>
    <cfRule type="cellIs" dxfId="9375" priority="14731" operator="equal">
      <formula>"Révisions S1 Ses2"</formula>
    </cfRule>
    <cfRule type="cellIs" dxfId="9374" priority="14732" operator="equal">
      <formula>"Révisions S1 ses1"</formula>
    </cfRule>
    <cfRule type="cellIs" dxfId="9373" priority="14733" operator="equal">
      <formula>"Examens S2 Ses2"</formula>
    </cfRule>
    <cfRule type="cellIs" dxfId="9372" priority="14734" operator="equal">
      <formula>"Examens S2 ses1"</formula>
    </cfRule>
    <cfRule type="cellIs" dxfId="9371" priority="14735" operator="equal">
      <formula>"Fermeture"</formula>
    </cfRule>
    <cfRule type="cellIs" dxfId="9370" priority="14736" operator="equal">
      <formula>"Remise rapport"</formula>
    </cfRule>
    <cfRule type="cellIs" dxfId="9369" priority="14737" operator="equal">
      <formula>"notes rapport"</formula>
    </cfRule>
    <cfRule type="cellIs" dxfId="9368" priority="14738" operator="equal">
      <formula>"jour appui"</formula>
    </cfRule>
    <cfRule type="cellIs" dxfId="9367" priority="14739" operator="equal">
      <formula>"Assomption"</formula>
    </cfRule>
    <cfRule type="cellIs" dxfId="9366" priority="14740" operator="equal">
      <formula>"Ascension"</formula>
    </cfRule>
    <cfRule type="cellIs" dxfId="9365" priority="14741" operator="equal">
      <formula>"Armistice"</formula>
    </cfRule>
    <cfRule type="cellIs" dxfId="9364" priority="14751" operator="equal">
      <formula>"Pentecôte"</formula>
    </cfRule>
    <cfRule type="cellIs" dxfId="9363" priority="14752" operator="equal">
      <formula>"Révisions S2 ses2"</formula>
    </cfRule>
    <cfRule type="cellIs" dxfId="9362" priority="14755" operator="equal">
      <formula>"Victoire 1945"</formula>
    </cfRule>
    <cfRule type="cellIs" dxfId="9361" priority="14759" stopIfTrue="1" operator="equal">
      <formula>"Retour copies"</formula>
    </cfRule>
    <cfRule type="cellIs" dxfId="9360" priority="14760" stopIfTrue="1" operator="equal">
      <formula>"Evaluation"</formula>
    </cfRule>
    <cfRule type="cellIs" dxfId="9359" priority="14761" stopIfTrue="1" operator="equal">
      <formula>"Rentrée"</formula>
    </cfRule>
    <cfRule type="cellIs" dxfId="9358" priority="14762" stopIfTrue="1" operator="equal">
      <formula>"Stage"</formula>
    </cfRule>
    <cfRule type="cellIs" dxfId="9357" priority="14763" stopIfTrue="1" operator="equal">
      <formula>"Session 2"</formula>
    </cfRule>
    <cfRule type="cellIs" dxfId="9356" priority="14764" stopIfTrue="1" operator="equal">
      <formula>"Session 1"</formula>
    </cfRule>
    <cfRule type="cellIs" dxfId="9355" priority="14765" stopIfTrue="1" operator="equal">
      <formula>"Révisions"</formula>
    </cfRule>
    <cfRule type="cellIs" dxfId="9354" priority="14766" stopIfTrue="1" operator="equal">
      <formula>"Vacances"</formula>
    </cfRule>
    <cfRule type="cellIs" dxfId="9353" priority="14767" stopIfTrue="1" operator="equal">
      <formula>"Cours"</formula>
    </cfRule>
    <cfRule type="cellIs" dxfId="9352" priority="14768" stopIfTrue="1" operator="equal">
      <formula>"Examens S1"</formula>
    </cfRule>
    <cfRule type="cellIs" dxfId="9351" priority="14769" stopIfTrue="1" operator="equal">
      <formula>"Examens"</formula>
    </cfRule>
    <cfRule type="cellIs" dxfId="9350" priority="14770" stopIfTrue="1" operator="equal">
      <formula>"Examens S2"</formula>
    </cfRule>
    <cfRule type="cellIs" dxfId="9349" priority="14771" stopIfTrue="1" operator="equal">
      <formula>"Du anglais"</formula>
    </cfRule>
    <cfRule type="cellIs" dxfId="9348" priority="14772" stopIfTrue="1" operator="equal">
      <formula>"Délibérations"</formula>
    </cfRule>
  </conditionalFormatting>
  <conditionalFormatting sqref="T30:T31">
    <cfRule type="cellIs" dxfId="9347" priority="14633" operator="equal">
      <formula>"EXAMENS J"</formula>
    </cfRule>
    <cfRule type="cellIs" dxfId="9346" priority="14634" operator="equal">
      <formula>"Lundi Pentecôte"</formula>
    </cfRule>
    <cfRule type="cellIs" dxfId="9345" priority="14635" operator="equal">
      <formula>"ppp"</formula>
    </cfRule>
    <cfRule type="cellIs" dxfId="9344" priority="14636" operator="equal">
      <formula>"Soutenance"</formula>
    </cfRule>
    <cfRule type="cellIs" dxfId="9343" priority="14637" operator="equal">
      <formula>"Révisions R"</formula>
    </cfRule>
    <cfRule type="cellIs" dxfId="9342" priority="14638" operator="equal">
      <formula>"Entreprise"</formula>
    </cfRule>
    <cfRule type="cellIs" dxfId="9341" priority="14639" operator="equal">
      <formula>"Exam nationaux pas de date"</formula>
    </cfRule>
    <cfRule type="cellIs" dxfId="9340" priority="14640" operator="equal">
      <formula>"Exam nationaux"</formula>
    </cfRule>
    <cfRule type="cellIs" dxfId="9339" priority="14641" operator="equal">
      <formula>"Révision interne"</formula>
    </cfRule>
    <cfRule type="cellIs" dxfId="9338" priority="14647" operator="equal">
      <formula>"Délibération S2"</formula>
    </cfRule>
    <cfRule type="cellIs" dxfId="9337" priority="14648" operator="equal">
      <formula>"Délibération S1"</formula>
    </cfRule>
    <cfRule type="cellIs" dxfId="9336" priority="14649" operator="equal">
      <formula>"regroupement"</formula>
    </cfRule>
    <cfRule type="cellIs" dxfId="9335" priority="14650" operator="equal">
      <formula>"Cours matin"</formula>
    </cfRule>
    <cfRule type="cellIs" dxfId="9334" priority="14664" operator="equal">
      <formula>"cours v"</formula>
    </cfRule>
    <cfRule type="cellIs" dxfId="9333" priority="14665" operator="equal">
      <formula>"Examens S1 Ses2"</formula>
    </cfRule>
    <cfRule type="cellIs" dxfId="9332" priority="14666" operator="equal">
      <formula>"Examens S1 Ses1"</formula>
    </cfRule>
    <cfRule type="cellIs" dxfId="9331" priority="14667" operator="equal">
      <formula>"Fête du travail"</formula>
    </cfRule>
    <cfRule type="cellIs" dxfId="9330" priority="14668" operator="equal">
      <formula>"Fête nationale"</formula>
    </cfRule>
    <cfRule type="cellIs" dxfId="9329" priority="14669" operator="equal">
      <formula>"jour de l'an"</formula>
    </cfRule>
    <cfRule type="cellIs" dxfId="9328" priority="14670" operator="equal">
      <formula>"Lundi de pâques"</formula>
    </cfRule>
    <cfRule type="cellIs" dxfId="9327" priority="14671" operator="equal">
      <formula>"Noël"</formula>
    </cfRule>
    <cfRule type="cellIs" dxfId="9326" priority="14672" operator="equal">
      <formula>"Pâques"</formula>
    </cfRule>
    <cfRule type="cellIs" dxfId="9325" priority="14675" operator="equal">
      <formula>"Révisions S2 Ses1"</formula>
    </cfRule>
    <cfRule type="cellIs" dxfId="9324" priority="14676" operator="equal">
      <formula>"stage v"</formula>
    </cfRule>
    <cfRule type="cellIs" dxfId="9323" priority="14678" operator="equal">
      <formula>"Toussaint"</formula>
    </cfRule>
    <cfRule type="cellIs" dxfId="9322" priority="14679" operator="equal">
      <formula>"Stage en entreprise"</formula>
    </cfRule>
    <cfRule type="cellIs" dxfId="9321" priority="14680" operator="equal">
      <formula>"entreprise B"</formula>
    </cfRule>
  </conditionalFormatting>
  <conditionalFormatting sqref="T30:T31">
    <cfRule type="expression" dxfId="9320" priority="14617">
      <formula>R30="Dimanche"</formula>
    </cfRule>
    <cfRule type="expression" dxfId="9319" priority="14618">
      <formula>R30="Samedi"</formula>
    </cfRule>
    <cfRule type="containsText" dxfId="9318" priority="14619" operator="containsText" text="Soutenance">
      <formula>NOT(ISERROR(SEARCH("Soutenance",T30)))</formula>
    </cfRule>
    <cfRule type="containsText" dxfId="9317" priority="14620" operator="containsText" text="Salon Et">
      <formula>NOT(ISERROR(SEARCH("Salon Et",T30)))</formula>
    </cfRule>
    <cfRule type="containsText" dxfId="9316" priority="14621" operator="containsText" text="Remise">
      <formula>NOT(ISERROR(SEARCH("Remise",T30)))</formula>
    </cfRule>
    <cfRule type="containsText" dxfId="9315" priority="14622" operator="containsText" text="Recrutem">
      <formula>NOT(ISERROR(SEARCH("Recrutem",T30)))</formula>
    </cfRule>
    <cfRule type="containsText" dxfId="9314" priority="14623" operator="containsText" text="Note">
      <formula>NOT(ISERROR(SEARCH("Note",T30)))</formula>
    </cfRule>
    <cfRule type="containsText" dxfId="9313" priority="14624" operator="containsText" text="JPO">
      <formula>NOT(ISERROR(SEARCH("JPO",T30)))</formula>
    </cfRule>
    <cfRule type="containsText" dxfId="9312" priority="14625" operator="containsText" text="Etranger">
      <formula>NOT(ISERROR(SEARCH("Etranger",T30)))</formula>
    </cfRule>
    <cfRule type="containsText" dxfId="9311" priority="14626" operator="containsText" text="Début TD">
      <formula>NOT(ISERROR(SEARCH("Début TD",T30)))</formula>
    </cfRule>
    <cfRule type="containsText" dxfId="9310" priority="14627" operator="containsText" text="Début CM">
      <formula>NOT(ISERROR(SEARCH("Début CM",T30)))</formula>
    </cfRule>
    <cfRule type="containsText" dxfId="9309" priority="14628" operator="containsText" text="Projet">
      <formula>NOT(ISERROR(SEARCH("Projet",T30)))</formula>
    </cfRule>
    <cfRule type="containsText" dxfId="9308" priority="14629" operator="containsText" text="Pré">
      <formula>NOT(ISERROR(SEARCH("Pré",T30)))</formula>
    </cfRule>
    <cfRule type="containsText" dxfId="9307" priority="14630" operator="containsText" text="Délib">
      <formula>NOT(ISERROR(SEARCH("Délib",T30)))</formula>
    </cfRule>
    <cfRule type="cellIs" dxfId="9306" priority="14631" operator="equal">
      <formula>"Cours IAE"</formula>
    </cfRule>
    <cfRule type="cellIs" dxfId="9305" priority="14632" operator="equal">
      <formula>"Cours ISEM"</formula>
    </cfRule>
    <cfRule type="cellIs" dxfId="9304" priority="14642" operator="equal">
      <formula>"Remise note CC"</formula>
    </cfRule>
    <cfRule type="cellIs" dxfId="9303" priority="14643" operator="equal">
      <formula>"Oraux examens nationaux"</formula>
    </cfRule>
    <cfRule type="cellIs" dxfId="9302" priority="14644" operator="equal">
      <formula>"Note mémoire"</formula>
    </cfRule>
    <cfRule type="cellIs" dxfId="9301" priority="14645" operator="equal">
      <formula>"Mise à niveau"</formula>
    </cfRule>
    <cfRule type="cellIs" dxfId="9300" priority="14646" operator="equal">
      <formula>"Ecrits examens nationaux"</formula>
    </cfRule>
    <cfRule type="cellIs" dxfId="9299" priority="14651" operator="equal">
      <formula>"Entr MA cours AM"</formula>
    </cfRule>
    <cfRule type="cellIs" dxfId="9298" priority="14652" operator="equal">
      <formula>"Cours Matin Entr AM"</formula>
    </cfRule>
    <cfRule type="cellIs" dxfId="9297" priority="14653" operator="equal">
      <formula>"Révisions S1 Ses2"</formula>
    </cfRule>
    <cfRule type="cellIs" dxfId="9296" priority="14654" operator="equal">
      <formula>"Révisions S1 ses1"</formula>
    </cfRule>
    <cfRule type="cellIs" dxfId="9295" priority="14655" operator="equal">
      <formula>"Examens S2 Ses2"</formula>
    </cfRule>
    <cfRule type="cellIs" dxfId="9294" priority="14656" operator="equal">
      <formula>"Examens S2 ses1"</formula>
    </cfRule>
    <cfRule type="cellIs" dxfId="9293" priority="14657" operator="equal">
      <formula>"Fermeture"</formula>
    </cfRule>
    <cfRule type="cellIs" dxfId="9292" priority="14658" operator="equal">
      <formula>"Remise rapport"</formula>
    </cfRule>
    <cfRule type="cellIs" dxfId="9291" priority="14659" operator="equal">
      <formula>"notes rapport"</formula>
    </cfRule>
    <cfRule type="cellIs" dxfId="9290" priority="14660" operator="equal">
      <formula>"jour appui"</formula>
    </cfRule>
    <cfRule type="cellIs" dxfId="9289" priority="14661" operator="equal">
      <formula>"Assomption"</formula>
    </cfRule>
    <cfRule type="cellIs" dxfId="9288" priority="14662" operator="equal">
      <formula>"Ascension"</formula>
    </cfRule>
    <cfRule type="cellIs" dxfId="9287" priority="14663" operator="equal">
      <formula>"Armistice"</formula>
    </cfRule>
    <cfRule type="cellIs" dxfId="9286" priority="14673" operator="equal">
      <formula>"Pentecôte"</formula>
    </cfRule>
    <cfRule type="cellIs" dxfId="9285" priority="14674" operator="equal">
      <formula>"Révisions S2 ses2"</formula>
    </cfRule>
    <cfRule type="cellIs" dxfId="9284" priority="14677" operator="equal">
      <formula>"Victoire 1945"</formula>
    </cfRule>
    <cfRule type="cellIs" dxfId="9283" priority="14681" stopIfTrue="1" operator="equal">
      <formula>"Retour copies"</formula>
    </cfRule>
    <cfRule type="cellIs" dxfId="9282" priority="14682" stopIfTrue="1" operator="equal">
      <formula>"Evaluation"</formula>
    </cfRule>
    <cfRule type="cellIs" dxfId="9281" priority="14683" stopIfTrue="1" operator="equal">
      <formula>"Rentrée"</formula>
    </cfRule>
    <cfRule type="cellIs" dxfId="9280" priority="14684" stopIfTrue="1" operator="equal">
      <formula>"Stage"</formula>
    </cfRule>
    <cfRule type="cellIs" dxfId="9279" priority="14685" stopIfTrue="1" operator="equal">
      <formula>"Session 2"</formula>
    </cfRule>
    <cfRule type="cellIs" dxfId="9278" priority="14686" stopIfTrue="1" operator="equal">
      <formula>"Session 1"</formula>
    </cfRule>
    <cfRule type="cellIs" dxfId="9277" priority="14687" stopIfTrue="1" operator="equal">
      <formula>"Révisions"</formula>
    </cfRule>
    <cfRule type="cellIs" dxfId="9276" priority="14688" stopIfTrue="1" operator="equal">
      <formula>"Vacances"</formula>
    </cfRule>
    <cfRule type="cellIs" dxfId="9275" priority="14689" stopIfTrue="1" operator="equal">
      <formula>"Cours"</formula>
    </cfRule>
    <cfRule type="cellIs" dxfId="9274" priority="14690" stopIfTrue="1" operator="equal">
      <formula>"Examens S1"</formula>
    </cfRule>
    <cfRule type="cellIs" dxfId="9273" priority="14691" stopIfTrue="1" operator="equal">
      <formula>"Examens"</formula>
    </cfRule>
    <cfRule type="cellIs" dxfId="9272" priority="14692" stopIfTrue="1" operator="equal">
      <formula>"Examens S2"</formula>
    </cfRule>
    <cfRule type="cellIs" dxfId="9271" priority="14693" stopIfTrue="1" operator="equal">
      <formula>"Du anglais"</formula>
    </cfRule>
    <cfRule type="cellIs" dxfId="9270" priority="14694" stopIfTrue="1" operator="equal">
      <formula>"Délibérations"</formula>
    </cfRule>
  </conditionalFormatting>
  <conditionalFormatting sqref="T23:T24">
    <cfRule type="cellIs" dxfId="9269" priority="14555" operator="equal">
      <formula>"EXAMENS J"</formula>
    </cfRule>
    <cfRule type="cellIs" dxfId="9268" priority="14556" operator="equal">
      <formula>"Lundi Pentecôte"</formula>
    </cfRule>
    <cfRule type="cellIs" dxfId="9267" priority="14557" operator="equal">
      <formula>"ppp"</formula>
    </cfRule>
    <cfRule type="cellIs" dxfId="9266" priority="14558" operator="equal">
      <formula>"Soutenance"</formula>
    </cfRule>
    <cfRule type="cellIs" dxfId="9265" priority="14559" operator="equal">
      <formula>"Révisions R"</formula>
    </cfRule>
    <cfRule type="cellIs" dxfId="9264" priority="14560" operator="equal">
      <formula>"Entreprise"</formula>
    </cfRule>
    <cfRule type="cellIs" dxfId="9263" priority="14561" operator="equal">
      <formula>"Exam nationaux pas de date"</formula>
    </cfRule>
    <cfRule type="cellIs" dxfId="9262" priority="14562" operator="equal">
      <formula>"Exam nationaux"</formula>
    </cfRule>
    <cfRule type="cellIs" dxfId="9261" priority="14563" operator="equal">
      <formula>"Révision interne"</formula>
    </cfRule>
    <cfRule type="cellIs" dxfId="9260" priority="14569" operator="equal">
      <formula>"Délibération S2"</formula>
    </cfRule>
    <cfRule type="cellIs" dxfId="9259" priority="14570" operator="equal">
      <formula>"Délibération S1"</formula>
    </cfRule>
    <cfRule type="cellIs" dxfId="9258" priority="14571" operator="equal">
      <formula>"regroupement"</formula>
    </cfRule>
    <cfRule type="cellIs" dxfId="9257" priority="14572" operator="equal">
      <formula>"Cours matin"</formula>
    </cfRule>
    <cfRule type="cellIs" dxfId="9256" priority="14586" operator="equal">
      <formula>"cours v"</formula>
    </cfRule>
    <cfRule type="cellIs" dxfId="9255" priority="14587" operator="equal">
      <formula>"Examens S1 Ses2"</formula>
    </cfRule>
    <cfRule type="cellIs" dxfId="9254" priority="14588" operator="equal">
      <formula>"Examens S1 Ses1"</formula>
    </cfRule>
    <cfRule type="cellIs" dxfId="9253" priority="14589" operator="equal">
      <formula>"Fête du travail"</formula>
    </cfRule>
    <cfRule type="cellIs" dxfId="9252" priority="14590" operator="equal">
      <formula>"Fête nationale"</formula>
    </cfRule>
    <cfRule type="cellIs" dxfId="9251" priority="14591" operator="equal">
      <formula>"jour de l'an"</formula>
    </cfRule>
    <cfRule type="cellIs" dxfId="9250" priority="14592" operator="equal">
      <formula>"Lundi de pâques"</formula>
    </cfRule>
    <cfRule type="cellIs" dxfId="9249" priority="14593" operator="equal">
      <formula>"Noël"</formula>
    </cfRule>
    <cfRule type="cellIs" dxfId="9248" priority="14594" operator="equal">
      <formula>"Pâques"</formula>
    </cfRule>
    <cfRule type="cellIs" dxfId="9247" priority="14597" operator="equal">
      <formula>"Révisions S2 Ses1"</formula>
    </cfRule>
    <cfRule type="cellIs" dxfId="9246" priority="14598" operator="equal">
      <formula>"stage v"</formula>
    </cfRule>
    <cfRule type="cellIs" dxfId="9245" priority="14600" operator="equal">
      <formula>"Toussaint"</formula>
    </cfRule>
    <cfRule type="cellIs" dxfId="9244" priority="14601" operator="equal">
      <formula>"Stage en entreprise"</formula>
    </cfRule>
    <cfRule type="cellIs" dxfId="9243" priority="14602" operator="equal">
      <formula>"entreprise B"</formula>
    </cfRule>
  </conditionalFormatting>
  <conditionalFormatting sqref="T23:T24">
    <cfRule type="expression" dxfId="9242" priority="14539">
      <formula>R23="Dimanche"</formula>
    </cfRule>
    <cfRule type="expression" dxfId="9241" priority="14540">
      <formula>R23="Samedi"</formula>
    </cfRule>
    <cfRule type="containsText" dxfId="9240" priority="14541" operator="containsText" text="Soutenance">
      <formula>NOT(ISERROR(SEARCH("Soutenance",T23)))</formula>
    </cfRule>
    <cfRule type="containsText" dxfId="9239" priority="14542" operator="containsText" text="Salon Et">
      <formula>NOT(ISERROR(SEARCH("Salon Et",T23)))</formula>
    </cfRule>
    <cfRule type="containsText" dxfId="9238" priority="14543" operator="containsText" text="Remise">
      <formula>NOT(ISERROR(SEARCH("Remise",T23)))</formula>
    </cfRule>
    <cfRule type="containsText" dxfId="9237" priority="14544" operator="containsText" text="Recrutem">
      <formula>NOT(ISERROR(SEARCH("Recrutem",T23)))</formula>
    </cfRule>
    <cfRule type="containsText" dxfId="9236" priority="14545" operator="containsText" text="Note">
      <formula>NOT(ISERROR(SEARCH("Note",T23)))</formula>
    </cfRule>
    <cfRule type="containsText" dxfId="9235" priority="14546" operator="containsText" text="JPO">
      <formula>NOT(ISERROR(SEARCH("JPO",T23)))</formula>
    </cfRule>
    <cfRule type="containsText" dxfId="9234" priority="14547" operator="containsText" text="Etranger">
      <formula>NOT(ISERROR(SEARCH("Etranger",T23)))</formula>
    </cfRule>
    <cfRule type="containsText" dxfId="9233" priority="14548" operator="containsText" text="Début TD">
      <formula>NOT(ISERROR(SEARCH("Début TD",T23)))</formula>
    </cfRule>
    <cfRule type="containsText" dxfId="9232" priority="14549" operator="containsText" text="Début CM">
      <formula>NOT(ISERROR(SEARCH("Début CM",T23)))</formula>
    </cfRule>
    <cfRule type="containsText" dxfId="9231" priority="14550" operator="containsText" text="Projet">
      <formula>NOT(ISERROR(SEARCH("Projet",T23)))</formula>
    </cfRule>
    <cfRule type="containsText" dxfId="9230" priority="14551" operator="containsText" text="Pré">
      <formula>NOT(ISERROR(SEARCH("Pré",T23)))</formula>
    </cfRule>
    <cfRule type="containsText" dxfId="9229" priority="14552" operator="containsText" text="Délib">
      <formula>NOT(ISERROR(SEARCH("Délib",T23)))</formula>
    </cfRule>
    <cfRule type="cellIs" dxfId="9228" priority="14553" operator="equal">
      <formula>"Cours IAE"</formula>
    </cfRule>
    <cfRule type="cellIs" dxfId="9227" priority="14554" operator="equal">
      <formula>"Cours ISEM"</formula>
    </cfRule>
    <cfRule type="cellIs" dxfId="9226" priority="14564" operator="equal">
      <formula>"Remise note CC"</formula>
    </cfRule>
    <cfRule type="cellIs" dxfId="9225" priority="14565" operator="equal">
      <formula>"Oraux examens nationaux"</formula>
    </cfRule>
    <cfRule type="cellIs" dxfId="9224" priority="14566" operator="equal">
      <formula>"Note mémoire"</formula>
    </cfRule>
    <cfRule type="cellIs" dxfId="9223" priority="14567" operator="equal">
      <formula>"Mise à niveau"</formula>
    </cfRule>
    <cfRule type="cellIs" dxfId="9222" priority="14568" operator="equal">
      <formula>"Ecrits examens nationaux"</formula>
    </cfRule>
    <cfRule type="cellIs" dxfId="9221" priority="14573" operator="equal">
      <formula>"Entr MA cours AM"</formula>
    </cfRule>
    <cfRule type="cellIs" dxfId="9220" priority="14574" operator="equal">
      <formula>"Cours Matin Entr AM"</formula>
    </cfRule>
    <cfRule type="cellIs" dxfId="9219" priority="14575" operator="equal">
      <formula>"Révisions S1 Ses2"</formula>
    </cfRule>
    <cfRule type="cellIs" dxfId="9218" priority="14576" operator="equal">
      <formula>"Révisions S1 ses1"</formula>
    </cfRule>
    <cfRule type="cellIs" dxfId="9217" priority="14577" operator="equal">
      <formula>"Examens S2 Ses2"</formula>
    </cfRule>
    <cfRule type="cellIs" dxfId="9216" priority="14578" operator="equal">
      <formula>"Examens S2 ses1"</formula>
    </cfRule>
    <cfRule type="cellIs" dxfId="9215" priority="14579" operator="equal">
      <formula>"Fermeture"</formula>
    </cfRule>
    <cfRule type="cellIs" dxfId="9214" priority="14580" operator="equal">
      <formula>"Remise rapport"</formula>
    </cfRule>
    <cfRule type="cellIs" dxfId="9213" priority="14581" operator="equal">
      <formula>"notes rapport"</formula>
    </cfRule>
    <cfRule type="cellIs" dxfId="9212" priority="14582" operator="equal">
      <formula>"jour appui"</formula>
    </cfRule>
    <cfRule type="cellIs" dxfId="9211" priority="14583" operator="equal">
      <formula>"Assomption"</formula>
    </cfRule>
    <cfRule type="cellIs" dxfId="9210" priority="14584" operator="equal">
      <formula>"Ascension"</formula>
    </cfRule>
    <cfRule type="cellIs" dxfId="9209" priority="14585" operator="equal">
      <formula>"Armistice"</formula>
    </cfRule>
    <cfRule type="cellIs" dxfId="9208" priority="14595" operator="equal">
      <formula>"Pentecôte"</formula>
    </cfRule>
    <cfRule type="cellIs" dxfId="9207" priority="14596" operator="equal">
      <formula>"Révisions S2 ses2"</formula>
    </cfRule>
    <cfRule type="cellIs" dxfId="9206" priority="14599" operator="equal">
      <formula>"Victoire 1945"</formula>
    </cfRule>
    <cfRule type="cellIs" dxfId="9205" priority="14603" stopIfTrue="1" operator="equal">
      <formula>"Retour copies"</formula>
    </cfRule>
    <cfRule type="cellIs" dxfId="9204" priority="14604" stopIfTrue="1" operator="equal">
      <formula>"Evaluation"</formula>
    </cfRule>
    <cfRule type="cellIs" dxfId="9203" priority="14605" stopIfTrue="1" operator="equal">
      <formula>"Rentrée"</formula>
    </cfRule>
    <cfRule type="cellIs" dxfId="9202" priority="14606" stopIfTrue="1" operator="equal">
      <formula>"Stage"</formula>
    </cfRule>
    <cfRule type="cellIs" dxfId="9201" priority="14607" stopIfTrue="1" operator="equal">
      <formula>"Session 2"</formula>
    </cfRule>
    <cfRule type="cellIs" dxfId="9200" priority="14608" stopIfTrue="1" operator="equal">
      <formula>"Session 1"</formula>
    </cfRule>
    <cfRule type="cellIs" dxfId="9199" priority="14609" stopIfTrue="1" operator="equal">
      <formula>"Révisions"</formula>
    </cfRule>
    <cfRule type="cellIs" dxfId="9198" priority="14610" stopIfTrue="1" operator="equal">
      <formula>"Vacances"</formula>
    </cfRule>
    <cfRule type="cellIs" dxfId="9197" priority="14611" stopIfTrue="1" operator="equal">
      <formula>"Cours"</formula>
    </cfRule>
    <cfRule type="cellIs" dxfId="9196" priority="14612" stopIfTrue="1" operator="equal">
      <formula>"Examens S1"</formula>
    </cfRule>
    <cfRule type="cellIs" dxfId="9195" priority="14613" stopIfTrue="1" operator="equal">
      <formula>"Examens"</formula>
    </cfRule>
    <cfRule type="cellIs" dxfId="9194" priority="14614" stopIfTrue="1" operator="equal">
      <formula>"Examens S2"</formula>
    </cfRule>
    <cfRule type="cellIs" dxfId="9193" priority="14615" stopIfTrue="1" operator="equal">
      <formula>"Du anglais"</formula>
    </cfRule>
    <cfRule type="cellIs" dxfId="9192" priority="14616" stopIfTrue="1" operator="equal">
      <formula>"Délibérations"</formula>
    </cfRule>
  </conditionalFormatting>
  <conditionalFormatting sqref="X20:X21">
    <cfRule type="cellIs" dxfId="9191" priority="14477" operator="equal">
      <formula>"EXAMENS J"</formula>
    </cfRule>
    <cfRule type="cellIs" dxfId="9190" priority="14478" operator="equal">
      <formula>"Lundi Pentecôte"</formula>
    </cfRule>
    <cfRule type="cellIs" dxfId="9189" priority="14479" operator="equal">
      <formula>"ppp"</formula>
    </cfRule>
    <cfRule type="cellIs" dxfId="9188" priority="14480" operator="equal">
      <formula>"Soutenance"</formula>
    </cfRule>
    <cfRule type="cellIs" dxfId="9187" priority="14481" operator="equal">
      <formula>"Révisions R"</formula>
    </cfRule>
    <cfRule type="cellIs" dxfId="9186" priority="14482" operator="equal">
      <formula>"Entreprise"</formula>
    </cfRule>
    <cfRule type="cellIs" dxfId="9185" priority="14483" operator="equal">
      <formula>"Exam nationaux pas de date"</formula>
    </cfRule>
    <cfRule type="cellIs" dxfId="9184" priority="14484" operator="equal">
      <formula>"Exam nationaux"</formula>
    </cfRule>
    <cfRule type="cellIs" dxfId="9183" priority="14485" operator="equal">
      <formula>"Révision interne"</formula>
    </cfRule>
    <cfRule type="cellIs" dxfId="9182" priority="14491" operator="equal">
      <formula>"Délibération S2"</formula>
    </cfRule>
    <cfRule type="cellIs" dxfId="9181" priority="14492" operator="equal">
      <formula>"Délibération S1"</formula>
    </cfRule>
    <cfRule type="cellIs" dxfId="9180" priority="14493" operator="equal">
      <formula>"regroupement"</formula>
    </cfRule>
    <cfRule type="cellIs" dxfId="9179" priority="14494" operator="equal">
      <formula>"Cours matin"</formula>
    </cfRule>
    <cfRule type="cellIs" dxfId="9178" priority="14508" operator="equal">
      <formula>"cours v"</formula>
    </cfRule>
    <cfRule type="cellIs" dxfId="9177" priority="14509" operator="equal">
      <formula>"Examens S1 Ses2"</formula>
    </cfRule>
    <cfRule type="cellIs" dxfId="9176" priority="14510" operator="equal">
      <formula>"Examens S1 Ses1"</formula>
    </cfRule>
    <cfRule type="cellIs" dxfId="9175" priority="14511" operator="equal">
      <formula>"Fête du travail"</formula>
    </cfRule>
    <cfRule type="cellIs" dxfId="9174" priority="14512" operator="equal">
      <formula>"Fête nationale"</formula>
    </cfRule>
    <cfRule type="cellIs" dxfId="9173" priority="14513" operator="equal">
      <formula>"jour de l'an"</formula>
    </cfRule>
    <cfRule type="cellIs" dxfId="9172" priority="14514" operator="equal">
      <formula>"Lundi de pâques"</formula>
    </cfRule>
    <cfRule type="cellIs" dxfId="9171" priority="14515" operator="equal">
      <formula>"Noël"</formula>
    </cfRule>
    <cfRule type="cellIs" dxfId="9170" priority="14516" operator="equal">
      <formula>"Pâques"</formula>
    </cfRule>
    <cfRule type="cellIs" dxfId="9169" priority="14519" operator="equal">
      <formula>"Révisions S2 Ses1"</formula>
    </cfRule>
    <cfRule type="cellIs" dxfId="9168" priority="14520" operator="equal">
      <formula>"stage v"</formula>
    </cfRule>
    <cfRule type="cellIs" dxfId="9167" priority="14522" operator="equal">
      <formula>"Toussaint"</formula>
    </cfRule>
    <cfRule type="cellIs" dxfId="9166" priority="14523" operator="equal">
      <formula>"Stage en entreprise"</formula>
    </cfRule>
    <cfRule type="cellIs" dxfId="9165" priority="14524" operator="equal">
      <formula>"entreprise B"</formula>
    </cfRule>
  </conditionalFormatting>
  <conditionalFormatting sqref="X20:X21">
    <cfRule type="expression" dxfId="9164" priority="14461">
      <formula>V20="Dimanche"</formula>
    </cfRule>
    <cfRule type="expression" dxfId="9163" priority="14462">
      <formula>V20="Samedi"</formula>
    </cfRule>
    <cfRule type="containsText" dxfId="9162" priority="14463" operator="containsText" text="Soutenance">
      <formula>NOT(ISERROR(SEARCH("Soutenance",X20)))</formula>
    </cfRule>
    <cfRule type="containsText" dxfId="9161" priority="14464" operator="containsText" text="Salon Et">
      <formula>NOT(ISERROR(SEARCH("Salon Et",X20)))</formula>
    </cfRule>
    <cfRule type="containsText" dxfId="9160" priority="14465" operator="containsText" text="Remise">
      <formula>NOT(ISERROR(SEARCH("Remise",X20)))</formula>
    </cfRule>
    <cfRule type="containsText" dxfId="9159" priority="14466" operator="containsText" text="Recrutem">
      <formula>NOT(ISERROR(SEARCH("Recrutem",X20)))</formula>
    </cfRule>
    <cfRule type="containsText" dxfId="9158" priority="14467" operator="containsText" text="Note">
      <formula>NOT(ISERROR(SEARCH("Note",X20)))</formula>
    </cfRule>
    <cfRule type="containsText" dxfId="9157" priority="14468" operator="containsText" text="JPO">
      <formula>NOT(ISERROR(SEARCH("JPO",X20)))</formula>
    </cfRule>
    <cfRule type="containsText" dxfId="9156" priority="14469" operator="containsText" text="Etranger">
      <formula>NOT(ISERROR(SEARCH("Etranger",X20)))</formula>
    </cfRule>
    <cfRule type="containsText" dxfId="9155" priority="14470" operator="containsText" text="Début TD">
      <formula>NOT(ISERROR(SEARCH("Début TD",X20)))</formula>
    </cfRule>
    <cfRule type="containsText" dxfId="9154" priority="14471" operator="containsText" text="Début CM">
      <formula>NOT(ISERROR(SEARCH("Début CM",X20)))</formula>
    </cfRule>
    <cfRule type="containsText" dxfId="9153" priority="14472" operator="containsText" text="Projet">
      <formula>NOT(ISERROR(SEARCH("Projet",X20)))</formula>
    </cfRule>
    <cfRule type="containsText" dxfId="9152" priority="14473" operator="containsText" text="Pré">
      <formula>NOT(ISERROR(SEARCH("Pré",X20)))</formula>
    </cfRule>
    <cfRule type="containsText" dxfId="9151" priority="14474" operator="containsText" text="Délib">
      <formula>NOT(ISERROR(SEARCH("Délib",X20)))</formula>
    </cfRule>
    <cfRule type="cellIs" dxfId="9150" priority="14475" operator="equal">
      <formula>"Cours IAE"</formula>
    </cfRule>
    <cfRule type="cellIs" dxfId="9149" priority="14476" operator="equal">
      <formula>"Cours ISEM"</formula>
    </cfRule>
    <cfRule type="cellIs" dxfId="9148" priority="14486" operator="equal">
      <formula>"Remise note CC"</formula>
    </cfRule>
    <cfRule type="cellIs" dxfId="9147" priority="14487" operator="equal">
      <formula>"Oraux examens nationaux"</formula>
    </cfRule>
    <cfRule type="cellIs" dxfId="9146" priority="14488" operator="equal">
      <formula>"Note mémoire"</formula>
    </cfRule>
    <cfRule type="cellIs" dxfId="9145" priority="14489" operator="equal">
      <formula>"Mise à niveau"</formula>
    </cfRule>
    <cfRule type="cellIs" dxfId="9144" priority="14490" operator="equal">
      <formula>"Ecrits examens nationaux"</formula>
    </cfRule>
    <cfRule type="cellIs" dxfId="9143" priority="14495" operator="equal">
      <formula>"Entr MA cours AM"</formula>
    </cfRule>
    <cfRule type="cellIs" dxfId="9142" priority="14496" operator="equal">
      <formula>"Cours Matin Entr AM"</formula>
    </cfRule>
    <cfRule type="cellIs" dxfId="9141" priority="14497" operator="equal">
      <formula>"Révisions S1 Ses2"</formula>
    </cfRule>
    <cfRule type="cellIs" dxfId="9140" priority="14498" operator="equal">
      <formula>"Révisions S1 ses1"</formula>
    </cfRule>
    <cfRule type="cellIs" dxfId="9139" priority="14499" operator="equal">
      <formula>"Examens S2 Ses2"</formula>
    </cfRule>
    <cfRule type="cellIs" dxfId="9138" priority="14500" operator="equal">
      <formula>"Examens S2 ses1"</formula>
    </cfRule>
    <cfRule type="cellIs" dxfId="9137" priority="14501" operator="equal">
      <formula>"Fermeture"</formula>
    </cfRule>
    <cfRule type="cellIs" dxfId="9136" priority="14502" operator="equal">
      <formula>"Remise rapport"</formula>
    </cfRule>
    <cfRule type="cellIs" dxfId="9135" priority="14503" operator="equal">
      <formula>"notes rapport"</formula>
    </cfRule>
    <cfRule type="cellIs" dxfId="9134" priority="14504" operator="equal">
      <formula>"jour appui"</formula>
    </cfRule>
    <cfRule type="cellIs" dxfId="9133" priority="14505" operator="equal">
      <formula>"Assomption"</formula>
    </cfRule>
    <cfRule type="cellIs" dxfId="9132" priority="14506" operator="equal">
      <formula>"Ascension"</formula>
    </cfRule>
    <cfRule type="cellIs" dxfId="9131" priority="14507" operator="equal">
      <formula>"Armistice"</formula>
    </cfRule>
    <cfRule type="cellIs" dxfId="9130" priority="14517" operator="equal">
      <formula>"Pentecôte"</formula>
    </cfRule>
    <cfRule type="cellIs" dxfId="9129" priority="14518" operator="equal">
      <formula>"Révisions S2 ses2"</formula>
    </cfRule>
    <cfRule type="cellIs" dxfId="9128" priority="14521" operator="equal">
      <formula>"Victoire 1945"</formula>
    </cfRule>
    <cfRule type="cellIs" dxfId="9127" priority="14525" stopIfTrue="1" operator="equal">
      <formula>"Retour copies"</formula>
    </cfRule>
    <cfRule type="cellIs" dxfId="9126" priority="14526" stopIfTrue="1" operator="equal">
      <formula>"Evaluation"</formula>
    </cfRule>
    <cfRule type="cellIs" dxfId="9125" priority="14527" stopIfTrue="1" operator="equal">
      <formula>"Rentrée"</formula>
    </cfRule>
    <cfRule type="cellIs" dxfId="9124" priority="14528" stopIfTrue="1" operator="equal">
      <formula>"Stage"</formula>
    </cfRule>
    <cfRule type="cellIs" dxfId="9123" priority="14529" stopIfTrue="1" operator="equal">
      <formula>"Session 2"</formula>
    </cfRule>
    <cfRule type="cellIs" dxfId="9122" priority="14530" stopIfTrue="1" operator="equal">
      <formula>"Session 1"</formula>
    </cfRule>
    <cfRule type="cellIs" dxfId="9121" priority="14531" stopIfTrue="1" operator="equal">
      <formula>"Révisions"</formula>
    </cfRule>
    <cfRule type="cellIs" dxfId="9120" priority="14532" stopIfTrue="1" operator="equal">
      <formula>"Vacances"</formula>
    </cfRule>
    <cfRule type="cellIs" dxfId="9119" priority="14533" stopIfTrue="1" operator="equal">
      <formula>"Cours"</formula>
    </cfRule>
    <cfRule type="cellIs" dxfId="9118" priority="14534" stopIfTrue="1" operator="equal">
      <formula>"Examens S1"</formula>
    </cfRule>
    <cfRule type="cellIs" dxfId="9117" priority="14535" stopIfTrue="1" operator="equal">
      <formula>"Examens"</formula>
    </cfRule>
    <cfRule type="cellIs" dxfId="9116" priority="14536" stopIfTrue="1" operator="equal">
      <formula>"Examens S2"</formula>
    </cfRule>
    <cfRule type="cellIs" dxfId="9115" priority="14537" stopIfTrue="1" operator="equal">
      <formula>"Du anglais"</formula>
    </cfRule>
    <cfRule type="cellIs" dxfId="9114" priority="14538" stopIfTrue="1" operator="equal">
      <formula>"Délibérations"</formula>
    </cfRule>
  </conditionalFormatting>
  <conditionalFormatting sqref="X27:X28">
    <cfRule type="cellIs" dxfId="9113" priority="14399" operator="equal">
      <formula>"EXAMENS J"</formula>
    </cfRule>
    <cfRule type="cellIs" dxfId="9112" priority="14400" operator="equal">
      <formula>"Lundi Pentecôte"</formula>
    </cfRule>
    <cfRule type="cellIs" dxfId="9111" priority="14401" operator="equal">
      <formula>"ppp"</formula>
    </cfRule>
    <cfRule type="cellIs" dxfId="9110" priority="14402" operator="equal">
      <formula>"Soutenance"</formula>
    </cfRule>
    <cfRule type="cellIs" dxfId="9109" priority="14403" operator="equal">
      <formula>"Révisions R"</formula>
    </cfRule>
    <cfRule type="cellIs" dxfId="9108" priority="14404" operator="equal">
      <formula>"Entreprise"</formula>
    </cfRule>
    <cfRule type="cellIs" dxfId="9107" priority="14405" operator="equal">
      <formula>"Exam nationaux pas de date"</formula>
    </cfRule>
    <cfRule type="cellIs" dxfId="9106" priority="14406" operator="equal">
      <formula>"Exam nationaux"</formula>
    </cfRule>
    <cfRule type="cellIs" dxfId="9105" priority="14407" operator="equal">
      <formula>"Révision interne"</formula>
    </cfRule>
    <cfRule type="cellIs" dxfId="9104" priority="14413" operator="equal">
      <formula>"Délibération S2"</formula>
    </cfRule>
    <cfRule type="cellIs" dxfId="9103" priority="14414" operator="equal">
      <formula>"Délibération S1"</formula>
    </cfRule>
    <cfRule type="cellIs" dxfId="9102" priority="14415" operator="equal">
      <formula>"regroupement"</formula>
    </cfRule>
    <cfRule type="cellIs" dxfId="9101" priority="14416" operator="equal">
      <formula>"Cours matin"</formula>
    </cfRule>
    <cfRule type="cellIs" dxfId="9100" priority="14430" operator="equal">
      <formula>"cours v"</formula>
    </cfRule>
    <cfRule type="cellIs" dxfId="9099" priority="14431" operator="equal">
      <formula>"Examens S1 Ses2"</formula>
    </cfRule>
    <cfRule type="cellIs" dxfId="9098" priority="14432" operator="equal">
      <formula>"Examens S1 Ses1"</formula>
    </cfRule>
    <cfRule type="cellIs" dxfId="9097" priority="14433" operator="equal">
      <formula>"Fête du travail"</formula>
    </cfRule>
    <cfRule type="cellIs" dxfId="9096" priority="14434" operator="equal">
      <formula>"Fête nationale"</formula>
    </cfRule>
    <cfRule type="cellIs" dxfId="9095" priority="14435" operator="equal">
      <formula>"jour de l'an"</formula>
    </cfRule>
    <cfRule type="cellIs" dxfId="9094" priority="14436" operator="equal">
      <formula>"Lundi de pâques"</formula>
    </cfRule>
    <cfRule type="cellIs" dxfId="9093" priority="14437" operator="equal">
      <formula>"Noël"</formula>
    </cfRule>
    <cfRule type="cellIs" dxfId="9092" priority="14438" operator="equal">
      <formula>"Pâques"</formula>
    </cfRule>
    <cfRule type="cellIs" dxfId="9091" priority="14441" operator="equal">
      <formula>"Révisions S2 Ses1"</formula>
    </cfRule>
    <cfRule type="cellIs" dxfId="9090" priority="14442" operator="equal">
      <formula>"stage v"</formula>
    </cfRule>
    <cfRule type="cellIs" dxfId="9089" priority="14444" operator="equal">
      <formula>"Toussaint"</formula>
    </cfRule>
    <cfRule type="cellIs" dxfId="9088" priority="14445" operator="equal">
      <formula>"Stage en entreprise"</formula>
    </cfRule>
    <cfRule type="cellIs" dxfId="9087" priority="14446" operator="equal">
      <formula>"entreprise B"</formula>
    </cfRule>
  </conditionalFormatting>
  <conditionalFormatting sqref="X27:X28">
    <cfRule type="expression" dxfId="9086" priority="14383">
      <formula>V27="Dimanche"</formula>
    </cfRule>
    <cfRule type="expression" dxfId="9085" priority="14384">
      <formula>V27="Samedi"</formula>
    </cfRule>
    <cfRule type="containsText" dxfId="9084" priority="14385" operator="containsText" text="Soutenance">
      <formula>NOT(ISERROR(SEARCH("Soutenance",X27)))</formula>
    </cfRule>
    <cfRule type="containsText" dxfId="9083" priority="14386" operator="containsText" text="Salon Et">
      <formula>NOT(ISERROR(SEARCH("Salon Et",X27)))</formula>
    </cfRule>
    <cfRule type="containsText" dxfId="9082" priority="14387" operator="containsText" text="Remise">
      <formula>NOT(ISERROR(SEARCH("Remise",X27)))</formula>
    </cfRule>
    <cfRule type="containsText" dxfId="9081" priority="14388" operator="containsText" text="Recrutem">
      <formula>NOT(ISERROR(SEARCH("Recrutem",X27)))</formula>
    </cfRule>
    <cfRule type="containsText" dxfId="9080" priority="14389" operator="containsText" text="Note">
      <formula>NOT(ISERROR(SEARCH("Note",X27)))</formula>
    </cfRule>
    <cfRule type="containsText" dxfId="9079" priority="14390" operator="containsText" text="JPO">
      <formula>NOT(ISERROR(SEARCH("JPO",X27)))</formula>
    </cfRule>
    <cfRule type="containsText" dxfId="9078" priority="14391" operator="containsText" text="Etranger">
      <formula>NOT(ISERROR(SEARCH("Etranger",X27)))</formula>
    </cfRule>
    <cfRule type="containsText" dxfId="9077" priority="14392" operator="containsText" text="Début TD">
      <formula>NOT(ISERROR(SEARCH("Début TD",X27)))</formula>
    </cfRule>
    <cfRule type="containsText" dxfId="9076" priority="14393" operator="containsText" text="Début CM">
      <formula>NOT(ISERROR(SEARCH("Début CM",X27)))</formula>
    </cfRule>
    <cfRule type="containsText" dxfId="9075" priority="14394" operator="containsText" text="Projet">
      <formula>NOT(ISERROR(SEARCH("Projet",X27)))</formula>
    </cfRule>
    <cfRule type="containsText" dxfId="9074" priority="14395" operator="containsText" text="Pré">
      <formula>NOT(ISERROR(SEARCH("Pré",X27)))</formula>
    </cfRule>
    <cfRule type="containsText" dxfId="9073" priority="14396" operator="containsText" text="Délib">
      <formula>NOT(ISERROR(SEARCH("Délib",X27)))</formula>
    </cfRule>
    <cfRule type="cellIs" dxfId="9072" priority="14397" operator="equal">
      <formula>"Cours IAE"</formula>
    </cfRule>
    <cfRule type="cellIs" dxfId="9071" priority="14398" operator="equal">
      <formula>"Cours ISEM"</formula>
    </cfRule>
    <cfRule type="cellIs" dxfId="9070" priority="14408" operator="equal">
      <formula>"Remise note CC"</formula>
    </cfRule>
    <cfRule type="cellIs" dxfId="9069" priority="14409" operator="equal">
      <formula>"Oraux examens nationaux"</formula>
    </cfRule>
    <cfRule type="cellIs" dxfId="9068" priority="14410" operator="equal">
      <formula>"Note mémoire"</formula>
    </cfRule>
    <cfRule type="cellIs" dxfId="9067" priority="14411" operator="equal">
      <formula>"Mise à niveau"</formula>
    </cfRule>
    <cfRule type="cellIs" dxfId="9066" priority="14412" operator="equal">
      <formula>"Ecrits examens nationaux"</formula>
    </cfRule>
    <cfRule type="cellIs" dxfId="9065" priority="14417" operator="equal">
      <formula>"Entr MA cours AM"</formula>
    </cfRule>
    <cfRule type="cellIs" dxfId="9064" priority="14418" operator="equal">
      <formula>"Cours Matin Entr AM"</formula>
    </cfRule>
    <cfRule type="cellIs" dxfId="9063" priority="14419" operator="equal">
      <formula>"Révisions S1 Ses2"</formula>
    </cfRule>
    <cfRule type="cellIs" dxfId="9062" priority="14420" operator="equal">
      <formula>"Révisions S1 ses1"</formula>
    </cfRule>
    <cfRule type="cellIs" dxfId="9061" priority="14421" operator="equal">
      <formula>"Examens S2 Ses2"</formula>
    </cfRule>
    <cfRule type="cellIs" dxfId="9060" priority="14422" operator="equal">
      <formula>"Examens S2 ses1"</formula>
    </cfRule>
    <cfRule type="cellIs" dxfId="9059" priority="14423" operator="equal">
      <formula>"Fermeture"</formula>
    </cfRule>
    <cfRule type="cellIs" dxfId="9058" priority="14424" operator="equal">
      <formula>"Remise rapport"</formula>
    </cfRule>
    <cfRule type="cellIs" dxfId="9057" priority="14425" operator="equal">
      <formula>"notes rapport"</formula>
    </cfRule>
    <cfRule type="cellIs" dxfId="9056" priority="14426" operator="equal">
      <formula>"jour appui"</formula>
    </cfRule>
    <cfRule type="cellIs" dxfId="9055" priority="14427" operator="equal">
      <formula>"Assomption"</formula>
    </cfRule>
    <cfRule type="cellIs" dxfId="9054" priority="14428" operator="equal">
      <formula>"Ascension"</formula>
    </cfRule>
    <cfRule type="cellIs" dxfId="9053" priority="14429" operator="equal">
      <formula>"Armistice"</formula>
    </cfRule>
    <cfRule type="cellIs" dxfId="9052" priority="14439" operator="equal">
      <formula>"Pentecôte"</formula>
    </cfRule>
    <cfRule type="cellIs" dxfId="9051" priority="14440" operator="equal">
      <formula>"Révisions S2 ses2"</formula>
    </cfRule>
    <cfRule type="cellIs" dxfId="9050" priority="14443" operator="equal">
      <formula>"Victoire 1945"</formula>
    </cfRule>
    <cfRule type="cellIs" dxfId="9049" priority="14447" stopIfTrue="1" operator="equal">
      <formula>"Retour copies"</formula>
    </cfRule>
    <cfRule type="cellIs" dxfId="9048" priority="14448" stopIfTrue="1" operator="equal">
      <formula>"Evaluation"</formula>
    </cfRule>
    <cfRule type="cellIs" dxfId="9047" priority="14449" stopIfTrue="1" operator="equal">
      <formula>"Rentrée"</formula>
    </cfRule>
    <cfRule type="cellIs" dxfId="9046" priority="14450" stopIfTrue="1" operator="equal">
      <formula>"Stage"</formula>
    </cfRule>
    <cfRule type="cellIs" dxfId="9045" priority="14451" stopIfTrue="1" operator="equal">
      <formula>"Session 2"</formula>
    </cfRule>
    <cfRule type="cellIs" dxfId="9044" priority="14452" stopIfTrue="1" operator="equal">
      <formula>"Session 1"</formula>
    </cfRule>
    <cfRule type="cellIs" dxfId="9043" priority="14453" stopIfTrue="1" operator="equal">
      <formula>"Révisions"</formula>
    </cfRule>
    <cfRule type="cellIs" dxfId="9042" priority="14454" stopIfTrue="1" operator="equal">
      <formula>"Vacances"</formula>
    </cfRule>
    <cfRule type="cellIs" dxfId="9041" priority="14455" stopIfTrue="1" operator="equal">
      <formula>"Cours"</formula>
    </cfRule>
    <cfRule type="cellIs" dxfId="9040" priority="14456" stopIfTrue="1" operator="equal">
      <formula>"Examens S1"</formula>
    </cfRule>
    <cfRule type="cellIs" dxfId="9039" priority="14457" stopIfTrue="1" operator="equal">
      <formula>"Examens"</formula>
    </cfRule>
    <cfRule type="cellIs" dxfId="9038" priority="14458" stopIfTrue="1" operator="equal">
      <formula>"Examens S2"</formula>
    </cfRule>
    <cfRule type="cellIs" dxfId="9037" priority="14459" stopIfTrue="1" operator="equal">
      <formula>"Du anglais"</formula>
    </cfRule>
    <cfRule type="cellIs" dxfId="9036" priority="14460" stopIfTrue="1" operator="equal">
      <formula>"Délibérations"</formula>
    </cfRule>
  </conditionalFormatting>
  <conditionalFormatting sqref="X34">
    <cfRule type="cellIs" dxfId="9035" priority="14321" operator="equal">
      <formula>"EXAMENS J"</formula>
    </cfRule>
    <cfRule type="cellIs" dxfId="9034" priority="14322" operator="equal">
      <formula>"Lundi Pentecôte"</formula>
    </cfRule>
    <cfRule type="cellIs" dxfId="9033" priority="14323" operator="equal">
      <formula>"ppp"</formula>
    </cfRule>
    <cfRule type="cellIs" dxfId="9032" priority="14324" operator="equal">
      <formula>"Soutenance"</formula>
    </cfRule>
    <cfRule type="cellIs" dxfId="9031" priority="14325" operator="equal">
      <formula>"Révisions R"</formula>
    </cfRule>
    <cfRule type="cellIs" dxfId="9030" priority="14326" operator="equal">
      <formula>"Entreprise"</formula>
    </cfRule>
    <cfRule type="cellIs" dxfId="9029" priority="14327" operator="equal">
      <formula>"Exam nationaux pas de date"</formula>
    </cfRule>
    <cfRule type="cellIs" dxfId="9028" priority="14328" operator="equal">
      <formula>"Exam nationaux"</formula>
    </cfRule>
    <cfRule type="cellIs" dxfId="9027" priority="14329" operator="equal">
      <formula>"Révision interne"</formula>
    </cfRule>
    <cfRule type="cellIs" dxfId="9026" priority="14335" operator="equal">
      <formula>"Délibération S2"</formula>
    </cfRule>
    <cfRule type="cellIs" dxfId="9025" priority="14336" operator="equal">
      <formula>"Délibération S1"</formula>
    </cfRule>
    <cfRule type="cellIs" dxfId="9024" priority="14337" operator="equal">
      <formula>"regroupement"</formula>
    </cfRule>
    <cfRule type="cellIs" dxfId="9023" priority="14338" operator="equal">
      <formula>"Cours matin"</formula>
    </cfRule>
    <cfRule type="cellIs" dxfId="9022" priority="14352" operator="equal">
      <formula>"cours v"</formula>
    </cfRule>
    <cfRule type="cellIs" dxfId="9021" priority="14353" operator="equal">
      <formula>"Examens S1 Ses2"</formula>
    </cfRule>
    <cfRule type="cellIs" dxfId="9020" priority="14354" operator="equal">
      <formula>"Examens S1 Ses1"</formula>
    </cfRule>
    <cfRule type="cellIs" dxfId="9019" priority="14355" operator="equal">
      <formula>"Fête du travail"</formula>
    </cfRule>
    <cfRule type="cellIs" dxfId="9018" priority="14356" operator="equal">
      <formula>"Fête nationale"</formula>
    </cfRule>
    <cfRule type="cellIs" dxfId="9017" priority="14357" operator="equal">
      <formula>"jour de l'an"</formula>
    </cfRule>
    <cfRule type="cellIs" dxfId="9016" priority="14358" operator="equal">
      <formula>"Lundi de pâques"</formula>
    </cfRule>
    <cfRule type="cellIs" dxfId="9015" priority="14359" operator="equal">
      <formula>"Noël"</formula>
    </cfRule>
    <cfRule type="cellIs" dxfId="9014" priority="14360" operator="equal">
      <formula>"Pâques"</formula>
    </cfRule>
    <cfRule type="cellIs" dxfId="9013" priority="14363" operator="equal">
      <formula>"Révisions S2 Ses1"</formula>
    </cfRule>
    <cfRule type="cellIs" dxfId="9012" priority="14364" operator="equal">
      <formula>"stage v"</formula>
    </cfRule>
    <cfRule type="cellIs" dxfId="9011" priority="14366" operator="equal">
      <formula>"Toussaint"</formula>
    </cfRule>
    <cfRule type="cellIs" dxfId="9010" priority="14367" operator="equal">
      <formula>"Stage en entreprise"</formula>
    </cfRule>
    <cfRule type="cellIs" dxfId="9009" priority="14368" operator="equal">
      <formula>"entreprise B"</formula>
    </cfRule>
  </conditionalFormatting>
  <conditionalFormatting sqref="X34">
    <cfRule type="expression" dxfId="9008" priority="14305">
      <formula>V34="Dimanche"</formula>
    </cfRule>
    <cfRule type="expression" dxfId="9007" priority="14306">
      <formula>V34="Samedi"</formula>
    </cfRule>
    <cfRule type="containsText" dxfId="9006" priority="14307" operator="containsText" text="Soutenance">
      <formula>NOT(ISERROR(SEARCH("Soutenance",X34)))</formula>
    </cfRule>
    <cfRule type="containsText" dxfId="9005" priority="14308" operator="containsText" text="Salon Et">
      <formula>NOT(ISERROR(SEARCH("Salon Et",X34)))</formula>
    </cfRule>
    <cfRule type="containsText" dxfId="9004" priority="14309" operator="containsText" text="Remise">
      <formula>NOT(ISERROR(SEARCH("Remise",X34)))</formula>
    </cfRule>
    <cfRule type="containsText" dxfId="9003" priority="14310" operator="containsText" text="Recrutem">
      <formula>NOT(ISERROR(SEARCH("Recrutem",X34)))</formula>
    </cfRule>
    <cfRule type="containsText" dxfId="9002" priority="14311" operator="containsText" text="Note">
      <formula>NOT(ISERROR(SEARCH("Note",X34)))</formula>
    </cfRule>
    <cfRule type="containsText" dxfId="9001" priority="14312" operator="containsText" text="JPO">
      <formula>NOT(ISERROR(SEARCH("JPO",X34)))</formula>
    </cfRule>
    <cfRule type="containsText" dxfId="9000" priority="14313" operator="containsText" text="Etranger">
      <formula>NOT(ISERROR(SEARCH("Etranger",X34)))</formula>
    </cfRule>
    <cfRule type="containsText" dxfId="8999" priority="14314" operator="containsText" text="Début TD">
      <formula>NOT(ISERROR(SEARCH("Début TD",X34)))</formula>
    </cfRule>
    <cfRule type="containsText" dxfId="8998" priority="14315" operator="containsText" text="Début CM">
      <formula>NOT(ISERROR(SEARCH("Début CM",X34)))</formula>
    </cfRule>
    <cfRule type="containsText" dxfId="8997" priority="14316" operator="containsText" text="Projet">
      <formula>NOT(ISERROR(SEARCH("Projet",X34)))</formula>
    </cfRule>
    <cfRule type="containsText" dxfId="8996" priority="14317" operator="containsText" text="Pré">
      <formula>NOT(ISERROR(SEARCH("Pré",X34)))</formula>
    </cfRule>
    <cfRule type="containsText" dxfId="8995" priority="14318" operator="containsText" text="Délib">
      <formula>NOT(ISERROR(SEARCH("Délib",X34)))</formula>
    </cfRule>
    <cfRule type="cellIs" dxfId="8994" priority="14319" operator="equal">
      <formula>"Cours IAE"</formula>
    </cfRule>
    <cfRule type="cellIs" dxfId="8993" priority="14320" operator="equal">
      <formula>"Cours ISEM"</formula>
    </cfRule>
    <cfRule type="cellIs" dxfId="8992" priority="14330" operator="equal">
      <formula>"Remise note CC"</formula>
    </cfRule>
    <cfRule type="cellIs" dxfId="8991" priority="14331" operator="equal">
      <formula>"Oraux examens nationaux"</formula>
    </cfRule>
    <cfRule type="cellIs" dxfId="8990" priority="14332" operator="equal">
      <formula>"Note mémoire"</formula>
    </cfRule>
    <cfRule type="cellIs" dxfId="8989" priority="14333" operator="equal">
      <formula>"Mise à niveau"</formula>
    </cfRule>
    <cfRule type="cellIs" dxfId="8988" priority="14334" operator="equal">
      <formula>"Ecrits examens nationaux"</formula>
    </cfRule>
    <cfRule type="cellIs" dxfId="8987" priority="14339" operator="equal">
      <formula>"Entr MA cours AM"</formula>
    </cfRule>
    <cfRule type="cellIs" dxfId="8986" priority="14340" operator="equal">
      <formula>"Cours Matin Entr AM"</formula>
    </cfRule>
    <cfRule type="cellIs" dxfId="8985" priority="14341" operator="equal">
      <formula>"Révisions S1 Ses2"</formula>
    </cfRule>
    <cfRule type="cellIs" dxfId="8984" priority="14342" operator="equal">
      <formula>"Révisions S1 ses1"</formula>
    </cfRule>
    <cfRule type="cellIs" dxfId="8983" priority="14343" operator="equal">
      <formula>"Examens S2 Ses2"</formula>
    </cfRule>
    <cfRule type="cellIs" dxfId="8982" priority="14344" operator="equal">
      <formula>"Examens S2 ses1"</formula>
    </cfRule>
    <cfRule type="cellIs" dxfId="8981" priority="14345" operator="equal">
      <formula>"Fermeture"</formula>
    </cfRule>
    <cfRule type="cellIs" dxfId="8980" priority="14346" operator="equal">
      <formula>"Remise rapport"</formula>
    </cfRule>
    <cfRule type="cellIs" dxfId="8979" priority="14347" operator="equal">
      <formula>"notes rapport"</formula>
    </cfRule>
    <cfRule type="cellIs" dxfId="8978" priority="14348" operator="equal">
      <formula>"jour appui"</formula>
    </cfRule>
    <cfRule type="cellIs" dxfId="8977" priority="14349" operator="equal">
      <formula>"Assomption"</formula>
    </cfRule>
    <cfRule type="cellIs" dxfId="8976" priority="14350" operator="equal">
      <formula>"Ascension"</formula>
    </cfRule>
    <cfRule type="cellIs" dxfId="8975" priority="14351" operator="equal">
      <formula>"Armistice"</formula>
    </cfRule>
    <cfRule type="cellIs" dxfId="8974" priority="14361" operator="equal">
      <formula>"Pentecôte"</formula>
    </cfRule>
    <cfRule type="cellIs" dxfId="8973" priority="14362" operator="equal">
      <formula>"Révisions S2 ses2"</formula>
    </cfRule>
    <cfRule type="cellIs" dxfId="8972" priority="14365" operator="equal">
      <formula>"Victoire 1945"</formula>
    </cfRule>
    <cfRule type="cellIs" dxfId="8971" priority="14369" stopIfTrue="1" operator="equal">
      <formula>"Retour copies"</formula>
    </cfRule>
    <cfRule type="cellIs" dxfId="8970" priority="14370" stopIfTrue="1" operator="equal">
      <formula>"Evaluation"</formula>
    </cfRule>
    <cfRule type="cellIs" dxfId="8969" priority="14371" stopIfTrue="1" operator="equal">
      <formula>"Rentrée"</formula>
    </cfRule>
    <cfRule type="cellIs" dxfId="8968" priority="14372" stopIfTrue="1" operator="equal">
      <formula>"Stage"</formula>
    </cfRule>
    <cfRule type="cellIs" dxfId="8967" priority="14373" stopIfTrue="1" operator="equal">
      <formula>"Session 2"</formula>
    </cfRule>
    <cfRule type="cellIs" dxfId="8966" priority="14374" stopIfTrue="1" operator="equal">
      <formula>"Session 1"</formula>
    </cfRule>
    <cfRule type="cellIs" dxfId="8965" priority="14375" stopIfTrue="1" operator="equal">
      <formula>"Révisions"</formula>
    </cfRule>
    <cfRule type="cellIs" dxfId="8964" priority="14376" stopIfTrue="1" operator="equal">
      <formula>"Vacances"</formula>
    </cfRule>
    <cfRule type="cellIs" dxfId="8963" priority="14377" stopIfTrue="1" operator="equal">
      <formula>"Cours"</formula>
    </cfRule>
    <cfRule type="cellIs" dxfId="8962" priority="14378" stopIfTrue="1" operator="equal">
      <formula>"Examens S1"</formula>
    </cfRule>
    <cfRule type="cellIs" dxfId="8961" priority="14379" stopIfTrue="1" operator="equal">
      <formula>"Examens"</formula>
    </cfRule>
    <cfRule type="cellIs" dxfId="8960" priority="14380" stopIfTrue="1" operator="equal">
      <formula>"Examens S2"</formula>
    </cfRule>
    <cfRule type="cellIs" dxfId="8959" priority="14381" stopIfTrue="1" operator="equal">
      <formula>"Du anglais"</formula>
    </cfRule>
    <cfRule type="cellIs" dxfId="8958" priority="14382" stopIfTrue="1" operator="equal">
      <formula>"Délibérations"</formula>
    </cfRule>
  </conditionalFormatting>
  <conditionalFormatting sqref="AB31:AB32">
    <cfRule type="cellIs" dxfId="8957" priority="14243" operator="equal">
      <formula>"EXAMENS J"</formula>
    </cfRule>
    <cfRule type="cellIs" dxfId="8956" priority="14244" operator="equal">
      <formula>"Lundi Pentecôte"</formula>
    </cfRule>
    <cfRule type="cellIs" dxfId="8955" priority="14245" operator="equal">
      <formula>"ppp"</formula>
    </cfRule>
    <cfRule type="cellIs" dxfId="8954" priority="14246" operator="equal">
      <formula>"Soutenance"</formula>
    </cfRule>
    <cfRule type="cellIs" dxfId="8953" priority="14247" operator="equal">
      <formula>"Révisions R"</formula>
    </cfRule>
    <cfRule type="cellIs" dxfId="8952" priority="14248" operator="equal">
      <formula>"Entreprise"</formula>
    </cfRule>
    <cfRule type="cellIs" dxfId="8951" priority="14249" operator="equal">
      <formula>"Exam nationaux pas de date"</formula>
    </cfRule>
    <cfRule type="cellIs" dxfId="8950" priority="14250" operator="equal">
      <formula>"Exam nationaux"</formula>
    </cfRule>
    <cfRule type="cellIs" dxfId="8949" priority="14251" operator="equal">
      <formula>"Révision interne"</formula>
    </cfRule>
    <cfRule type="cellIs" dxfId="8948" priority="14257" operator="equal">
      <formula>"Délibération S2"</formula>
    </cfRule>
    <cfRule type="cellIs" dxfId="8947" priority="14258" operator="equal">
      <formula>"Délibération S1"</formula>
    </cfRule>
    <cfRule type="cellIs" dxfId="8946" priority="14259" operator="equal">
      <formula>"regroupement"</formula>
    </cfRule>
    <cfRule type="cellIs" dxfId="8945" priority="14260" operator="equal">
      <formula>"Cours matin"</formula>
    </cfRule>
    <cfRule type="cellIs" dxfId="8944" priority="14274" operator="equal">
      <formula>"cours v"</formula>
    </cfRule>
    <cfRule type="cellIs" dxfId="8943" priority="14275" operator="equal">
      <formula>"Examens S1 Ses2"</formula>
    </cfRule>
    <cfRule type="cellIs" dxfId="8942" priority="14276" operator="equal">
      <formula>"Examens S1 Ses1"</formula>
    </cfRule>
    <cfRule type="cellIs" dxfId="8941" priority="14277" operator="equal">
      <formula>"Fête du travail"</formula>
    </cfRule>
    <cfRule type="cellIs" dxfId="8940" priority="14278" operator="equal">
      <formula>"Fête nationale"</formula>
    </cfRule>
    <cfRule type="cellIs" dxfId="8939" priority="14279" operator="equal">
      <formula>"jour de l'an"</formula>
    </cfRule>
    <cfRule type="cellIs" dxfId="8938" priority="14280" operator="equal">
      <formula>"Lundi de pâques"</formula>
    </cfRule>
    <cfRule type="cellIs" dxfId="8937" priority="14281" operator="equal">
      <formula>"Noël"</formula>
    </cfRule>
    <cfRule type="cellIs" dxfId="8936" priority="14282" operator="equal">
      <formula>"Pâques"</formula>
    </cfRule>
    <cfRule type="cellIs" dxfId="8935" priority="14285" operator="equal">
      <formula>"Révisions S2 Ses1"</formula>
    </cfRule>
    <cfRule type="cellIs" dxfId="8934" priority="14286" operator="equal">
      <formula>"stage v"</formula>
    </cfRule>
    <cfRule type="cellIs" dxfId="8933" priority="14288" operator="equal">
      <formula>"Toussaint"</formula>
    </cfRule>
    <cfRule type="cellIs" dxfId="8932" priority="14289" operator="equal">
      <formula>"Stage en entreprise"</formula>
    </cfRule>
    <cfRule type="cellIs" dxfId="8931" priority="14290" operator="equal">
      <formula>"entreprise B"</formula>
    </cfRule>
  </conditionalFormatting>
  <conditionalFormatting sqref="AB31:AB32">
    <cfRule type="expression" dxfId="8930" priority="14227">
      <formula>Z31="Dimanche"</formula>
    </cfRule>
    <cfRule type="expression" dxfId="8929" priority="14228">
      <formula>Z31="Samedi"</formula>
    </cfRule>
    <cfRule type="containsText" dxfId="8928" priority="14229" operator="containsText" text="Soutenance">
      <formula>NOT(ISERROR(SEARCH("Soutenance",AB31)))</formula>
    </cfRule>
    <cfRule type="containsText" dxfId="8927" priority="14230" operator="containsText" text="Salon Et">
      <formula>NOT(ISERROR(SEARCH("Salon Et",AB31)))</formula>
    </cfRule>
    <cfRule type="containsText" dxfId="8926" priority="14231" operator="containsText" text="Remise">
      <formula>NOT(ISERROR(SEARCH("Remise",AB31)))</formula>
    </cfRule>
    <cfRule type="containsText" dxfId="8925" priority="14232" operator="containsText" text="Recrutem">
      <formula>NOT(ISERROR(SEARCH("Recrutem",AB31)))</formula>
    </cfRule>
    <cfRule type="containsText" dxfId="8924" priority="14233" operator="containsText" text="Note">
      <formula>NOT(ISERROR(SEARCH("Note",AB31)))</formula>
    </cfRule>
    <cfRule type="containsText" dxfId="8923" priority="14234" operator="containsText" text="JPO">
      <formula>NOT(ISERROR(SEARCH("JPO",AB31)))</formula>
    </cfRule>
    <cfRule type="containsText" dxfId="8922" priority="14235" operator="containsText" text="Etranger">
      <formula>NOT(ISERROR(SEARCH("Etranger",AB31)))</formula>
    </cfRule>
    <cfRule type="containsText" dxfId="8921" priority="14236" operator="containsText" text="Début TD">
      <formula>NOT(ISERROR(SEARCH("Début TD",AB31)))</formula>
    </cfRule>
    <cfRule type="containsText" dxfId="8920" priority="14237" operator="containsText" text="Début CM">
      <formula>NOT(ISERROR(SEARCH("Début CM",AB31)))</formula>
    </cfRule>
    <cfRule type="containsText" dxfId="8919" priority="14238" operator="containsText" text="Projet">
      <formula>NOT(ISERROR(SEARCH("Projet",AB31)))</formula>
    </cfRule>
    <cfRule type="containsText" dxfId="8918" priority="14239" operator="containsText" text="Pré">
      <formula>NOT(ISERROR(SEARCH("Pré",AB31)))</formula>
    </cfRule>
    <cfRule type="containsText" dxfId="8917" priority="14240" operator="containsText" text="Délib">
      <formula>NOT(ISERROR(SEARCH("Délib",AB31)))</formula>
    </cfRule>
    <cfRule type="cellIs" dxfId="8916" priority="14241" operator="equal">
      <formula>"Cours IAE"</formula>
    </cfRule>
    <cfRule type="cellIs" dxfId="8915" priority="14242" operator="equal">
      <formula>"Cours ISEM"</formula>
    </cfRule>
    <cfRule type="cellIs" dxfId="8914" priority="14252" operator="equal">
      <formula>"Remise note CC"</formula>
    </cfRule>
    <cfRule type="cellIs" dxfId="8913" priority="14253" operator="equal">
      <formula>"Oraux examens nationaux"</formula>
    </cfRule>
    <cfRule type="cellIs" dxfId="8912" priority="14254" operator="equal">
      <formula>"Note mémoire"</formula>
    </cfRule>
    <cfRule type="cellIs" dxfId="8911" priority="14255" operator="equal">
      <formula>"Mise à niveau"</formula>
    </cfRule>
    <cfRule type="cellIs" dxfId="8910" priority="14256" operator="equal">
      <formula>"Ecrits examens nationaux"</formula>
    </cfRule>
    <cfRule type="cellIs" dxfId="8909" priority="14261" operator="equal">
      <formula>"Entr MA cours AM"</formula>
    </cfRule>
    <cfRule type="cellIs" dxfId="8908" priority="14262" operator="equal">
      <formula>"Cours Matin Entr AM"</formula>
    </cfRule>
    <cfRule type="cellIs" dxfId="8907" priority="14263" operator="equal">
      <formula>"Révisions S1 Ses2"</formula>
    </cfRule>
    <cfRule type="cellIs" dxfId="8906" priority="14264" operator="equal">
      <formula>"Révisions S1 ses1"</formula>
    </cfRule>
    <cfRule type="cellIs" dxfId="8905" priority="14265" operator="equal">
      <formula>"Examens S2 Ses2"</formula>
    </cfRule>
    <cfRule type="cellIs" dxfId="8904" priority="14266" operator="equal">
      <formula>"Examens S2 ses1"</formula>
    </cfRule>
    <cfRule type="cellIs" dxfId="8903" priority="14267" operator="equal">
      <formula>"Fermeture"</formula>
    </cfRule>
    <cfRule type="cellIs" dxfId="8902" priority="14268" operator="equal">
      <formula>"Remise rapport"</formula>
    </cfRule>
    <cfRule type="cellIs" dxfId="8901" priority="14269" operator="equal">
      <formula>"notes rapport"</formula>
    </cfRule>
    <cfRule type="cellIs" dxfId="8900" priority="14270" operator="equal">
      <formula>"jour appui"</formula>
    </cfRule>
    <cfRule type="cellIs" dxfId="8899" priority="14271" operator="equal">
      <formula>"Assomption"</formula>
    </cfRule>
    <cfRule type="cellIs" dxfId="8898" priority="14272" operator="equal">
      <formula>"Ascension"</formula>
    </cfRule>
    <cfRule type="cellIs" dxfId="8897" priority="14273" operator="equal">
      <formula>"Armistice"</formula>
    </cfRule>
    <cfRule type="cellIs" dxfId="8896" priority="14283" operator="equal">
      <formula>"Pentecôte"</formula>
    </cfRule>
    <cfRule type="cellIs" dxfId="8895" priority="14284" operator="equal">
      <formula>"Révisions S2 ses2"</formula>
    </cfRule>
    <cfRule type="cellIs" dxfId="8894" priority="14287" operator="equal">
      <formula>"Victoire 1945"</formula>
    </cfRule>
    <cfRule type="cellIs" dxfId="8893" priority="14291" stopIfTrue="1" operator="equal">
      <formula>"Retour copies"</formula>
    </cfRule>
    <cfRule type="cellIs" dxfId="8892" priority="14292" stopIfTrue="1" operator="equal">
      <formula>"Evaluation"</formula>
    </cfRule>
    <cfRule type="cellIs" dxfId="8891" priority="14293" stopIfTrue="1" operator="equal">
      <formula>"Rentrée"</formula>
    </cfRule>
    <cfRule type="cellIs" dxfId="8890" priority="14294" stopIfTrue="1" operator="equal">
      <formula>"Stage"</formula>
    </cfRule>
    <cfRule type="cellIs" dxfId="8889" priority="14295" stopIfTrue="1" operator="equal">
      <formula>"Session 2"</formula>
    </cfRule>
    <cfRule type="cellIs" dxfId="8888" priority="14296" stopIfTrue="1" operator="equal">
      <formula>"Session 1"</formula>
    </cfRule>
    <cfRule type="cellIs" dxfId="8887" priority="14297" stopIfTrue="1" operator="equal">
      <formula>"Révisions"</formula>
    </cfRule>
    <cfRule type="cellIs" dxfId="8886" priority="14298" stopIfTrue="1" operator="equal">
      <formula>"Vacances"</formula>
    </cfRule>
    <cfRule type="cellIs" dxfId="8885" priority="14299" stopIfTrue="1" operator="equal">
      <formula>"Cours"</formula>
    </cfRule>
    <cfRule type="cellIs" dxfId="8884" priority="14300" stopIfTrue="1" operator="equal">
      <formula>"Examens S1"</formula>
    </cfRule>
    <cfRule type="cellIs" dxfId="8883" priority="14301" stopIfTrue="1" operator="equal">
      <formula>"Examens"</formula>
    </cfRule>
    <cfRule type="cellIs" dxfId="8882" priority="14302" stopIfTrue="1" operator="equal">
      <formula>"Examens S2"</formula>
    </cfRule>
    <cfRule type="cellIs" dxfId="8881" priority="14303" stopIfTrue="1" operator="equal">
      <formula>"Du anglais"</formula>
    </cfRule>
    <cfRule type="cellIs" dxfId="8880" priority="14304" stopIfTrue="1" operator="equal">
      <formula>"Délibérations"</formula>
    </cfRule>
  </conditionalFormatting>
  <conditionalFormatting sqref="AF31:AF32">
    <cfRule type="cellIs" dxfId="8879" priority="14165" operator="equal">
      <formula>"EXAMENS J"</formula>
    </cfRule>
    <cfRule type="cellIs" dxfId="8878" priority="14166" operator="equal">
      <formula>"Lundi Pentecôte"</formula>
    </cfRule>
    <cfRule type="cellIs" dxfId="8877" priority="14167" operator="equal">
      <formula>"ppp"</formula>
    </cfRule>
    <cfRule type="cellIs" dxfId="8876" priority="14168" operator="equal">
      <formula>"Soutenance"</formula>
    </cfRule>
    <cfRule type="cellIs" dxfId="8875" priority="14169" operator="equal">
      <formula>"Révisions R"</formula>
    </cfRule>
    <cfRule type="cellIs" dxfId="8874" priority="14170" operator="equal">
      <formula>"Entreprise"</formula>
    </cfRule>
    <cfRule type="cellIs" dxfId="8873" priority="14171" operator="equal">
      <formula>"Exam nationaux pas de date"</formula>
    </cfRule>
    <cfRule type="cellIs" dxfId="8872" priority="14172" operator="equal">
      <formula>"Exam nationaux"</formula>
    </cfRule>
    <cfRule type="cellIs" dxfId="8871" priority="14173" operator="equal">
      <formula>"Révision interne"</formula>
    </cfRule>
    <cfRule type="cellIs" dxfId="8870" priority="14179" operator="equal">
      <formula>"Délibération S2"</formula>
    </cfRule>
    <cfRule type="cellIs" dxfId="8869" priority="14180" operator="equal">
      <formula>"Délibération S1"</formula>
    </cfRule>
    <cfRule type="cellIs" dxfId="8868" priority="14181" operator="equal">
      <formula>"regroupement"</formula>
    </cfRule>
    <cfRule type="cellIs" dxfId="8867" priority="14182" operator="equal">
      <formula>"Cours matin"</formula>
    </cfRule>
    <cfRule type="cellIs" dxfId="8866" priority="14196" operator="equal">
      <formula>"cours v"</formula>
    </cfRule>
    <cfRule type="cellIs" dxfId="8865" priority="14197" operator="equal">
      <formula>"Examens S1 Ses2"</formula>
    </cfRule>
    <cfRule type="cellIs" dxfId="8864" priority="14198" operator="equal">
      <formula>"Examens S1 Ses1"</formula>
    </cfRule>
    <cfRule type="cellIs" dxfId="8863" priority="14199" operator="equal">
      <formula>"Fête du travail"</formula>
    </cfRule>
    <cfRule type="cellIs" dxfId="8862" priority="14200" operator="equal">
      <formula>"Fête nationale"</formula>
    </cfRule>
    <cfRule type="cellIs" dxfId="8861" priority="14201" operator="equal">
      <formula>"jour de l'an"</formula>
    </cfRule>
    <cfRule type="cellIs" dxfId="8860" priority="14202" operator="equal">
      <formula>"Lundi de pâques"</formula>
    </cfRule>
    <cfRule type="cellIs" dxfId="8859" priority="14203" operator="equal">
      <formula>"Noël"</formula>
    </cfRule>
    <cfRule type="cellIs" dxfId="8858" priority="14204" operator="equal">
      <formula>"Pâques"</formula>
    </cfRule>
    <cfRule type="cellIs" dxfId="8857" priority="14207" operator="equal">
      <formula>"Révisions S2 Ses1"</formula>
    </cfRule>
    <cfRule type="cellIs" dxfId="8856" priority="14208" operator="equal">
      <formula>"stage v"</formula>
    </cfRule>
    <cfRule type="cellIs" dxfId="8855" priority="14210" operator="equal">
      <formula>"Toussaint"</formula>
    </cfRule>
    <cfRule type="cellIs" dxfId="8854" priority="14211" operator="equal">
      <formula>"Stage en entreprise"</formula>
    </cfRule>
    <cfRule type="cellIs" dxfId="8853" priority="14212" operator="equal">
      <formula>"entreprise B"</formula>
    </cfRule>
  </conditionalFormatting>
  <conditionalFormatting sqref="AF31:AF32">
    <cfRule type="expression" dxfId="8852" priority="14149">
      <formula>AD31="Dimanche"</formula>
    </cfRule>
    <cfRule type="expression" dxfId="8851" priority="14150">
      <formula>AD31="Samedi"</formula>
    </cfRule>
    <cfRule type="containsText" dxfId="8850" priority="14151" operator="containsText" text="Soutenance">
      <formula>NOT(ISERROR(SEARCH("Soutenance",AF31)))</formula>
    </cfRule>
    <cfRule type="containsText" dxfId="8849" priority="14152" operator="containsText" text="Salon Et">
      <formula>NOT(ISERROR(SEARCH("Salon Et",AF31)))</formula>
    </cfRule>
    <cfRule type="containsText" dxfId="8848" priority="14153" operator="containsText" text="Remise">
      <formula>NOT(ISERROR(SEARCH("Remise",AF31)))</formula>
    </cfRule>
    <cfRule type="containsText" dxfId="8847" priority="14154" operator="containsText" text="Recrutem">
      <formula>NOT(ISERROR(SEARCH("Recrutem",AF31)))</formula>
    </cfRule>
    <cfRule type="containsText" dxfId="8846" priority="14155" operator="containsText" text="Note">
      <formula>NOT(ISERROR(SEARCH("Note",AF31)))</formula>
    </cfRule>
    <cfRule type="containsText" dxfId="8845" priority="14156" operator="containsText" text="JPO">
      <formula>NOT(ISERROR(SEARCH("JPO",AF31)))</formula>
    </cfRule>
    <cfRule type="containsText" dxfId="8844" priority="14157" operator="containsText" text="Etranger">
      <formula>NOT(ISERROR(SEARCH("Etranger",AF31)))</formula>
    </cfRule>
    <cfRule type="containsText" dxfId="8843" priority="14158" operator="containsText" text="Début TD">
      <formula>NOT(ISERROR(SEARCH("Début TD",AF31)))</formula>
    </cfRule>
    <cfRule type="containsText" dxfId="8842" priority="14159" operator="containsText" text="Début CM">
      <formula>NOT(ISERROR(SEARCH("Début CM",AF31)))</formula>
    </cfRule>
    <cfRule type="containsText" dxfId="8841" priority="14160" operator="containsText" text="Projet">
      <formula>NOT(ISERROR(SEARCH("Projet",AF31)))</formula>
    </cfRule>
    <cfRule type="containsText" dxfId="8840" priority="14161" operator="containsText" text="Pré">
      <formula>NOT(ISERROR(SEARCH("Pré",AF31)))</formula>
    </cfRule>
    <cfRule type="containsText" dxfId="8839" priority="14162" operator="containsText" text="Délib">
      <formula>NOT(ISERROR(SEARCH("Délib",AF31)))</formula>
    </cfRule>
    <cfRule type="cellIs" dxfId="8838" priority="14163" operator="equal">
      <formula>"Cours IAE"</formula>
    </cfRule>
    <cfRule type="cellIs" dxfId="8837" priority="14164" operator="equal">
      <formula>"Cours ISEM"</formula>
    </cfRule>
    <cfRule type="cellIs" dxfId="8836" priority="14174" operator="equal">
      <formula>"Remise note CC"</formula>
    </cfRule>
    <cfRule type="cellIs" dxfId="8835" priority="14175" operator="equal">
      <formula>"Oraux examens nationaux"</formula>
    </cfRule>
    <cfRule type="cellIs" dxfId="8834" priority="14176" operator="equal">
      <formula>"Note mémoire"</formula>
    </cfRule>
    <cfRule type="cellIs" dxfId="8833" priority="14177" operator="equal">
      <formula>"Mise à niveau"</formula>
    </cfRule>
    <cfRule type="cellIs" dxfId="8832" priority="14178" operator="equal">
      <formula>"Ecrits examens nationaux"</formula>
    </cfRule>
    <cfRule type="cellIs" dxfId="8831" priority="14183" operator="equal">
      <formula>"Entr MA cours AM"</formula>
    </cfRule>
    <cfRule type="cellIs" dxfId="8830" priority="14184" operator="equal">
      <formula>"Cours Matin Entr AM"</formula>
    </cfRule>
    <cfRule type="cellIs" dxfId="8829" priority="14185" operator="equal">
      <formula>"Révisions S1 Ses2"</formula>
    </cfRule>
    <cfRule type="cellIs" dxfId="8828" priority="14186" operator="equal">
      <formula>"Révisions S1 ses1"</formula>
    </cfRule>
    <cfRule type="cellIs" dxfId="8827" priority="14187" operator="equal">
      <formula>"Examens S2 Ses2"</formula>
    </cfRule>
    <cfRule type="cellIs" dxfId="8826" priority="14188" operator="equal">
      <formula>"Examens S2 ses1"</formula>
    </cfRule>
    <cfRule type="cellIs" dxfId="8825" priority="14189" operator="equal">
      <formula>"Fermeture"</formula>
    </cfRule>
    <cfRule type="cellIs" dxfId="8824" priority="14190" operator="equal">
      <formula>"Remise rapport"</formula>
    </cfRule>
    <cfRule type="cellIs" dxfId="8823" priority="14191" operator="equal">
      <formula>"notes rapport"</formula>
    </cfRule>
    <cfRule type="cellIs" dxfId="8822" priority="14192" operator="equal">
      <formula>"jour appui"</formula>
    </cfRule>
    <cfRule type="cellIs" dxfId="8821" priority="14193" operator="equal">
      <formula>"Assomption"</formula>
    </cfRule>
    <cfRule type="cellIs" dxfId="8820" priority="14194" operator="equal">
      <formula>"Ascension"</formula>
    </cfRule>
    <cfRule type="cellIs" dxfId="8819" priority="14195" operator="equal">
      <formula>"Armistice"</formula>
    </cfRule>
    <cfRule type="cellIs" dxfId="8818" priority="14205" operator="equal">
      <formula>"Pentecôte"</formula>
    </cfRule>
    <cfRule type="cellIs" dxfId="8817" priority="14206" operator="equal">
      <formula>"Révisions S2 ses2"</formula>
    </cfRule>
    <cfRule type="cellIs" dxfId="8816" priority="14209" operator="equal">
      <formula>"Victoire 1945"</formula>
    </cfRule>
    <cfRule type="cellIs" dxfId="8815" priority="14213" stopIfTrue="1" operator="equal">
      <formula>"Retour copies"</formula>
    </cfRule>
    <cfRule type="cellIs" dxfId="8814" priority="14214" stopIfTrue="1" operator="equal">
      <formula>"Evaluation"</formula>
    </cfRule>
    <cfRule type="cellIs" dxfId="8813" priority="14215" stopIfTrue="1" operator="equal">
      <formula>"Rentrée"</formula>
    </cfRule>
    <cfRule type="cellIs" dxfId="8812" priority="14216" stopIfTrue="1" operator="equal">
      <formula>"Stage"</formula>
    </cfRule>
    <cfRule type="cellIs" dxfId="8811" priority="14217" stopIfTrue="1" operator="equal">
      <formula>"Session 2"</formula>
    </cfRule>
    <cfRule type="cellIs" dxfId="8810" priority="14218" stopIfTrue="1" operator="equal">
      <formula>"Session 1"</formula>
    </cfRule>
    <cfRule type="cellIs" dxfId="8809" priority="14219" stopIfTrue="1" operator="equal">
      <formula>"Révisions"</formula>
    </cfRule>
    <cfRule type="cellIs" dxfId="8808" priority="14220" stopIfTrue="1" operator="equal">
      <formula>"Vacances"</formula>
    </cfRule>
    <cfRule type="cellIs" dxfId="8807" priority="14221" stopIfTrue="1" operator="equal">
      <formula>"Cours"</formula>
    </cfRule>
    <cfRule type="cellIs" dxfId="8806" priority="14222" stopIfTrue="1" operator="equal">
      <formula>"Examens S1"</formula>
    </cfRule>
    <cfRule type="cellIs" dxfId="8805" priority="14223" stopIfTrue="1" operator="equal">
      <formula>"Examens"</formula>
    </cfRule>
    <cfRule type="cellIs" dxfId="8804" priority="14224" stopIfTrue="1" operator="equal">
      <formula>"Examens S2"</formula>
    </cfRule>
    <cfRule type="cellIs" dxfId="8803" priority="14225" stopIfTrue="1" operator="equal">
      <formula>"Du anglais"</formula>
    </cfRule>
    <cfRule type="cellIs" dxfId="8802" priority="14226" stopIfTrue="1" operator="equal">
      <formula>"Délibérations"</formula>
    </cfRule>
  </conditionalFormatting>
  <conditionalFormatting sqref="AF24:AF25">
    <cfRule type="cellIs" dxfId="8801" priority="14087" operator="equal">
      <formula>"EXAMENS J"</formula>
    </cfRule>
    <cfRule type="cellIs" dxfId="8800" priority="14088" operator="equal">
      <formula>"Lundi Pentecôte"</formula>
    </cfRule>
    <cfRule type="cellIs" dxfId="8799" priority="14089" operator="equal">
      <formula>"ppp"</formula>
    </cfRule>
    <cfRule type="cellIs" dxfId="8798" priority="14090" operator="equal">
      <formula>"Soutenance"</formula>
    </cfRule>
    <cfRule type="cellIs" dxfId="8797" priority="14091" operator="equal">
      <formula>"Révisions R"</formula>
    </cfRule>
    <cfRule type="cellIs" dxfId="8796" priority="14092" operator="equal">
      <formula>"Entreprise"</formula>
    </cfRule>
    <cfRule type="cellIs" dxfId="8795" priority="14093" operator="equal">
      <formula>"Exam nationaux pas de date"</formula>
    </cfRule>
    <cfRule type="cellIs" dxfId="8794" priority="14094" operator="equal">
      <formula>"Exam nationaux"</formula>
    </cfRule>
    <cfRule type="cellIs" dxfId="8793" priority="14095" operator="equal">
      <formula>"Révision interne"</formula>
    </cfRule>
    <cfRule type="cellIs" dxfId="8792" priority="14101" operator="equal">
      <formula>"Délibération S2"</formula>
    </cfRule>
    <cfRule type="cellIs" dxfId="8791" priority="14102" operator="equal">
      <formula>"Délibération S1"</formula>
    </cfRule>
    <cfRule type="cellIs" dxfId="8790" priority="14103" operator="equal">
      <formula>"regroupement"</formula>
    </cfRule>
    <cfRule type="cellIs" dxfId="8789" priority="14104" operator="equal">
      <formula>"Cours matin"</formula>
    </cfRule>
    <cfRule type="cellIs" dxfId="8788" priority="14118" operator="equal">
      <formula>"cours v"</formula>
    </cfRule>
    <cfRule type="cellIs" dxfId="8787" priority="14119" operator="equal">
      <formula>"Examens S1 Ses2"</formula>
    </cfRule>
    <cfRule type="cellIs" dxfId="8786" priority="14120" operator="equal">
      <formula>"Examens S1 Ses1"</formula>
    </cfRule>
    <cfRule type="cellIs" dxfId="8785" priority="14121" operator="equal">
      <formula>"Fête du travail"</formula>
    </cfRule>
    <cfRule type="cellIs" dxfId="8784" priority="14122" operator="equal">
      <formula>"Fête nationale"</formula>
    </cfRule>
    <cfRule type="cellIs" dxfId="8783" priority="14123" operator="equal">
      <formula>"jour de l'an"</formula>
    </cfRule>
    <cfRule type="cellIs" dxfId="8782" priority="14124" operator="equal">
      <formula>"Lundi de pâques"</formula>
    </cfRule>
    <cfRule type="cellIs" dxfId="8781" priority="14125" operator="equal">
      <formula>"Noël"</formula>
    </cfRule>
    <cfRule type="cellIs" dxfId="8780" priority="14126" operator="equal">
      <formula>"Pâques"</formula>
    </cfRule>
    <cfRule type="cellIs" dxfId="8779" priority="14129" operator="equal">
      <formula>"Révisions S2 Ses1"</formula>
    </cfRule>
    <cfRule type="cellIs" dxfId="8778" priority="14130" operator="equal">
      <formula>"stage v"</formula>
    </cfRule>
    <cfRule type="cellIs" dxfId="8777" priority="14132" operator="equal">
      <formula>"Toussaint"</formula>
    </cfRule>
    <cfRule type="cellIs" dxfId="8776" priority="14133" operator="equal">
      <formula>"Stage en entreprise"</formula>
    </cfRule>
    <cfRule type="cellIs" dxfId="8775" priority="14134" operator="equal">
      <formula>"entreprise B"</formula>
    </cfRule>
  </conditionalFormatting>
  <conditionalFormatting sqref="AF24:AF25">
    <cfRule type="expression" dxfId="8774" priority="14071">
      <formula>AD24="Dimanche"</formula>
    </cfRule>
    <cfRule type="expression" dxfId="8773" priority="14072">
      <formula>AD24="Samedi"</formula>
    </cfRule>
    <cfRule type="containsText" dxfId="8772" priority="14073" operator="containsText" text="Soutenance">
      <formula>NOT(ISERROR(SEARCH("Soutenance",AF24)))</formula>
    </cfRule>
    <cfRule type="containsText" dxfId="8771" priority="14074" operator="containsText" text="Salon Et">
      <formula>NOT(ISERROR(SEARCH("Salon Et",AF24)))</formula>
    </cfRule>
    <cfRule type="containsText" dxfId="8770" priority="14075" operator="containsText" text="Remise">
      <formula>NOT(ISERROR(SEARCH("Remise",AF24)))</formula>
    </cfRule>
    <cfRule type="containsText" dxfId="8769" priority="14076" operator="containsText" text="Recrutem">
      <formula>NOT(ISERROR(SEARCH("Recrutem",AF24)))</formula>
    </cfRule>
    <cfRule type="containsText" dxfId="8768" priority="14077" operator="containsText" text="Note">
      <formula>NOT(ISERROR(SEARCH("Note",AF24)))</formula>
    </cfRule>
    <cfRule type="containsText" dxfId="8767" priority="14078" operator="containsText" text="JPO">
      <formula>NOT(ISERROR(SEARCH("JPO",AF24)))</formula>
    </cfRule>
    <cfRule type="containsText" dxfId="8766" priority="14079" operator="containsText" text="Etranger">
      <formula>NOT(ISERROR(SEARCH("Etranger",AF24)))</formula>
    </cfRule>
    <cfRule type="containsText" dxfId="8765" priority="14080" operator="containsText" text="Début TD">
      <formula>NOT(ISERROR(SEARCH("Début TD",AF24)))</formula>
    </cfRule>
    <cfRule type="containsText" dxfId="8764" priority="14081" operator="containsText" text="Début CM">
      <formula>NOT(ISERROR(SEARCH("Début CM",AF24)))</formula>
    </cfRule>
    <cfRule type="containsText" dxfId="8763" priority="14082" operator="containsText" text="Projet">
      <formula>NOT(ISERROR(SEARCH("Projet",AF24)))</formula>
    </cfRule>
    <cfRule type="containsText" dxfId="8762" priority="14083" operator="containsText" text="Pré">
      <formula>NOT(ISERROR(SEARCH("Pré",AF24)))</formula>
    </cfRule>
    <cfRule type="containsText" dxfId="8761" priority="14084" operator="containsText" text="Délib">
      <formula>NOT(ISERROR(SEARCH("Délib",AF24)))</formula>
    </cfRule>
    <cfRule type="cellIs" dxfId="8760" priority="14085" operator="equal">
      <formula>"Cours IAE"</formula>
    </cfRule>
    <cfRule type="cellIs" dxfId="8759" priority="14086" operator="equal">
      <formula>"Cours ISEM"</formula>
    </cfRule>
    <cfRule type="cellIs" dxfId="8758" priority="14096" operator="equal">
      <formula>"Remise note CC"</formula>
    </cfRule>
    <cfRule type="cellIs" dxfId="8757" priority="14097" operator="equal">
      <formula>"Oraux examens nationaux"</formula>
    </cfRule>
    <cfRule type="cellIs" dxfId="8756" priority="14098" operator="equal">
      <formula>"Note mémoire"</formula>
    </cfRule>
    <cfRule type="cellIs" dxfId="8755" priority="14099" operator="equal">
      <formula>"Mise à niveau"</formula>
    </cfRule>
    <cfRule type="cellIs" dxfId="8754" priority="14100" operator="equal">
      <formula>"Ecrits examens nationaux"</formula>
    </cfRule>
    <cfRule type="cellIs" dxfId="8753" priority="14105" operator="equal">
      <formula>"Entr MA cours AM"</formula>
    </cfRule>
    <cfRule type="cellIs" dxfId="8752" priority="14106" operator="equal">
      <formula>"Cours Matin Entr AM"</formula>
    </cfRule>
    <cfRule type="cellIs" dxfId="8751" priority="14107" operator="equal">
      <formula>"Révisions S1 Ses2"</formula>
    </cfRule>
    <cfRule type="cellIs" dxfId="8750" priority="14108" operator="equal">
      <formula>"Révisions S1 ses1"</formula>
    </cfRule>
    <cfRule type="cellIs" dxfId="8749" priority="14109" operator="equal">
      <formula>"Examens S2 Ses2"</formula>
    </cfRule>
    <cfRule type="cellIs" dxfId="8748" priority="14110" operator="equal">
      <formula>"Examens S2 ses1"</formula>
    </cfRule>
    <cfRule type="cellIs" dxfId="8747" priority="14111" operator="equal">
      <formula>"Fermeture"</formula>
    </cfRule>
    <cfRule type="cellIs" dxfId="8746" priority="14112" operator="equal">
      <formula>"Remise rapport"</formula>
    </cfRule>
    <cfRule type="cellIs" dxfId="8745" priority="14113" operator="equal">
      <formula>"notes rapport"</formula>
    </cfRule>
    <cfRule type="cellIs" dxfId="8744" priority="14114" operator="equal">
      <formula>"jour appui"</formula>
    </cfRule>
    <cfRule type="cellIs" dxfId="8743" priority="14115" operator="equal">
      <formula>"Assomption"</formula>
    </cfRule>
    <cfRule type="cellIs" dxfId="8742" priority="14116" operator="equal">
      <formula>"Ascension"</formula>
    </cfRule>
    <cfRule type="cellIs" dxfId="8741" priority="14117" operator="equal">
      <formula>"Armistice"</formula>
    </cfRule>
    <cfRule type="cellIs" dxfId="8740" priority="14127" operator="equal">
      <formula>"Pentecôte"</formula>
    </cfRule>
    <cfRule type="cellIs" dxfId="8739" priority="14128" operator="equal">
      <formula>"Révisions S2 ses2"</formula>
    </cfRule>
    <cfRule type="cellIs" dxfId="8738" priority="14131" operator="equal">
      <formula>"Victoire 1945"</formula>
    </cfRule>
    <cfRule type="cellIs" dxfId="8737" priority="14135" stopIfTrue="1" operator="equal">
      <formula>"Retour copies"</formula>
    </cfRule>
    <cfRule type="cellIs" dxfId="8736" priority="14136" stopIfTrue="1" operator="equal">
      <formula>"Evaluation"</formula>
    </cfRule>
    <cfRule type="cellIs" dxfId="8735" priority="14137" stopIfTrue="1" operator="equal">
      <formula>"Rentrée"</formula>
    </cfRule>
    <cfRule type="cellIs" dxfId="8734" priority="14138" stopIfTrue="1" operator="equal">
      <formula>"Stage"</formula>
    </cfRule>
    <cfRule type="cellIs" dxfId="8733" priority="14139" stopIfTrue="1" operator="equal">
      <formula>"Session 2"</formula>
    </cfRule>
    <cfRule type="cellIs" dxfId="8732" priority="14140" stopIfTrue="1" operator="equal">
      <formula>"Session 1"</formula>
    </cfRule>
    <cfRule type="cellIs" dxfId="8731" priority="14141" stopIfTrue="1" operator="equal">
      <formula>"Révisions"</formula>
    </cfRule>
    <cfRule type="cellIs" dxfId="8730" priority="14142" stopIfTrue="1" operator="equal">
      <formula>"Vacances"</formula>
    </cfRule>
    <cfRule type="cellIs" dxfId="8729" priority="14143" stopIfTrue="1" operator="equal">
      <formula>"Cours"</formula>
    </cfRule>
    <cfRule type="cellIs" dxfId="8728" priority="14144" stopIfTrue="1" operator="equal">
      <formula>"Examens S1"</formula>
    </cfRule>
    <cfRule type="cellIs" dxfId="8727" priority="14145" stopIfTrue="1" operator="equal">
      <formula>"Examens"</formula>
    </cfRule>
    <cfRule type="cellIs" dxfId="8726" priority="14146" stopIfTrue="1" operator="equal">
      <formula>"Examens S2"</formula>
    </cfRule>
    <cfRule type="cellIs" dxfId="8725" priority="14147" stopIfTrue="1" operator="equal">
      <formula>"Du anglais"</formula>
    </cfRule>
    <cfRule type="cellIs" dxfId="8724" priority="14148" stopIfTrue="1" operator="equal">
      <formula>"Délibérations"</formula>
    </cfRule>
  </conditionalFormatting>
  <conditionalFormatting sqref="AB24:AB25">
    <cfRule type="cellIs" dxfId="8723" priority="14009" operator="equal">
      <formula>"EXAMENS J"</formula>
    </cfRule>
    <cfRule type="cellIs" dxfId="8722" priority="14010" operator="equal">
      <formula>"Lundi Pentecôte"</formula>
    </cfRule>
    <cfRule type="cellIs" dxfId="8721" priority="14011" operator="equal">
      <formula>"ppp"</formula>
    </cfRule>
    <cfRule type="cellIs" dxfId="8720" priority="14012" operator="equal">
      <formula>"Soutenance"</formula>
    </cfRule>
    <cfRule type="cellIs" dxfId="8719" priority="14013" operator="equal">
      <formula>"Révisions R"</formula>
    </cfRule>
    <cfRule type="cellIs" dxfId="8718" priority="14014" operator="equal">
      <formula>"Entreprise"</formula>
    </cfRule>
    <cfRule type="cellIs" dxfId="8717" priority="14015" operator="equal">
      <formula>"Exam nationaux pas de date"</formula>
    </cfRule>
    <cfRule type="cellIs" dxfId="8716" priority="14016" operator="equal">
      <formula>"Exam nationaux"</formula>
    </cfRule>
    <cfRule type="cellIs" dxfId="8715" priority="14017" operator="equal">
      <formula>"Révision interne"</formula>
    </cfRule>
    <cfRule type="cellIs" dxfId="8714" priority="14023" operator="equal">
      <formula>"Délibération S2"</formula>
    </cfRule>
    <cfRule type="cellIs" dxfId="8713" priority="14024" operator="equal">
      <formula>"Délibération S1"</formula>
    </cfRule>
    <cfRule type="cellIs" dxfId="8712" priority="14025" operator="equal">
      <formula>"regroupement"</formula>
    </cfRule>
    <cfRule type="cellIs" dxfId="8711" priority="14026" operator="equal">
      <formula>"Cours matin"</formula>
    </cfRule>
    <cfRule type="cellIs" dxfId="8710" priority="14040" operator="equal">
      <formula>"cours v"</formula>
    </cfRule>
    <cfRule type="cellIs" dxfId="8709" priority="14041" operator="equal">
      <formula>"Examens S1 Ses2"</formula>
    </cfRule>
    <cfRule type="cellIs" dxfId="8708" priority="14042" operator="equal">
      <formula>"Examens S1 Ses1"</formula>
    </cfRule>
    <cfRule type="cellIs" dxfId="8707" priority="14043" operator="equal">
      <formula>"Fête du travail"</formula>
    </cfRule>
    <cfRule type="cellIs" dxfId="8706" priority="14044" operator="equal">
      <formula>"Fête nationale"</formula>
    </cfRule>
    <cfRule type="cellIs" dxfId="8705" priority="14045" operator="equal">
      <formula>"jour de l'an"</formula>
    </cfRule>
    <cfRule type="cellIs" dxfId="8704" priority="14046" operator="equal">
      <formula>"Lundi de pâques"</formula>
    </cfRule>
    <cfRule type="cellIs" dxfId="8703" priority="14047" operator="equal">
      <formula>"Noël"</formula>
    </cfRule>
    <cfRule type="cellIs" dxfId="8702" priority="14048" operator="equal">
      <formula>"Pâques"</formula>
    </cfRule>
    <cfRule type="cellIs" dxfId="8701" priority="14051" operator="equal">
      <formula>"Révisions S2 Ses1"</formula>
    </cfRule>
    <cfRule type="cellIs" dxfId="8700" priority="14052" operator="equal">
      <formula>"stage v"</formula>
    </cfRule>
    <cfRule type="cellIs" dxfId="8699" priority="14054" operator="equal">
      <formula>"Toussaint"</formula>
    </cfRule>
    <cfRule type="cellIs" dxfId="8698" priority="14055" operator="equal">
      <formula>"Stage en entreprise"</formula>
    </cfRule>
    <cfRule type="cellIs" dxfId="8697" priority="14056" operator="equal">
      <formula>"entreprise B"</formula>
    </cfRule>
  </conditionalFormatting>
  <conditionalFormatting sqref="AB24:AB25">
    <cfRule type="expression" dxfId="8696" priority="13993">
      <formula>Z24="Dimanche"</formula>
    </cfRule>
    <cfRule type="expression" dxfId="8695" priority="13994">
      <formula>Z24="Samedi"</formula>
    </cfRule>
    <cfRule type="containsText" dxfId="8694" priority="13995" operator="containsText" text="Soutenance">
      <formula>NOT(ISERROR(SEARCH("Soutenance",AB24)))</formula>
    </cfRule>
    <cfRule type="containsText" dxfId="8693" priority="13996" operator="containsText" text="Salon Et">
      <formula>NOT(ISERROR(SEARCH("Salon Et",AB24)))</formula>
    </cfRule>
    <cfRule type="containsText" dxfId="8692" priority="13997" operator="containsText" text="Remise">
      <formula>NOT(ISERROR(SEARCH("Remise",AB24)))</formula>
    </cfRule>
    <cfRule type="containsText" dxfId="8691" priority="13998" operator="containsText" text="Recrutem">
      <formula>NOT(ISERROR(SEARCH("Recrutem",AB24)))</formula>
    </cfRule>
    <cfRule type="containsText" dxfId="8690" priority="13999" operator="containsText" text="Note">
      <formula>NOT(ISERROR(SEARCH("Note",AB24)))</formula>
    </cfRule>
    <cfRule type="containsText" dxfId="8689" priority="14000" operator="containsText" text="JPO">
      <formula>NOT(ISERROR(SEARCH("JPO",AB24)))</formula>
    </cfRule>
    <cfRule type="containsText" dxfId="8688" priority="14001" operator="containsText" text="Etranger">
      <formula>NOT(ISERROR(SEARCH("Etranger",AB24)))</formula>
    </cfRule>
    <cfRule type="containsText" dxfId="8687" priority="14002" operator="containsText" text="Début TD">
      <formula>NOT(ISERROR(SEARCH("Début TD",AB24)))</formula>
    </cfRule>
    <cfRule type="containsText" dxfId="8686" priority="14003" operator="containsText" text="Début CM">
      <formula>NOT(ISERROR(SEARCH("Début CM",AB24)))</formula>
    </cfRule>
    <cfRule type="containsText" dxfId="8685" priority="14004" operator="containsText" text="Projet">
      <formula>NOT(ISERROR(SEARCH("Projet",AB24)))</formula>
    </cfRule>
    <cfRule type="containsText" dxfId="8684" priority="14005" operator="containsText" text="Pré">
      <formula>NOT(ISERROR(SEARCH("Pré",AB24)))</formula>
    </cfRule>
    <cfRule type="containsText" dxfId="8683" priority="14006" operator="containsText" text="Délib">
      <formula>NOT(ISERROR(SEARCH("Délib",AB24)))</formula>
    </cfRule>
    <cfRule type="cellIs" dxfId="8682" priority="14007" operator="equal">
      <formula>"Cours IAE"</formula>
    </cfRule>
    <cfRule type="cellIs" dxfId="8681" priority="14008" operator="equal">
      <formula>"Cours ISEM"</formula>
    </cfRule>
    <cfRule type="cellIs" dxfId="8680" priority="14018" operator="equal">
      <formula>"Remise note CC"</formula>
    </cfRule>
    <cfRule type="cellIs" dxfId="8679" priority="14019" operator="equal">
      <formula>"Oraux examens nationaux"</formula>
    </cfRule>
    <cfRule type="cellIs" dxfId="8678" priority="14020" operator="equal">
      <formula>"Note mémoire"</formula>
    </cfRule>
    <cfRule type="cellIs" dxfId="8677" priority="14021" operator="equal">
      <formula>"Mise à niveau"</formula>
    </cfRule>
    <cfRule type="cellIs" dxfId="8676" priority="14022" operator="equal">
      <formula>"Ecrits examens nationaux"</formula>
    </cfRule>
    <cfRule type="cellIs" dxfId="8675" priority="14027" operator="equal">
      <formula>"Entr MA cours AM"</formula>
    </cfRule>
    <cfRule type="cellIs" dxfId="8674" priority="14028" operator="equal">
      <formula>"Cours Matin Entr AM"</formula>
    </cfRule>
    <cfRule type="cellIs" dxfId="8673" priority="14029" operator="equal">
      <formula>"Révisions S1 Ses2"</formula>
    </cfRule>
    <cfRule type="cellIs" dxfId="8672" priority="14030" operator="equal">
      <formula>"Révisions S1 ses1"</formula>
    </cfRule>
    <cfRule type="cellIs" dxfId="8671" priority="14031" operator="equal">
      <formula>"Examens S2 Ses2"</formula>
    </cfRule>
    <cfRule type="cellIs" dxfId="8670" priority="14032" operator="equal">
      <formula>"Examens S2 ses1"</formula>
    </cfRule>
    <cfRule type="cellIs" dxfId="8669" priority="14033" operator="equal">
      <formula>"Fermeture"</formula>
    </cfRule>
    <cfRule type="cellIs" dxfId="8668" priority="14034" operator="equal">
      <formula>"Remise rapport"</formula>
    </cfRule>
    <cfRule type="cellIs" dxfId="8667" priority="14035" operator="equal">
      <formula>"notes rapport"</formula>
    </cfRule>
    <cfRule type="cellIs" dxfId="8666" priority="14036" operator="equal">
      <formula>"jour appui"</formula>
    </cfRule>
    <cfRule type="cellIs" dxfId="8665" priority="14037" operator="equal">
      <formula>"Assomption"</formula>
    </cfRule>
    <cfRule type="cellIs" dxfId="8664" priority="14038" operator="equal">
      <formula>"Ascension"</formula>
    </cfRule>
    <cfRule type="cellIs" dxfId="8663" priority="14039" operator="equal">
      <formula>"Armistice"</formula>
    </cfRule>
    <cfRule type="cellIs" dxfId="8662" priority="14049" operator="equal">
      <formula>"Pentecôte"</formula>
    </cfRule>
    <cfRule type="cellIs" dxfId="8661" priority="14050" operator="equal">
      <formula>"Révisions S2 ses2"</formula>
    </cfRule>
    <cfRule type="cellIs" dxfId="8660" priority="14053" operator="equal">
      <formula>"Victoire 1945"</formula>
    </cfRule>
    <cfRule type="cellIs" dxfId="8659" priority="14057" stopIfTrue="1" operator="equal">
      <formula>"Retour copies"</formula>
    </cfRule>
    <cfRule type="cellIs" dxfId="8658" priority="14058" stopIfTrue="1" operator="equal">
      <formula>"Evaluation"</formula>
    </cfRule>
    <cfRule type="cellIs" dxfId="8657" priority="14059" stopIfTrue="1" operator="equal">
      <formula>"Rentrée"</formula>
    </cfRule>
    <cfRule type="cellIs" dxfId="8656" priority="14060" stopIfTrue="1" operator="equal">
      <formula>"Stage"</formula>
    </cfRule>
    <cfRule type="cellIs" dxfId="8655" priority="14061" stopIfTrue="1" operator="equal">
      <formula>"Session 2"</formula>
    </cfRule>
    <cfRule type="cellIs" dxfId="8654" priority="14062" stopIfTrue="1" operator="equal">
      <formula>"Session 1"</formula>
    </cfRule>
    <cfRule type="cellIs" dxfId="8653" priority="14063" stopIfTrue="1" operator="equal">
      <formula>"Révisions"</formula>
    </cfRule>
    <cfRule type="cellIs" dxfId="8652" priority="14064" stopIfTrue="1" operator="equal">
      <formula>"Vacances"</formula>
    </cfRule>
    <cfRule type="cellIs" dxfId="8651" priority="14065" stopIfTrue="1" operator="equal">
      <formula>"Cours"</formula>
    </cfRule>
    <cfRule type="cellIs" dxfId="8650" priority="14066" stopIfTrue="1" operator="equal">
      <formula>"Examens S1"</formula>
    </cfRule>
    <cfRule type="cellIs" dxfId="8649" priority="14067" stopIfTrue="1" operator="equal">
      <formula>"Examens"</formula>
    </cfRule>
    <cfRule type="cellIs" dxfId="8648" priority="14068" stopIfTrue="1" operator="equal">
      <formula>"Examens S2"</formula>
    </cfRule>
    <cfRule type="cellIs" dxfId="8647" priority="14069" stopIfTrue="1" operator="equal">
      <formula>"Du anglais"</formula>
    </cfRule>
    <cfRule type="cellIs" dxfId="8646" priority="14070" stopIfTrue="1" operator="equal">
      <formula>"Délibérations"</formula>
    </cfRule>
  </conditionalFormatting>
  <conditionalFormatting sqref="AJ28:AJ29">
    <cfRule type="cellIs" dxfId="8567" priority="13853" operator="equal">
      <formula>"EXAMENS J"</formula>
    </cfRule>
    <cfRule type="cellIs" dxfId="8566" priority="13854" operator="equal">
      <formula>"Lundi Pentecôte"</formula>
    </cfRule>
    <cfRule type="cellIs" dxfId="8565" priority="13855" operator="equal">
      <formula>"ppp"</formula>
    </cfRule>
    <cfRule type="cellIs" dxfId="8564" priority="13856" operator="equal">
      <formula>"Soutenance"</formula>
    </cfRule>
    <cfRule type="cellIs" dxfId="8563" priority="13857" operator="equal">
      <formula>"Révisions R"</formula>
    </cfRule>
    <cfRule type="cellIs" dxfId="8562" priority="13858" operator="equal">
      <formula>"Entreprise"</formula>
    </cfRule>
    <cfRule type="cellIs" dxfId="8561" priority="13859" operator="equal">
      <formula>"Exam nationaux pas de date"</formula>
    </cfRule>
    <cfRule type="cellIs" dxfId="8560" priority="13860" operator="equal">
      <formula>"Exam nationaux"</formula>
    </cfRule>
    <cfRule type="cellIs" dxfId="8559" priority="13861" operator="equal">
      <formula>"Révision interne"</formula>
    </cfRule>
    <cfRule type="cellIs" dxfId="8558" priority="13867" operator="equal">
      <formula>"Délibération S2"</formula>
    </cfRule>
    <cfRule type="cellIs" dxfId="8557" priority="13868" operator="equal">
      <formula>"Délibération S1"</formula>
    </cfRule>
    <cfRule type="cellIs" dxfId="8556" priority="13869" operator="equal">
      <formula>"regroupement"</formula>
    </cfRule>
    <cfRule type="cellIs" dxfId="8555" priority="13870" operator="equal">
      <formula>"Cours matin"</formula>
    </cfRule>
    <cfRule type="cellIs" dxfId="8554" priority="13884" operator="equal">
      <formula>"cours v"</formula>
    </cfRule>
    <cfRule type="cellIs" dxfId="8553" priority="13885" operator="equal">
      <formula>"Examens S1 Ses2"</formula>
    </cfRule>
    <cfRule type="cellIs" dxfId="8552" priority="13886" operator="equal">
      <formula>"Examens S1 Ses1"</formula>
    </cfRule>
    <cfRule type="cellIs" dxfId="8551" priority="13887" operator="equal">
      <formula>"Fête du travail"</formula>
    </cfRule>
    <cfRule type="cellIs" dxfId="8550" priority="13888" operator="equal">
      <formula>"Fête nationale"</formula>
    </cfRule>
    <cfRule type="cellIs" dxfId="8549" priority="13889" operator="equal">
      <formula>"jour de l'an"</formula>
    </cfRule>
    <cfRule type="cellIs" dxfId="8548" priority="13890" operator="equal">
      <formula>"Lundi de pâques"</formula>
    </cfRule>
    <cfRule type="cellIs" dxfId="8547" priority="13891" operator="equal">
      <formula>"Noël"</formula>
    </cfRule>
    <cfRule type="cellIs" dxfId="8546" priority="13892" operator="equal">
      <formula>"Pâques"</formula>
    </cfRule>
    <cfRule type="cellIs" dxfId="8545" priority="13895" operator="equal">
      <formula>"Révisions S2 Ses1"</formula>
    </cfRule>
    <cfRule type="cellIs" dxfId="8544" priority="13896" operator="equal">
      <formula>"stage v"</formula>
    </cfRule>
    <cfRule type="cellIs" dxfId="8543" priority="13898" operator="equal">
      <formula>"Toussaint"</formula>
    </cfRule>
    <cfRule type="cellIs" dxfId="8542" priority="13899" operator="equal">
      <formula>"Stage en entreprise"</formula>
    </cfRule>
    <cfRule type="cellIs" dxfId="8541" priority="13900" operator="equal">
      <formula>"entreprise B"</formula>
    </cfRule>
  </conditionalFormatting>
  <conditionalFormatting sqref="AJ28:AJ29">
    <cfRule type="expression" dxfId="8540" priority="13837">
      <formula>AH28="Dimanche"</formula>
    </cfRule>
    <cfRule type="expression" dxfId="8539" priority="13838">
      <formula>AH28="Samedi"</formula>
    </cfRule>
    <cfRule type="containsText" dxfId="8538" priority="13839" operator="containsText" text="Soutenance">
      <formula>NOT(ISERROR(SEARCH("Soutenance",AJ28)))</formula>
    </cfRule>
    <cfRule type="containsText" dxfId="8537" priority="13840" operator="containsText" text="Salon Et">
      <formula>NOT(ISERROR(SEARCH("Salon Et",AJ28)))</formula>
    </cfRule>
    <cfRule type="containsText" dxfId="8536" priority="13841" operator="containsText" text="Remise">
      <formula>NOT(ISERROR(SEARCH("Remise",AJ28)))</formula>
    </cfRule>
    <cfRule type="containsText" dxfId="8535" priority="13842" operator="containsText" text="Recrutem">
      <formula>NOT(ISERROR(SEARCH("Recrutem",AJ28)))</formula>
    </cfRule>
    <cfRule type="containsText" dxfId="8534" priority="13843" operator="containsText" text="Note">
      <formula>NOT(ISERROR(SEARCH("Note",AJ28)))</formula>
    </cfRule>
    <cfRule type="containsText" dxfId="8533" priority="13844" operator="containsText" text="JPO">
      <formula>NOT(ISERROR(SEARCH("JPO",AJ28)))</formula>
    </cfRule>
    <cfRule type="containsText" dxfId="8532" priority="13845" operator="containsText" text="Etranger">
      <formula>NOT(ISERROR(SEARCH("Etranger",AJ28)))</formula>
    </cfRule>
    <cfRule type="containsText" dxfId="8531" priority="13846" operator="containsText" text="Début TD">
      <formula>NOT(ISERROR(SEARCH("Début TD",AJ28)))</formula>
    </cfRule>
    <cfRule type="containsText" dxfId="8530" priority="13847" operator="containsText" text="Début CM">
      <formula>NOT(ISERROR(SEARCH("Début CM",AJ28)))</formula>
    </cfRule>
    <cfRule type="containsText" dxfId="8529" priority="13848" operator="containsText" text="Projet">
      <formula>NOT(ISERROR(SEARCH("Projet",AJ28)))</formula>
    </cfRule>
    <cfRule type="containsText" dxfId="8528" priority="13849" operator="containsText" text="Pré">
      <formula>NOT(ISERROR(SEARCH("Pré",AJ28)))</formula>
    </cfRule>
    <cfRule type="containsText" dxfId="8527" priority="13850" operator="containsText" text="Délib">
      <formula>NOT(ISERROR(SEARCH("Délib",AJ28)))</formula>
    </cfRule>
    <cfRule type="cellIs" dxfId="8526" priority="13851" operator="equal">
      <formula>"Cours IAE"</formula>
    </cfRule>
    <cfRule type="cellIs" dxfId="8525" priority="13852" operator="equal">
      <formula>"Cours ISEM"</formula>
    </cfRule>
    <cfRule type="cellIs" dxfId="8524" priority="13862" operator="equal">
      <formula>"Remise note CC"</formula>
    </cfRule>
    <cfRule type="cellIs" dxfId="8523" priority="13863" operator="equal">
      <formula>"Oraux examens nationaux"</formula>
    </cfRule>
    <cfRule type="cellIs" dxfId="8522" priority="13864" operator="equal">
      <formula>"Note mémoire"</formula>
    </cfRule>
    <cfRule type="cellIs" dxfId="8521" priority="13865" operator="equal">
      <formula>"Mise à niveau"</formula>
    </cfRule>
    <cfRule type="cellIs" dxfId="8520" priority="13866" operator="equal">
      <formula>"Ecrits examens nationaux"</formula>
    </cfRule>
    <cfRule type="cellIs" dxfId="8519" priority="13871" operator="equal">
      <formula>"Entr MA cours AM"</formula>
    </cfRule>
    <cfRule type="cellIs" dxfId="8518" priority="13872" operator="equal">
      <formula>"Cours Matin Entr AM"</formula>
    </cfRule>
    <cfRule type="cellIs" dxfId="8517" priority="13873" operator="equal">
      <formula>"Révisions S1 Ses2"</formula>
    </cfRule>
    <cfRule type="cellIs" dxfId="8516" priority="13874" operator="equal">
      <formula>"Révisions S1 ses1"</formula>
    </cfRule>
    <cfRule type="cellIs" dxfId="8515" priority="13875" operator="equal">
      <formula>"Examens S2 Ses2"</formula>
    </cfRule>
    <cfRule type="cellIs" dxfId="8514" priority="13876" operator="equal">
      <formula>"Examens S2 ses1"</formula>
    </cfRule>
    <cfRule type="cellIs" dxfId="8513" priority="13877" operator="equal">
      <formula>"Fermeture"</formula>
    </cfRule>
    <cfRule type="cellIs" dxfId="8512" priority="13878" operator="equal">
      <formula>"Remise rapport"</formula>
    </cfRule>
    <cfRule type="cellIs" dxfId="8511" priority="13879" operator="equal">
      <formula>"notes rapport"</formula>
    </cfRule>
    <cfRule type="cellIs" dxfId="8510" priority="13880" operator="equal">
      <formula>"jour appui"</formula>
    </cfRule>
    <cfRule type="cellIs" dxfId="8509" priority="13881" operator="equal">
      <formula>"Assomption"</formula>
    </cfRule>
    <cfRule type="cellIs" dxfId="8508" priority="13882" operator="equal">
      <formula>"Ascension"</formula>
    </cfRule>
    <cfRule type="cellIs" dxfId="8507" priority="13883" operator="equal">
      <formula>"Armistice"</formula>
    </cfRule>
    <cfRule type="cellIs" dxfId="8506" priority="13893" operator="equal">
      <formula>"Pentecôte"</formula>
    </cfRule>
    <cfRule type="cellIs" dxfId="8505" priority="13894" operator="equal">
      <formula>"Révisions S2 ses2"</formula>
    </cfRule>
    <cfRule type="cellIs" dxfId="8504" priority="13897" operator="equal">
      <formula>"Victoire 1945"</formula>
    </cfRule>
    <cfRule type="cellIs" dxfId="8503" priority="13901" stopIfTrue="1" operator="equal">
      <formula>"Retour copies"</formula>
    </cfRule>
    <cfRule type="cellIs" dxfId="8502" priority="13902" stopIfTrue="1" operator="equal">
      <formula>"Evaluation"</formula>
    </cfRule>
    <cfRule type="cellIs" dxfId="8501" priority="13903" stopIfTrue="1" operator="equal">
      <formula>"Rentrée"</formula>
    </cfRule>
    <cfRule type="cellIs" dxfId="8500" priority="13904" stopIfTrue="1" operator="equal">
      <formula>"Stage"</formula>
    </cfRule>
    <cfRule type="cellIs" dxfId="8499" priority="13905" stopIfTrue="1" operator="equal">
      <formula>"Session 2"</formula>
    </cfRule>
    <cfRule type="cellIs" dxfId="8498" priority="13906" stopIfTrue="1" operator="equal">
      <formula>"Session 1"</formula>
    </cfRule>
    <cfRule type="cellIs" dxfId="8497" priority="13907" stopIfTrue="1" operator="equal">
      <formula>"Révisions"</formula>
    </cfRule>
    <cfRule type="cellIs" dxfId="8496" priority="13908" stopIfTrue="1" operator="equal">
      <formula>"Vacances"</formula>
    </cfRule>
    <cfRule type="cellIs" dxfId="8495" priority="13909" stopIfTrue="1" operator="equal">
      <formula>"Cours"</formula>
    </cfRule>
    <cfRule type="cellIs" dxfId="8494" priority="13910" stopIfTrue="1" operator="equal">
      <formula>"Examens S1"</formula>
    </cfRule>
    <cfRule type="cellIs" dxfId="8493" priority="13911" stopIfTrue="1" operator="equal">
      <formula>"Examens"</formula>
    </cfRule>
    <cfRule type="cellIs" dxfId="8492" priority="13912" stopIfTrue="1" operator="equal">
      <formula>"Examens S2"</formula>
    </cfRule>
    <cfRule type="cellIs" dxfId="8491" priority="13913" stopIfTrue="1" operator="equal">
      <formula>"Du anglais"</formula>
    </cfRule>
    <cfRule type="cellIs" dxfId="8490" priority="13914" stopIfTrue="1" operator="equal">
      <formula>"Délibérations"</formula>
    </cfRule>
  </conditionalFormatting>
  <conditionalFormatting sqref="AN33:AN34">
    <cfRule type="cellIs" dxfId="8411" priority="13697" operator="equal">
      <formula>"EXAMENS J"</formula>
    </cfRule>
    <cfRule type="cellIs" dxfId="8410" priority="13698" operator="equal">
      <formula>"Lundi Pentecôte"</formula>
    </cfRule>
    <cfRule type="cellIs" dxfId="8409" priority="13699" operator="equal">
      <formula>"ppp"</formula>
    </cfRule>
    <cfRule type="cellIs" dxfId="8408" priority="13700" operator="equal">
      <formula>"Soutenance"</formula>
    </cfRule>
    <cfRule type="cellIs" dxfId="8407" priority="13701" operator="equal">
      <formula>"Révisions R"</formula>
    </cfRule>
    <cfRule type="cellIs" dxfId="8406" priority="13702" operator="equal">
      <formula>"Entreprise"</formula>
    </cfRule>
    <cfRule type="cellIs" dxfId="8405" priority="13703" operator="equal">
      <formula>"Exam nationaux pas de date"</formula>
    </cfRule>
    <cfRule type="cellIs" dxfId="8404" priority="13704" operator="equal">
      <formula>"Exam nationaux"</formula>
    </cfRule>
    <cfRule type="cellIs" dxfId="8403" priority="13705" operator="equal">
      <formula>"Révision interne"</formula>
    </cfRule>
    <cfRule type="cellIs" dxfId="8402" priority="13711" operator="equal">
      <formula>"Délibération S2"</formula>
    </cfRule>
    <cfRule type="cellIs" dxfId="8401" priority="13712" operator="equal">
      <formula>"Délibération S1"</formula>
    </cfRule>
    <cfRule type="cellIs" dxfId="8400" priority="13713" operator="equal">
      <formula>"regroupement"</formula>
    </cfRule>
    <cfRule type="cellIs" dxfId="8399" priority="13714" operator="equal">
      <formula>"Cours matin"</formula>
    </cfRule>
    <cfRule type="cellIs" dxfId="8398" priority="13728" operator="equal">
      <formula>"cours v"</formula>
    </cfRule>
    <cfRule type="cellIs" dxfId="8397" priority="13729" operator="equal">
      <formula>"Examens S1 Ses2"</formula>
    </cfRule>
    <cfRule type="cellIs" dxfId="8396" priority="13730" operator="equal">
      <formula>"Examens S1 Ses1"</formula>
    </cfRule>
    <cfRule type="cellIs" dxfId="8395" priority="13731" operator="equal">
      <formula>"Fête du travail"</formula>
    </cfRule>
    <cfRule type="cellIs" dxfId="8394" priority="13732" operator="equal">
      <formula>"Fête nationale"</formula>
    </cfRule>
    <cfRule type="cellIs" dxfId="8393" priority="13733" operator="equal">
      <formula>"jour de l'an"</formula>
    </cfRule>
    <cfRule type="cellIs" dxfId="8392" priority="13734" operator="equal">
      <formula>"Lundi de pâques"</formula>
    </cfRule>
    <cfRule type="cellIs" dxfId="8391" priority="13735" operator="equal">
      <formula>"Noël"</formula>
    </cfRule>
    <cfRule type="cellIs" dxfId="8390" priority="13736" operator="equal">
      <formula>"Pâques"</formula>
    </cfRule>
    <cfRule type="cellIs" dxfId="8389" priority="13739" operator="equal">
      <formula>"Révisions S2 Ses1"</formula>
    </cfRule>
    <cfRule type="cellIs" dxfId="8388" priority="13740" operator="equal">
      <formula>"stage v"</formula>
    </cfRule>
    <cfRule type="cellIs" dxfId="8387" priority="13742" operator="equal">
      <formula>"Toussaint"</formula>
    </cfRule>
    <cfRule type="cellIs" dxfId="8386" priority="13743" operator="equal">
      <formula>"Stage en entreprise"</formula>
    </cfRule>
    <cfRule type="cellIs" dxfId="8385" priority="13744" operator="equal">
      <formula>"entreprise B"</formula>
    </cfRule>
  </conditionalFormatting>
  <conditionalFormatting sqref="AN33:AN34">
    <cfRule type="expression" dxfId="8384" priority="13681">
      <formula>AL33="Dimanche"</formula>
    </cfRule>
    <cfRule type="expression" dxfId="8383" priority="13682">
      <formula>AL33="Samedi"</formula>
    </cfRule>
    <cfRule type="containsText" dxfId="8382" priority="13683" operator="containsText" text="Soutenance">
      <formula>NOT(ISERROR(SEARCH("Soutenance",AN33)))</formula>
    </cfRule>
    <cfRule type="containsText" dxfId="8381" priority="13684" operator="containsText" text="Salon Et">
      <formula>NOT(ISERROR(SEARCH("Salon Et",AN33)))</formula>
    </cfRule>
    <cfRule type="containsText" dxfId="8380" priority="13685" operator="containsText" text="Remise">
      <formula>NOT(ISERROR(SEARCH("Remise",AN33)))</formula>
    </cfRule>
    <cfRule type="containsText" dxfId="8379" priority="13686" operator="containsText" text="Recrutem">
      <formula>NOT(ISERROR(SEARCH("Recrutem",AN33)))</formula>
    </cfRule>
    <cfRule type="containsText" dxfId="8378" priority="13687" operator="containsText" text="Note">
      <formula>NOT(ISERROR(SEARCH("Note",AN33)))</formula>
    </cfRule>
    <cfRule type="containsText" dxfId="8377" priority="13688" operator="containsText" text="JPO">
      <formula>NOT(ISERROR(SEARCH("JPO",AN33)))</formula>
    </cfRule>
    <cfRule type="containsText" dxfId="8376" priority="13689" operator="containsText" text="Etranger">
      <formula>NOT(ISERROR(SEARCH("Etranger",AN33)))</formula>
    </cfRule>
    <cfRule type="containsText" dxfId="8375" priority="13690" operator="containsText" text="Début TD">
      <formula>NOT(ISERROR(SEARCH("Début TD",AN33)))</formula>
    </cfRule>
    <cfRule type="containsText" dxfId="8374" priority="13691" operator="containsText" text="Début CM">
      <formula>NOT(ISERROR(SEARCH("Début CM",AN33)))</formula>
    </cfRule>
    <cfRule type="containsText" dxfId="8373" priority="13692" operator="containsText" text="Projet">
      <formula>NOT(ISERROR(SEARCH("Projet",AN33)))</formula>
    </cfRule>
    <cfRule type="containsText" dxfId="8372" priority="13693" operator="containsText" text="Pré">
      <formula>NOT(ISERROR(SEARCH("Pré",AN33)))</formula>
    </cfRule>
    <cfRule type="containsText" dxfId="8371" priority="13694" operator="containsText" text="Délib">
      <formula>NOT(ISERROR(SEARCH("Délib",AN33)))</formula>
    </cfRule>
    <cfRule type="cellIs" dxfId="8370" priority="13695" operator="equal">
      <formula>"Cours IAE"</formula>
    </cfRule>
    <cfRule type="cellIs" dxfId="8369" priority="13696" operator="equal">
      <formula>"Cours ISEM"</formula>
    </cfRule>
    <cfRule type="cellIs" dxfId="8368" priority="13706" operator="equal">
      <formula>"Remise note CC"</formula>
    </cfRule>
    <cfRule type="cellIs" dxfId="8367" priority="13707" operator="equal">
      <formula>"Oraux examens nationaux"</formula>
    </cfRule>
    <cfRule type="cellIs" dxfId="8366" priority="13708" operator="equal">
      <formula>"Note mémoire"</formula>
    </cfRule>
    <cfRule type="cellIs" dxfId="8365" priority="13709" operator="equal">
      <formula>"Mise à niveau"</formula>
    </cfRule>
    <cfRule type="cellIs" dxfId="8364" priority="13710" operator="equal">
      <formula>"Ecrits examens nationaux"</formula>
    </cfRule>
    <cfRule type="cellIs" dxfId="8363" priority="13715" operator="equal">
      <formula>"Entr MA cours AM"</formula>
    </cfRule>
    <cfRule type="cellIs" dxfId="8362" priority="13716" operator="equal">
      <formula>"Cours Matin Entr AM"</formula>
    </cfRule>
    <cfRule type="cellIs" dxfId="8361" priority="13717" operator="equal">
      <formula>"Révisions S1 Ses2"</formula>
    </cfRule>
    <cfRule type="cellIs" dxfId="8360" priority="13718" operator="equal">
      <formula>"Révisions S1 ses1"</formula>
    </cfRule>
    <cfRule type="cellIs" dxfId="8359" priority="13719" operator="equal">
      <formula>"Examens S2 Ses2"</formula>
    </cfRule>
    <cfRule type="cellIs" dxfId="8358" priority="13720" operator="equal">
      <formula>"Examens S2 ses1"</formula>
    </cfRule>
    <cfRule type="cellIs" dxfId="8357" priority="13721" operator="equal">
      <formula>"Fermeture"</formula>
    </cfRule>
    <cfRule type="cellIs" dxfId="8356" priority="13722" operator="equal">
      <formula>"Remise rapport"</formula>
    </cfRule>
    <cfRule type="cellIs" dxfId="8355" priority="13723" operator="equal">
      <formula>"notes rapport"</formula>
    </cfRule>
    <cfRule type="cellIs" dxfId="8354" priority="13724" operator="equal">
      <formula>"jour appui"</formula>
    </cfRule>
    <cfRule type="cellIs" dxfId="8353" priority="13725" operator="equal">
      <formula>"Assomption"</formula>
    </cfRule>
    <cfRule type="cellIs" dxfId="8352" priority="13726" operator="equal">
      <formula>"Ascension"</formula>
    </cfRule>
    <cfRule type="cellIs" dxfId="8351" priority="13727" operator="equal">
      <formula>"Armistice"</formula>
    </cfRule>
    <cfRule type="cellIs" dxfId="8350" priority="13737" operator="equal">
      <formula>"Pentecôte"</formula>
    </cfRule>
    <cfRule type="cellIs" dxfId="8349" priority="13738" operator="equal">
      <formula>"Révisions S2 ses2"</formula>
    </cfRule>
    <cfRule type="cellIs" dxfId="8348" priority="13741" operator="equal">
      <formula>"Victoire 1945"</formula>
    </cfRule>
    <cfRule type="cellIs" dxfId="8347" priority="13745" stopIfTrue="1" operator="equal">
      <formula>"Retour copies"</formula>
    </cfRule>
    <cfRule type="cellIs" dxfId="8346" priority="13746" stopIfTrue="1" operator="equal">
      <formula>"Evaluation"</formula>
    </cfRule>
    <cfRule type="cellIs" dxfId="8345" priority="13747" stopIfTrue="1" operator="equal">
      <formula>"Rentrée"</formula>
    </cfRule>
    <cfRule type="cellIs" dxfId="8344" priority="13748" stopIfTrue="1" operator="equal">
      <formula>"Stage"</formula>
    </cfRule>
    <cfRule type="cellIs" dxfId="8343" priority="13749" stopIfTrue="1" operator="equal">
      <formula>"Session 2"</formula>
    </cfRule>
    <cfRule type="cellIs" dxfId="8342" priority="13750" stopIfTrue="1" operator="equal">
      <formula>"Session 1"</formula>
    </cfRule>
    <cfRule type="cellIs" dxfId="8341" priority="13751" stopIfTrue="1" operator="equal">
      <formula>"Révisions"</formula>
    </cfRule>
    <cfRule type="cellIs" dxfId="8340" priority="13752" stopIfTrue="1" operator="equal">
      <formula>"Vacances"</formula>
    </cfRule>
    <cfRule type="cellIs" dxfId="8339" priority="13753" stopIfTrue="1" operator="equal">
      <formula>"Cours"</formula>
    </cfRule>
    <cfRule type="cellIs" dxfId="8338" priority="13754" stopIfTrue="1" operator="equal">
      <formula>"Examens S1"</formula>
    </cfRule>
    <cfRule type="cellIs" dxfId="8337" priority="13755" stopIfTrue="1" operator="equal">
      <formula>"Examens"</formula>
    </cfRule>
    <cfRule type="cellIs" dxfId="8336" priority="13756" stopIfTrue="1" operator="equal">
      <formula>"Examens S2"</formula>
    </cfRule>
    <cfRule type="cellIs" dxfId="8335" priority="13757" stopIfTrue="1" operator="equal">
      <formula>"Du anglais"</formula>
    </cfRule>
    <cfRule type="cellIs" dxfId="8334" priority="13758" stopIfTrue="1" operator="equal">
      <formula>"Délibérations"</formula>
    </cfRule>
  </conditionalFormatting>
  <conditionalFormatting sqref="AR30:AR31">
    <cfRule type="cellIs" dxfId="8333" priority="13619" operator="equal">
      <formula>"EXAMENS J"</formula>
    </cfRule>
    <cfRule type="cellIs" dxfId="8332" priority="13620" operator="equal">
      <formula>"Lundi Pentecôte"</formula>
    </cfRule>
    <cfRule type="cellIs" dxfId="8331" priority="13621" operator="equal">
      <formula>"ppp"</formula>
    </cfRule>
    <cfRule type="cellIs" dxfId="8330" priority="13622" operator="equal">
      <formula>"Soutenance"</formula>
    </cfRule>
    <cfRule type="cellIs" dxfId="8329" priority="13623" operator="equal">
      <formula>"Révisions R"</formula>
    </cfRule>
    <cfRule type="cellIs" dxfId="8328" priority="13624" operator="equal">
      <formula>"Entreprise"</formula>
    </cfRule>
    <cfRule type="cellIs" dxfId="8327" priority="13625" operator="equal">
      <formula>"Exam nationaux pas de date"</formula>
    </cfRule>
    <cfRule type="cellIs" dxfId="8326" priority="13626" operator="equal">
      <formula>"Exam nationaux"</formula>
    </cfRule>
    <cfRule type="cellIs" dxfId="8325" priority="13627" operator="equal">
      <formula>"Révision interne"</formula>
    </cfRule>
    <cfRule type="cellIs" dxfId="8324" priority="13633" operator="equal">
      <formula>"Délibération S2"</formula>
    </cfRule>
    <cfRule type="cellIs" dxfId="8323" priority="13634" operator="equal">
      <formula>"Délibération S1"</formula>
    </cfRule>
    <cfRule type="cellIs" dxfId="8322" priority="13635" operator="equal">
      <formula>"regroupement"</formula>
    </cfRule>
    <cfRule type="cellIs" dxfId="8321" priority="13636" operator="equal">
      <formula>"Cours matin"</formula>
    </cfRule>
    <cfRule type="cellIs" dxfId="8320" priority="13650" operator="equal">
      <formula>"cours v"</formula>
    </cfRule>
    <cfRule type="cellIs" dxfId="8319" priority="13651" operator="equal">
      <formula>"Examens S1 Ses2"</formula>
    </cfRule>
    <cfRule type="cellIs" dxfId="8318" priority="13652" operator="equal">
      <formula>"Examens S1 Ses1"</formula>
    </cfRule>
    <cfRule type="cellIs" dxfId="8317" priority="13653" operator="equal">
      <formula>"Fête du travail"</formula>
    </cfRule>
    <cfRule type="cellIs" dxfId="8316" priority="13654" operator="equal">
      <formula>"Fête nationale"</formula>
    </cfRule>
    <cfRule type="cellIs" dxfId="8315" priority="13655" operator="equal">
      <formula>"jour de l'an"</formula>
    </cfRule>
    <cfRule type="cellIs" dxfId="8314" priority="13656" operator="equal">
      <formula>"Lundi de pâques"</formula>
    </cfRule>
    <cfRule type="cellIs" dxfId="8313" priority="13657" operator="equal">
      <formula>"Noël"</formula>
    </cfRule>
    <cfRule type="cellIs" dxfId="8312" priority="13658" operator="equal">
      <formula>"Pâques"</formula>
    </cfRule>
    <cfRule type="cellIs" dxfId="8311" priority="13661" operator="equal">
      <formula>"Révisions S2 Ses1"</formula>
    </cfRule>
    <cfRule type="cellIs" dxfId="8310" priority="13662" operator="equal">
      <formula>"stage v"</formula>
    </cfRule>
    <cfRule type="cellIs" dxfId="8309" priority="13664" operator="equal">
      <formula>"Toussaint"</formula>
    </cfRule>
    <cfRule type="cellIs" dxfId="8308" priority="13665" operator="equal">
      <formula>"Stage en entreprise"</formula>
    </cfRule>
    <cfRule type="cellIs" dxfId="8307" priority="13666" operator="equal">
      <formula>"entreprise B"</formula>
    </cfRule>
  </conditionalFormatting>
  <conditionalFormatting sqref="AR30:AR31">
    <cfRule type="expression" dxfId="8306" priority="13603">
      <formula>AP30="Dimanche"</formula>
    </cfRule>
    <cfRule type="expression" dxfId="8305" priority="13604">
      <formula>AP30="Samedi"</formula>
    </cfRule>
    <cfRule type="containsText" dxfId="8304" priority="13605" operator="containsText" text="Soutenance">
      <formula>NOT(ISERROR(SEARCH("Soutenance",AR30)))</formula>
    </cfRule>
    <cfRule type="containsText" dxfId="8303" priority="13606" operator="containsText" text="Salon Et">
      <formula>NOT(ISERROR(SEARCH("Salon Et",AR30)))</formula>
    </cfRule>
    <cfRule type="containsText" dxfId="8302" priority="13607" operator="containsText" text="Remise">
      <formula>NOT(ISERROR(SEARCH("Remise",AR30)))</formula>
    </cfRule>
    <cfRule type="containsText" dxfId="8301" priority="13608" operator="containsText" text="Recrutem">
      <formula>NOT(ISERROR(SEARCH("Recrutem",AR30)))</formula>
    </cfRule>
    <cfRule type="containsText" dxfId="8300" priority="13609" operator="containsText" text="Note">
      <formula>NOT(ISERROR(SEARCH("Note",AR30)))</formula>
    </cfRule>
    <cfRule type="containsText" dxfId="8299" priority="13610" operator="containsText" text="JPO">
      <formula>NOT(ISERROR(SEARCH("JPO",AR30)))</formula>
    </cfRule>
    <cfRule type="containsText" dxfId="8298" priority="13611" operator="containsText" text="Etranger">
      <formula>NOT(ISERROR(SEARCH("Etranger",AR30)))</formula>
    </cfRule>
    <cfRule type="containsText" dxfId="8297" priority="13612" operator="containsText" text="Début TD">
      <formula>NOT(ISERROR(SEARCH("Début TD",AR30)))</formula>
    </cfRule>
    <cfRule type="containsText" dxfId="8296" priority="13613" operator="containsText" text="Début CM">
      <formula>NOT(ISERROR(SEARCH("Début CM",AR30)))</formula>
    </cfRule>
    <cfRule type="containsText" dxfId="8295" priority="13614" operator="containsText" text="Projet">
      <formula>NOT(ISERROR(SEARCH("Projet",AR30)))</formula>
    </cfRule>
    <cfRule type="containsText" dxfId="8294" priority="13615" operator="containsText" text="Pré">
      <formula>NOT(ISERROR(SEARCH("Pré",AR30)))</formula>
    </cfRule>
    <cfRule type="containsText" dxfId="8293" priority="13616" operator="containsText" text="Délib">
      <formula>NOT(ISERROR(SEARCH("Délib",AR30)))</formula>
    </cfRule>
    <cfRule type="cellIs" dxfId="8292" priority="13617" operator="equal">
      <formula>"Cours IAE"</formula>
    </cfRule>
    <cfRule type="cellIs" dxfId="8291" priority="13618" operator="equal">
      <formula>"Cours ISEM"</formula>
    </cfRule>
    <cfRule type="cellIs" dxfId="8290" priority="13628" operator="equal">
      <formula>"Remise note CC"</formula>
    </cfRule>
    <cfRule type="cellIs" dxfId="8289" priority="13629" operator="equal">
      <formula>"Oraux examens nationaux"</formula>
    </cfRule>
    <cfRule type="cellIs" dxfId="8288" priority="13630" operator="equal">
      <formula>"Note mémoire"</formula>
    </cfRule>
    <cfRule type="cellIs" dxfId="8287" priority="13631" operator="equal">
      <formula>"Mise à niveau"</formula>
    </cfRule>
    <cfRule type="cellIs" dxfId="8286" priority="13632" operator="equal">
      <formula>"Ecrits examens nationaux"</formula>
    </cfRule>
    <cfRule type="cellIs" dxfId="8285" priority="13637" operator="equal">
      <formula>"Entr MA cours AM"</formula>
    </cfRule>
    <cfRule type="cellIs" dxfId="8284" priority="13638" operator="equal">
      <formula>"Cours Matin Entr AM"</formula>
    </cfRule>
    <cfRule type="cellIs" dxfId="8283" priority="13639" operator="equal">
      <formula>"Révisions S1 Ses2"</formula>
    </cfRule>
    <cfRule type="cellIs" dxfId="8282" priority="13640" operator="equal">
      <formula>"Révisions S1 ses1"</formula>
    </cfRule>
    <cfRule type="cellIs" dxfId="8281" priority="13641" operator="equal">
      <formula>"Examens S2 Ses2"</formula>
    </cfRule>
    <cfRule type="cellIs" dxfId="8280" priority="13642" operator="equal">
      <formula>"Examens S2 ses1"</formula>
    </cfRule>
    <cfRule type="cellIs" dxfId="8279" priority="13643" operator="equal">
      <formula>"Fermeture"</formula>
    </cfRule>
    <cfRule type="cellIs" dxfId="8278" priority="13644" operator="equal">
      <formula>"Remise rapport"</formula>
    </cfRule>
    <cfRule type="cellIs" dxfId="8277" priority="13645" operator="equal">
      <formula>"notes rapport"</formula>
    </cfRule>
    <cfRule type="cellIs" dxfId="8276" priority="13646" operator="equal">
      <formula>"jour appui"</formula>
    </cfRule>
    <cfRule type="cellIs" dxfId="8275" priority="13647" operator="equal">
      <formula>"Assomption"</formula>
    </cfRule>
    <cfRule type="cellIs" dxfId="8274" priority="13648" operator="equal">
      <formula>"Ascension"</formula>
    </cfRule>
    <cfRule type="cellIs" dxfId="8273" priority="13649" operator="equal">
      <formula>"Armistice"</formula>
    </cfRule>
    <cfRule type="cellIs" dxfId="8272" priority="13659" operator="equal">
      <formula>"Pentecôte"</formula>
    </cfRule>
    <cfRule type="cellIs" dxfId="8271" priority="13660" operator="equal">
      <formula>"Révisions S2 ses2"</formula>
    </cfRule>
    <cfRule type="cellIs" dxfId="8270" priority="13663" operator="equal">
      <formula>"Victoire 1945"</formula>
    </cfRule>
    <cfRule type="cellIs" dxfId="8269" priority="13667" stopIfTrue="1" operator="equal">
      <formula>"Retour copies"</formula>
    </cfRule>
    <cfRule type="cellIs" dxfId="8268" priority="13668" stopIfTrue="1" operator="equal">
      <formula>"Evaluation"</formula>
    </cfRule>
    <cfRule type="cellIs" dxfId="8267" priority="13669" stopIfTrue="1" operator="equal">
      <formula>"Rentrée"</formula>
    </cfRule>
    <cfRule type="cellIs" dxfId="8266" priority="13670" stopIfTrue="1" operator="equal">
      <formula>"Stage"</formula>
    </cfRule>
    <cfRule type="cellIs" dxfId="8265" priority="13671" stopIfTrue="1" operator="equal">
      <formula>"Session 2"</formula>
    </cfRule>
    <cfRule type="cellIs" dxfId="8264" priority="13672" stopIfTrue="1" operator="equal">
      <formula>"Session 1"</formula>
    </cfRule>
    <cfRule type="cellIs" dxfId="8263" priority="13673" stopIfTrue="1" operator="equal">
      <formula>"Révisions"</formula>
    </cfRule>
    <cfRule type="cellIs" dxfId="8262" priority="13674" stopIfTrue="1" operator="equal">
      <formula>"Vacances"</formula>
    </cfRule>
    <cfRule type="cellIs" dxfId="8261" priority="13675" stopIfTrue="1" operator="equal">
      <formula>"Cours"</formula>
    </cfRule>
    <cfRule type="cellIs" dxfId="8260" priority="13676" stopIfTrue="1" operator="equal">
      <formula>"Examens S1"</formula>
    </cfRule>
    <cfRule type="cellIs" dxfId="8259" priority="13677" stopIfTrue="1" operator="equal">
      <formula>"Examens"</formula>
    </cfRule>
    <cfRule type="cellIs" dxfId="8258" priority="13678" stopIfTrue="1" operator="equal">
      <formula>"Examens S2"</formula>
    </cfRule>
    <cfRule type="cellIs" dxfId="8257" priority="13679" stopIfTrue="1" operator="equal">
      <formula>"Du anglais"</formula>
    </cfRule>
    <cfRule type="cellIs" dxfId="8256" priority="13680" stopIfTrue="1" operator="equal">
      <formula>"Délibérations"</formula>
    </cfRule>
  </conditionalFormatting>
  <conditionalFormatting sqref="AV28:AV29">
    <cfRule type="cellIs" dxfId="8255" priority="13541" operator="equal">
      <formula>"EXAMENS J"</formula>
    </cfRule>
    <cfRule type="cellIs" dxfId="8254" priority="13542" operator="equal">
      <formula>"Lundi Pentecôte"</formula>
    </cfRule>
    <cfRule type="cellIs" dxfId="8253" priority="13543" operator="equal">
      <formula>"ppp"</formula>
    </cfRule>
    <cfRule type="cellIs" dxfId="8252" priority="13544" operator="equal">
      <formula>"Soutenance"</formula>
    </cfRule>
    <cfRule type="cellIs" dxfId="8251" priority="13545" operator="equal">
      <formula>"Révisions R"</formula>
    </cfRule>
    <cfRule type="cellIs" dxfId="8250" priority="13546" operator="equal">
      <formula>"Entreprise"</formula>
    </cfRule>
    <cfRule type="cellIs" dxfId="8249" priority="13547" operator="equal">
      <formula>"Exam nationaux pas de date"</formula>
    </cfRule>
    <cfRule type="cellIs" dxfId="8248" priority="13548" operator="equal">
      <formula>"Exam nationaux"</formula>
    </cfRule>
    <cfRule type="cellIs" dxfId="8247" priority="13549" operator="equal">
      <formula>"Révision interne"</formula>
    </cfRule>
    <cfRule type="cellIs" dxfId="8246" priority="13555" operator="equal">
      <formula>"Délibération S2"</formula>
    </cfRule>
    <cfRule type="cellIs" dxfId="8245" priority="13556" operator="equal">
      <formula>"Délibération S1"</formula>
    </cfRule>
    <cfRule type="cellIs" dxfId="8244" priority="13557" operator="equal">
      <formula>"regroupement"</formula>
    </cfRule>
    <cfRule type="cellIs" dxfId="8243" priority="13558" operator="equal">
      <formula>"Cours matin"</formula>
    </cfRule>
    <cfRule type="cellIs" dxfId="8242" priority="13572" operator="equal">
      <formula>"cours v"</formula>
    </cfRule>
    <cfRule type="cellIs" dxfId="8241" priority="13573" operator="equal">
      <formula>"Examens S1 Ses2"</formula>
    </cfRule>
    <cfRule type="cellIs" dxfId="8240" priority="13574" operator="equal">
      <formula>"Examens S1 Ses1"</formula>
    </cfRule>
    <cfRule type="cellIs" dxfId="8239" priority="13575" operator="equal">
      <formula>"Fête du travail"</formula>
    </cfRule>
    <cfRule type="cellIs" dxfId="8238" priority="13576" operator="equal">
      <formula>"Fête nationale"</formula>
    </cfRule>
    <cfRule type="cellIs" dxfId="8237" priority="13577" operator="equal">
      <formula>"jour de l'an"</formula>
    </cfRule>
    <cfRule type="cellIs" dxfId="8236" priority="13578" operator="equal">
      <formula>"Lundi de pâques"</formula>
    </cfRule>
    <cfRule type="cellIs" dxfId="8235" priority="13579" operator="equal">
      <formula>"Noël"</formula>
    </cfRule>
    <cfRule type="cellIs" dxfId="8234" priority="13580" operator="equal">
      <formula>"Pâques"</formula>
    </cfRule>
    <cfRule type="cellIs" dxfId="8233" priority="13583" operator="equal">
      <formula>"Révisions S2 Ses1"</formula>
    </cfRule>
    <cfRule type="cellIs" dxfId="8232" priority="13584" operator="equal">
      <formula>"stage v"</formula>
    </cfRule>
    <cfRule type="cellIs" dxfId="8231" priority="13586" operator="equal">
      <formula>"Toussaint"</formula>
    </cfRule>
    <cfRule type="cellIs" dxfId="8230" priority="13587" operator="equal">
      <formula>"Stage en entreprise"</formula>
    </cfRule>
    <cfRule type="cellIs" dxfId="8229" priority="13588" operator="equal">
      <formula>"entreprise B"</formula>
    </cfRule>
  </conditionalFormatting>
  <conditionalFormatting sqref="AV28:AV29">
    <cfRule type="expression" dxfId="8228" priority="13525">
      <formula>AT28="Dimanche"</formula>
    </cfRule>
    <cfRule type="expression" dxfId="8227" priority="13526">
      <formula>AT28="Samedi"</formula>
    </cfRule>
    <cfRule type="containsText" dxfId="8226" priority="13527" operator="containsText" text="Soutenance">
      <formula>NOT(ISERROR(SEARCH("Soutenance",AV28)))</formula>
    </cfRule>
    <cfRule type="containsText" dxfId="8225" priority="13528" operator="containsText" text="Salon Et">
      <formula>NOT(ISERROR(SEARCH("Salon Et",AV28)))</formula>
    </cfRule>
    <cfRule type="containsText" dxfId="8224" priority="13529" operator="containsText" text="Remise">
      <formula>NOT(ISERROR(SEARCH("Remise",AV28)))</formula>
    </cfRule>
    <cfRule type="containsText" dxfId="8223" priority="13530" operator="containsText" text="Recrutem">
      <formula>NOT(ISERROR(SEARCH("Recrutem",AV28)))</formula>
    </cfRule>
    <cfRule type="containsText" dxfId="8222" priority="13531" operator="containsText" text="Note">
      <formula>NOT(ISERROR(SEARCH("Note",AV28)))</formula>
    </cfRule>
    <cfRule type="containsText" dxfId="8221" priority="13532" operator="containsText" text="JPO">
      <formula>NOT(ISERROR(SEARCH("JPO",AV28)))</formula>
    </cfRule>
    <cfRule type="containsText" dxfId="8220" priority="13533" operator="containsText" text="Etranger">
      <formula>NOT(ISERROR(SEARCH("Etranger",AV28)))</formula>
    </cfRule>
    <cfRule type="containsText" dxfId="8219" priority="13534" operator="containsText" text="Début TD">
      <formula>NOT(ISERROR(SEARCH("Début TD",AV28)))</formula>
    </cfRule>
    <cfRule type="containsText" dxfId="8218" priority="13535" operator="containsText" text="Début CM">
      <formula>NOT(ISERROR(SEARCH("Début CM",AV28)))</formula>
    </cfRule>
    <cfRule type="containsText" dxfId="8217" priority="13536" operator="containsText" text="Projet">
      <formula>NOT(ISERROR(SEARCH("Projet",AV28)))</formula>
    </cfRule>
    <cfRule type="containsText" dxfId="8216" priority="13537" operator="containsText" text="Pré">
      <formula>NOT(ISERROR(SEARCH("Pré",AV28)))</formula>
    </cfRule>
    <cfRule type="containsText" dxfId="8215" priority="13538" operator="containsText" text="Délib">
      <formula>NOT(ISERROR(SEARCH("Délib",AV28)))</formula>
    </cfRule>
    <cfRule type="cellIs" dxfId="8214" priority="13539" operator="equal">
      <formula>"Cours IAE"</formula>
    </cfRule>
    <cfRule type="cellIs" dxfId="8213" priority="13540" operator="equal">
      <formula>"Cours ISEM"</formula>
    </cfRule>
    <cfRule type="cellIs" dxfId="8212" priority="13550" operator="equal">
      <formula>"Remise note CC"</formula>
    </cfRule>
    <cfRule type="cellIs" dxfId="8211" priority="13551" operator="equal">
      <formula>"Oraux examens nationaux"</formula>
    </cfRule>
    <cfRule type="cellIs" dxfId="8210" priority="13552" operator="equal">
      <formula>"Note mémoire"</formula>
    </cfRule>
    <cfRule type="cellIs" dxfId="8209" priority="13553" operator="equal">
      <formula>"Mise à niveau"</formula>
    </cfRule>
    <cfRule type="cellIs" dxfId="8208" priority="13554" operator="equal">
      <formula>"Ecrits examens nationaux"</formula>
    </cfRule>
    <cfRule type="cellIs" dxfId="8207" priority="13559" operator="equal">
      <formula>"Entr MA cours AM"</formula>
    </cfRule>
    <cfRule type="cellIs" dxfId="8206" priority="13560" operator="equal">
      <formula>"Cours Matin Entr AM"</formula>
    </cfRule>
    <cfRule type="cellIs" dxfId="8205" priority="13561" operator="equal">
      <formula>"Révisions S1 Ses2"</formula>
    </cfRule>
    <cfRule type="cellIs" dxfId="8204" priority="13562" operator="equal">
      <formula>"Révisions S1 ses1"</formula>
    </cfRule>
    <cfRule type="cellIs" dxfId="8203" priority="13563" operator="equal">
      <formula>"Examens S2 Ses2"</formula>
    </cfRule>
    <cfRule type="cellIs" dxfId="8202" priority="13564" operator="equal">
      <formula>"Examens S2 ses1"</formula>
    </cfRule>
    <cfRule type="cellIs" dxfId="8201" priority="13565" operator="equal">
      <formula>"Fermeture"</formula>
    </cfRule>
    <cfRule type="cellIs" dxfId="8200" priority="13566" operator="equal">
      <formula>"Remise rapport"</formula>
    </cfRule>
    <cfRule type="cellIs" dxfId="8199" priority="13567" operator="equal">
      <formula>"notes rapport"</formula>
    </cfRule>
    <cfRule type="cellIs" dxfId="8198" priority="13568" operator="equal">
      <formula>"jour appui"</formula>
    </cfRule>
    <cfRule type="cellIs" dxfId="8197" priority="13569" operator="equal">
      <formula>"Assomption"</formula>
    </cfRule>
    <cfRule type="cellIs" dxfId="8196" priority="13570" operator="equal">
      <formula>"Ascension"</formula>
    </cfRule>
    <cfRule type="cellIs" dxfId="8195" priority="13571" operator="equal">
      <formula>"Armistice"</formula>
    </cfRule>
    <cfRule type="cellIs" dxfId="8194" priority="13581" operator="equal">
      <formula>"Pentecôte"</formula>
    </cfRule>
    <cfRule type="cellIs" dxfId="8193" priority="13582" operator="equal">
      <formula>"Révisions S2 ses2"</formula>
    </cfRule>
    <cfRule type="cellIs" dxfId="8192" priority="13585" operator="equal">
      <formula>"Victoire 1945"</formula>
    </cfRule>
    <cfRule type="cellIs" dxfId="8191" priority="13589" stopIfTrue="1" operator="equal">
      <formula>"Retour copies"</formula>
    </cfRule>
    <cfRule type="cellIs" dxfId="8190" priority="13590" stopIfTrue="1" operator="equal">
      <formula>"Evaluation"</formula>
    </cfRule>
    <cfRule type="cellIs" dxfId="8189" priority="13591" stopIfTrue="1" operator="equal">
      <formula>"Rentrée"</formula>
    </cfRule>
    <cfRule type="cellIs" dxfId="8188" priority="13592" stopIfTrue="1" operator="equal">
      <formula>"Stage"</formula>
    </cfRule>
    <cfRule type="cellIs" dxfId="8187" priority="13593" stopIfTrue="1" operator="equal">
      <formula>"Session 2"</formula>
    </cfRule>
    <cfRule type="cellIs" dxfId="8186" priority="13594" stopIfTrue="1" operator="equal">
      <formula>"Session 1"</formula>
    </cfRule>
    <cfRule type="cellIs" dxfId="8185" priority="13595" stopIfTrue="1" operator="equal">
      <formula>"Révisions"</formula>
    </cfRule>
    <cfRule type="cellIs" dxfId="8184" priority="13596" stopIfTrue="1" operator="equal">
      <formula>"Vacances"</formula>
    </cfRule>
    <cfRule type="cellIs" dxfId="8183" priority="13597" stopIfTrue="1" operator="equal">
      <formula>"Cours"</formula>
    </cfRule>
    <cfRule type="cellIs" dxfId="8182" priority="13598" stopIfTrue="1" operator="equal">
      <formula>"Examens S1"</formula>
    </cfRule>
    <cfRule type="cellIs" dxfId="8181" priority="13599" stopIfTrue="1" operator="equal">
      <formula>"Examens"</formula>
    </cfRule>
    <cfRule type="cellIs" dxfId="8180" priority="13600" stopIfTrue="1" operator="equal">
      <formula>"Examens S2"</formula>
    </cfRule>
    <cfRule type="cellIs" dxfId="8179" priority="13601" stopIfTrue="1" operator="equal">
      <formula>"Du anglais"</formula>
    </cfRule>
    <cfRule type="cellIs" dxfId="8178" priority="13602" stopIfTrue="1" operator="equal">
      <formula>"Délibérations"</formula>
    </cfRule>
  </conditionalFormatting>
  <conditionalFormatting sqref="AZ32:AZ33">
    <cfRule type="cellIs" dxfId="8099" priority="13385" operator="equal">
      <formula>"EXAMENS J"</formula>
    </cfRule>
    <cfRule type="cellIs" dxfId="8098" priority="13386" operator="equal">
      <formula>"Lundi Pentecôte"</formula>
    </cfRule>
    <cfRule type="cellIs" dxfId="8097" priority="13387" operator="equal">
      <formula>"ppp"</formula>
    </cfRule>
    <cfRule type="cellIs" dxfId="8096" priority="13388" operator="equal">
      <formula>"Soutenance"</formula>
    </cfRule>
    <cfRule type="cellIs" dxfId="8095" priority="13389" operator="equal">
      <formula>"Révisions R"</formula>
    </cfRule>
    <cfRule type="cellIs" dxfId="8094" priority="13390" operator="equal">
      <formula>"Entreprise"</formula>
    </cfRule>
    <cfRule type="cellIs" dxfId="8093" priority="13391" operator="equal">
      <formula>"Exam nationaux pas de date"</formula>
    </cfRule>
    <cfRule type="cellIs" dxfId="8092" priority="13392" operator="equal">
      <formula>"Exam nationaux"</formula>
    </cfRule>
    <cfRule type="cellIs" dxfId="8091" priority="13393" operator="equal">
      <formula>"Révision interne"</formula>
    </cfRule>
    <cfRule type="cellIs" dxfId="8090" priority="13399" operator="equal">
      <formula>"Délibération S2"</formula>
    </cfRule>
    <cfRule type="cellIs" dxfId="8089" priority="13400" operator="equal">
      <formula>"Délibération S1"</formula>
    </cfRule>
    <cfRule type="cellIs" dxfId="8088" priority="13401" operator="equal">
      <formula>"regroupement"</formula>
    </cfRule>
    <cfRule type="cellIs" dxfId="8087" priority="13402" operator="equal">
      <formula>"Cours matin"</formula>
    </cfRule>
    <cfRule type="cellIs" dxfId="8086" priority="13416" operator="equal">
      <formula>"cours v"</formula>
    </cfRule>
    <cfRule type="cellIs" dxfId="8085" priority="13417" operator="equal">
      <formula>"Examens S1 Ses2"</formula>
    </cfRule>
    <cfRule type="cellIs" dxfId="8084" priority="13418" operator="equal">
      <formula>"Examens S1 Ses1"</formula>
    </cfRule>
    <cfRule type="cellIs" dxfId="8083" priority="13419" operator="equal">
      <formula>"Fête du travail"</formula>
    </cfRule>
    <cfRule type="cellIs" dxfId="8082" priority="13420" operator="equal">
      <formula>"Fête nationale"</formula>
    </cfRule>
    <cfRule type="cellIs" dxfId="8081" priority="13421" operator="equal">
      <formula>"jour de l'an"</formula>
    </cfRule>
    <cfRule type="cellIs" dxfId="8080" priority="13422" operator="equal">
      <formula>"Lundi de pâques"</formula>
    </cfRule>
    <cfRule type="cellIs" dxfId="8079" priority="13423" operator="equal">
      <formula>"Noël"</formula>
    </cfRule>
    <cfRule type="cellIs" dxfId="8078" priority="13424" operator="equal">
      <formula>"Pâques"</formula>
    </cfRule>
    <cfRule type="cellIs" dxfId="8077" priority="13427" operator="equal">
      <formula>"Révisions S2 Ses1"</formula>
    </cfRule>
    <cfRule type="cellIs" dxfId="8076" priority="13428" operator="equal">
      <formula>"stage v"</formula>
    </cfRule>
    <cfRule type="cellIs" dxfId="8075" priority="13430" operator="equal">
      <formula>"Toussaint"</formula>
    </cfRule>
    <cfRule type="cellIs" dxfId="8074" priority="13431" operator="equal">
      <formula>"Stage en entreprise"</formula>
    </cfRule>
    <cfRule type="cellIs" dxfId="8073" priority="13432" operator="equal">
      <formula>"entreprise B"</formula>
    </cfRule>
  </conditionalFormatting>
  <conditionalFormatting sqref="AZ32:AZ33">
    <cfRule type="expression" dxfId="8072" priority="13369">
      <formula>AX32="Dimanche"</formula>
    </cfRule>
    <cfRule type="expression" dxfId="8071" priority="13370">
      <formula>AX32="Samedi"</formula>
    </cfRule>
    <cfRule type="containsText" dxfId="8070" priority="13371" operator="containsText" text="Soutenance">
      <formula>NOT(ISERROR(SEARCH("Soutenance",AZ32)))</formula>
    </cfRule>
    <cfRule type="containsText" dxfId="8069" priority="13372" operator="containsText" text="Salon Et">
      <formula>NOT(ISERROR(SEARCH("Salon Et",AZ32)))</formula>
    </cfRule>
    <cfRule type="containsText" dxfId="8068" priority="13373" operator="containsText" text="Remise">
      <formula>NOT(ISERROR(SEARCH("Remise",AZ32)))</formula>
    </cfRule>
    <cfRule type="containsText" dxfId="8067" priority="13374" operator="containsText" text="Recrutem">
      <formula>NOT(ISERROR(SEARCH("Recrutem",AZ32)))</formula>
    </cfRule>
    <cfRule type="containsText" dxfId="8066" priority="13375" operator="containsText" text="Note">
      <formula>NOT(ISERROR(SEARCH("Note",AZ32)))</formula>
    </cfRule>
    <cfRule type="containsText" dxfId="8065" priority="13376" operator="containsText" text="JPO">
      <formula>NOT(ISERROR(SEARCH("JPO",AZ32)))</formula>
    </cfRule>
    <cfRule type="containsText" dxfId="8064" priority="13377" operator="containsText" text="Etranger">
      <formula>NOT(ISERROR(SEARCH("Etranger",AZ32)))</formula>
    </cfRule>
    <cfRule type="containsText" dxfId="8063" priority="13378" operator="containsText" text="Début TD">
      <formula>NOT(ISERROR(SEARCH("Début TD",AZ32)))</formula>
    </cfRule>
    <cfRule type="containsText" dxfId="8062" priority="13379" operator="containsText" text="Début CM">
      <formula>NOT(ISERROR(SEARCH("Début CM",AZ32)))</formula>
    </cfRule>
    <cfRule type="containsText" dxfId="8061" priority="13380" operator="containsText" text="Projet">
      <formula>NOT(ISERROR(SEARCH("Projet",AZ32)))</formula>
    </cfRule>
    <cfRule type="containsText" dxfId="8060" priority="13381" operator="containsText" text="Pré">
      <formula>NOT(ISERROR(SEARCH("Pré",AZ32)))</formula>
    </cfRule>
    <cfRule type="containsText" dxfId="8059" priority="13382" operator="containsText" text="Délib">
      <formula>NOT(ISERROR(SEARCH("Délib",AZ32)))</formula>
    </cfRule>
    <cfRule type="cellIs" dxfId="8058" priority="13383" operator="equal">
      <formula>"Cours IAE"</formula>
    </cfRule>
    <cfRule type="cellIs" dxfId="8057" priority="13384" operator="equal">
      <formula>"Cours ISEM"</formula>
    </cfRule>
    <cfRule type="cellIs" dxfId="8056" priority="13394" operator="equal">
      <formula>"Remise note CC"</formula>
    </cfRule>
    <cfRule type="cellIs" dxfId="8055" priority="13395" operator="equal">
      <formula>"Oraux examens nationaux"</formula>
    </cfRule>
    <cfRule type="cellIs" dxfId="8054" priority="13396" operator="equal">
      <formula>"Note mémoire"</formula>
    </cfRule>
    <cfRule type="cellIs" dxfId="8053" priority="13397" operator="equal">
      <formula>"Mise à niveau"</formula>
    </cfRule>
    <cfRule type="cellIs" dxfId="8052" priority="13398" operator="equal">
      <formula>"Ecrits examens nationaux"</formula>
    </cfRule>
    <cfRule type="cellIs" dxfId="8051" priority="13403" operator="equal">
      <formula>"Entr MA cours AM"</formula>
    </cfRule>
    <cfRule type="cellIs" dxfId="8050" priority="13404" operator="equal">
      <formula>"Cours Matin Entr AM"</formula>
    </cfRule>
    <cfRule type="cellIs" dxfId="8049" priority="13405" operator="equal">
      <formula>"Révisions S1 Ses2"</formula>
    </cfRule>
    <cfRule type="cellIs" dxfId="8048" priority="13406" operator="equal">
      <formula>"Révisions S1 ses1"</formula>
    </cfRule>
    <cfRule type="cellIs" dxfId="8047" priority="13407" operator="equal">
      <formula>"Examens S2 Ses2"</formula>
    </cfRule>
    <cfRule type="cellIs" dxfId="8046" priority="13408" operator="equal">
      <formula>"Examens S2 ses1"</formula>
    </cfRule>
    <cfRule type="cellIs" dxfId="8045" priority="13409" operator="equal">
      <formula>"Fermeture"</formula>
    </cfRule>
    <cfRule type="cellIs" dxfId="8044" priority="13410" operator="equal">
      <formula>"Remise rapport"</formula>
    </cfRule>
    <cfRule type="cellIs" dxfId="8043" priority="13411" operator="equal">
      <formula>"notes rapport"</formula>
    </cfRule>
    <cfRule type="cellIs" dxfId="8042" priority="13412" operator="equal">
      <formula>"jour appui"</formula>
    </cfRule>
    <cfRule type="cellIs" dxfId="8041" priority="13413" operator="equal">
      <formula>"Assomption"</formula>
    </cfRule>
    <cfRule type="cellIs" dxfId="8040" priority="13414" operator="equal">
      <formula>"Ascension"</formula>
    </cfRule>
    <cfRule type="cellIs" dxfId="8039" priority="13415" operator="equal">
      <formula>"Armistice"</formula>
    </cfRule>
    <cfRule type="cellIs" dxfId="8038" priority="13425" operator="equal">
      <formula>"Pentecôte"</formula>
    </cfRule>
    <cfRule type="cellIs" dxfId="8037" priority="13426" operator="equal">
      <formula>"Révisions S2 ses2"</formula>
    </cfRule>
    <cfRule type="cellIs" dxfId="8036" priority="13429" operator="equal">
      <formula>"Victoire 1945"</formula>
    </cfRule>
    <cfRule type="cellIs" dxfId="8035" priority="13433" stopIfTrue="1" operator="equal">
      <formula>"Retour copies"</formula>
    </cfRule>
    <cfRule type="cellIs" dxfId="8034" priority="13434" stopIfTrue="1" operator="equal">
      <formula>"Evaluation"</formula>
    </cfRule>
    <cfRule type="cellIs" dxfId="8033" priority="13435" stopIfTrue="1" operator="equal">
      <formula>"Rentrée"</formula>
    </cfRule>
    <cfRule type="cellIs" dxfId="8032" priority="13436" stopIfTrue="1" operator="equal">
      <formula>"Stage"</formula>
    </cfRule>
    <cfRule type="cellIs" dxfId="8031" priority="13437" stopIfTrue="1" operator="equal">
      <formula>"Session 2"</formula>
    </cfRule>
    <cfRule type="cellIs" dxfId="8030" priority="13438" stopIfTrue="1" operator="equal">
      <formula>"Session 1"</formula>
    </cfRule>
    <cfRule type="cellIs" dxfId="8029" priority="13439" stopIfTrue="1" operator="equal">
      <formula>"Révisions"</formula>
    </cfRule>
    <cfRule type="cellIs" dxfId="8028" priority="13440" stopIfTrue="1" operator="equal">
      <formula>"Vacances"</formula>
    </cfRule>
    <cfRule type="cellIs" dxfId="8027" priority="13441" stopIfTrue="1" operator="equal">
      <formula>"Cours"</formula>
    </cfRule>
    <cfRule type="cellIs" dxfId="8026" priority="13442" stopIfTrue="1" operator="equal">
      <formula>"Examens S1"</formula>
    </cfRule>
    <cfRule type="cellIs" dxfId="8025" priority="13443" stopIfTrue="1" operator="equal">
      <formula>"Examens"</formula>
    </cfRule>
    <cfRule type="cellIs" dxfId="8024" priority="13444" stopIfTrue="1" operator="equal">
      <formula>"Examens S2"</formula>
    </cfRule>
    <cfRule type="cellIs" dxfId="8023" priority="13445" stopIfTrue="1" operator="equal">
      <formula>"Du anglais"</formula>
    </cfRule>
    <cfRule type="cellIs" dxfId="8022" priority="13446" stopIfTrue="1" operator="equal">
      <formula>"Délibérations"</formula>
    </cfRule>
  </conditionalFormatting>
  <conditionalFormatting sqref="AZ25:AZ26">
    <cfRule type="cellIs" dxfId="8021" priority="13307" operator="equal">
      <formula>"EXAMENS J"</formula>
    </cfRule>
    <cfRule type="cellIs" dxfId="8020" priority="13308" operator="equal">
      <formula>"Lundi Pentecôte"</formula>
    </cfRule>
    <cfRule type="cellIs" dxfId="8019" priority="13309" operator="equal">
      <formula>"ppp"</formula>
    </cfRule>
    <cfRule type="cellIs" dxfId="8018" priority="13310" operator="equal">
      <formula>"Soutenance"</formula>
    </cfRule>
    <cfRule type="cellIs" dxfId="8017" priority="13311" operator="equal">
      <formula>"Révisions R"</formula>
    </cfRule>
    <cfRule type="cellIs" dxfId="8016" priority="13312" operator="equal">
      <formula>"Entreprise"</formula>
    </cfRule>
    <cfRule type="cellIs" dxfId="8015" priority="13313" operator="equal">
      <formula>"Exam nationaux pas de date"</formula>
    </cfRule>
    <cfRule type="cellIs" dxfId="8014" priority="13314" operator="equal">
      <formula>"Exam nationaux"</formula>
    </cfRule>
    <cfRule type="cellIs" dxfId="8013" priority="13315" operator="equal">
      <formula>"Révision interne"</formula>
    </cfRule>
    <cfRule type="cellIs" dxfId="8012" priority="13321" operator="equal">
      <formula>"Délibération S2"</formula>
    </cfRule>
    <cfRule type="cellIs" dxfId="8011" priority="13322" operator="equal">
      <formula>"Délibération S1"</formula>
    </cfRule>
    <cfRule type="cellIs" dxfId="8010" priority="13323" operator="equal">
      <formula>"regroupement"</formula>
    </cfRule>
    <cfRule type="cellIs" dxfId="8009" priority="13324" operator="equal">
      <formula>"Cours matin"</formula>
    </cfRule>
    <cfRule type="cellIs" dxfId="8008" priority="13338" operator="equal">
      <formula>"cours v"</formula>
    </cfRule>
    <cfRule type="cellIs" dxfId="8007" priority="13339" operator="equal">
      <formula>"Examens S1 Ses2"</formula>
    </cfRule>
    <cfRule type="cellIs" dxfId="8006" priority="13340" operator="equal">
      <formula>"Examens S1 Ses1"</formula>
    </cfRule>
    <cfRule type="cellIs" dxfId="8005" priority="13341" operator="equal">
      <formula>"Fête du travail"</formula>
    </cfRule>
    <cfRule type="cellIs" dxfId="8004" priority="13342" operator="equal">
      <formula>"Fête nationale"</formula>
    </cfRule>
    <cfRule type="cellIs" dxfId="8003" priority="13343" operator="equal">
      <formula>"jour de l'an"</formula>
    </cfRule>
    <cfRule type="cellIs" dxfId="8002" priority="13344" operator="equal">
      <formula>"Lundi de pâques"</formula>
    </cfRule>
    <cfRule type="cellIs" dxfId="8001" priority="13345" operator="equal">
      <formula>"Noël"</formula>
    </cfRule>
    <cfRule type="cellIs" dxfId="8000" priority="13346" operator="equal">
      <formula>"Pâques"</formula>
    </cfRule>
    <cfRule type="cellIs" dxfId="7999" priority="13349" operator="equal">
      <formula>"Révisions S2 Ses1"</formula>
    </cfRule>
    <cfRule type="cellIs" dxfId="7998" priority="13350" operator="equal">
      <formula>"stage v"</formula>
    </cfRule>
    <cfRule type="cellIs" dxfId="7997" priority="13352" operator="equal">
      <formula>"Toussaint"</formula>
    </cfRule>
    <cfRule type="cellIs" dxfId="7996" priority="13353" operator="equal">
      <formula>"Stage en entreprise"</formula>
    </cfRule>
    <cfRule type="cellIs" dxfId="7995" priority="13354" operator="equal">
      <formula>"entreprise B"</formula>
    </cfRule>
  </conditionalFormatting>
  <conditionalFormatting sqref="AZ25:AZ26">
    <cfRule type="expression" dxfId="7994" priority="13291">
      <formula>AX25="Dimanche"</formula>
    </cfRule>
    <cfRule type="expression" dxfId="7993" priority="13292">
      <formula>AX25="Samedi"</formula>
    </cfRule>
    <cfRule type="containsText" dxfId="7992" priority="13293" operator="containsText" text="Soutenance">
      <formula>NOT(ISERROR(SEARCH("Soutenance",AZ25)))</formula>
    </cfRule>
    <cfRule type="containsText" dxfId="7991" priority="13294" operator="containsText" text="Salon Et">
      <formula>NOT(ISERROR(SEARCH("Salon Et",AZ25)))</formula>
    </cfRule>
    <cfRule type="containsText" dxfId="7990" priority="13295" operator="containsText" text="Remise">
      <formula>NOT(ISERROR(SEARCH("Remise",AZ25)))</formula>
    </cfRule>
    <cfRule type="containsText" dxfId="7989" priority="13296" operator="containsText" text="Recrutem">
      <formula>NOT(ISERROR(SEARCH("Recrutem",AZ25)))</formula>
    </cfRule>
    <cfRule type="containsText" dxfId="7988" priority="13297" operator="containsText" text="Note">
      <formula>NOT(ISERROR(SEARCH("Note",AZ25)))</formula>
    </cfRule>
    <cfRule type="containsText" dxfId="7987" priority="13298" operator="containsText" text="JPO">
      <formula>NOT(ISERROR(SEARCH("JPO",AZ25)))</formula>
    </cfRule>
    <cfRule type="containsText" dxfId="7986" priority="13299" operator="containsText" text="Etranger">
      <formula>NOT(ISERROR(SEARCH("Etranger",AZ25)))</formula>
    </cfRule>
    <cfRule type="containsText" dxfId="7985" priority="13300" operator="containsText" text="Début TD">
      <formula>NOT(ISERROR(SEARCH("Début TD",AZ25)))</formula>
    </cfRule>
    <cfRule type="containsText" dxfId="7984" priority="13301" operator="containsText" text="Début CM">
      <formula>NOT(ISERROR(SEARCH("Début CM",AZ25)))</formula>
    </cfRule>
    <cfRule type="containsText" dxfId="7983" priority="13302" operator="containsText" text="Projet">
      <formula>NOT(ISERROR(SEARCH("Projet",AZ25)))</formula>
    </cfRule>
    <cfRule type="containsText" dxfId="7982" priority="13303" operator="containsText" text="Pré">
      <formula>NOT(ISERROR(SEARCH("Pré",AZ25)))</formula>
    </cfRule>
    <cfRule type="containsText" dxfId="7981" priority="13304" operator="containsText" text="Délib">
      <formula>NOT(ISERROR(SEARCH("Délib",AZ25)))</formula>
    </cfRule>
    <cfRule type="cellIs" dxfId="7980" priority="13305" operator="equal">
      <formula>"Cours IAE"</formula>
    </cfRule>
    <cfRule type="cellIs" dxfId="7979" priority="13306" operator="equal">
      <formula>"Cours ISEM"</formula>
    </cfRule>
    <cfRule type="cellIs" dxfId="7978" priority="13316" operator="equal">
      <formula>"Remise note CC"</formula>
    </cfRule>
    <cfRule type="cellIs" dxfId="7977" priority="13317" operator="equal">
      <formula>"Oraux examens nationaux"</formula>
    </cfRule>
    <cfRule type="cellIs" dxfId="7976" priority="13318" operator="equal">
      <formula>"Note mémoire"</formula>
    </cfRule>
    <cfRule type="cellIs" dxfId="7975" priority="13319" operator="equal">
      <formula>"Mise à niveau"</formula>
    </cfRule>
    <cfRule type="cellIs" dxfId="7974" priority="13320" operator="equal">
      <formula>"Ecrits examens nationaux"</formula>
    </cfRule>
    <cfRule type="cellIs" dxfId="7973" priority="13325" operator="equal">
      <formula>"Entr MA cours AM"</formula>
    </cfRule>
    <cfRule type="cellIs" dxfId="7972" priority="13326" operator="equal">
      <formula>"Cours Matin Entr AM"</formula>
    </cfRule>
    <cfRule type="cellIs" dxfId="7971" priority="13327" operator="equal">
      <formula>"Révisions S1 Ses2"</formula>
    </cfRule>
    <cfRule type="cellIs" dxfId="7970" priority="13328" operator="equal">
      <formula>"Révisions S1 ses1"</formula>
    </cfRule>
    <cfRule type="cellIs" dxfId="7969" priority="13329" operator="equal">
      <formula>"Examens S2 Ses2"</formula>
    </cfRule>
    <cfRule type="cellIs" dxfId="7968" priority="13330" operator="equal">
      <formula>"Examens S2 ses1"</formula>
    </cfRule>
    <cfRule type="cellIs" dxfId="7967" priority="13331" operator="equal">
      <formula>"Fermeture"</formula>
    </cfRule>
    <cfRule type="cellIs" dxfId="7966" priority="13332" operator="equal">
      <formula>"Remise rapport"</formula>
    </cfRule>
    <cfRule type="cellIs" dxfId="7965" priority="13333" operator="equal">
      <formula>"notes rapport"</formula>
    </cfRule>
    <cfRule type="cellIs" dxfId="7964" priority="13334" operator="equal">
      <formula>"jour appui"</formula>
    </cfRule>
    <cfRule type="cellIs" dxfId="7963" priority="13335" operator="equal">
      <formula>"Assomption"</formula>
    </cfRule>
    <cfRule type="cellIs" dxfId="7962" priority="13336" operator="equal">
      <formula>"Ascension"</formula>
    </cfRule>
    <cfRule type="cellIs" dxfId="7961" priority="13337" operator="equal">
      <formula>"Armistice"</formula>
    </cfRule>
    <cfRule type="cellIs" dxfId="7960" priority="13347" operator="equal">
      <formula>"Pentecôte"</formula>
    </cfRule>
    <cfRule type="cellIs" dxfId="7959" priority="13348" operator="equal">
      <formula>"Révisions S2 ses2"</formula>
    </cfRule>
    <cfRule type="cellIs" dxfId="7958" priority="13351" operator="equal">
      <formula>"Victoire 1945"</formula>
    </cfRule>
    <cfRule type="cellIs" dxfId="7957" priority="13355" stopIfTrue="1" operator="equal">
      <formula>"Retour copies"</formula>
    </cfRule>
    <cfRule type="cellIs" dxfId="7956" priority="13356" stopIfTrue="1" operator="equal">
      <formula>"Evaluation"</formula>
    </cfRule>
    <cfRule type="cellIs" dxfId="7955" priority="13357" stopIfTrue="1" operator="equal">
      <formula>"Rentrée"</formula>
    </cfRule>
    <cfRule type="cellIs" dxfId="7954" priority="13358" stopIfTrue="1" operator="equal">
      <formula>"Stage"</formula>
    </cfRule>
    <cfRule type="cellIs" dxfId="7953" priority="13359" stopIfTrue="1" operator="equal">
      <formula>"Session 2"</formula>
    </cfRule>
    <cfRule type="cellIs" dxfId="7952" priority="13360" stopIfTrue="1" operator="equal">
      <formula>"Session 1"</formula>
    </cfRule>
    <cfRule type="cellIs" dxfId="7951" priority="13361" stopIfTrue="1" operator="equal">
      <formula>"Révisions"</formula>
    </cfRule>
    <cfRule type="cellIs" dxfId="7950" priority="13362" stopIfTrue="1" operator="equal">
      <formula>"Vacances"</formula>
    </cfRule>
    <cfRule type="cellIs" dxfId="7949" priority="13363" stopIfTrue="1" operator="equal">
      <formula>"Cours"</formula>
    </cfRule>
    <cfRule type="cellIs" dxfId="7948" priority="13364" stopIfTrue="1" operator="equal">
      <formula>"Examens S1"</formula>
    </cfRule>
    <cfRule type="cellIs" dxfId="7947" priority="13365" stopIfTrue="1" operator="equal">
      <formula>"Examens"</formula>
    </cfRule>
    <cfRule type="cellIs" dxfId="7946" priority="13366" stopIfTrue="1" operator="equal">
      <formula>"Examens S2"</formula>
    </cfRule>
    <cfRule type="cellIs" dxfId="7945" priority="13367" stopIfTrue="1" operator="equal">
      <formula>"Du anglais"</formula>
    </cfRule>
    <cfRule type="cellIs" dxfId="7944" priority="13368" stopIfTrue="1" operator="equal">
      <formula>"Délibérations"</formula>
    </cfRule>
  </conditionalFormatting>
  <conditionalFormatting sqref="AN26:AN27">
    <cfRule type="cellIs" dxfId="7943" priority="13229" operator="equal">
      <formula>"EXAMENS J"</formula>
    </cfRule>
    <cfRule type="cellIs" dxfId="7942" priority="13230" operator="equal">
      <formula>"Lundi Pentecôte"</formula>
    </cfRule>
    <cfRule type="cellIs" dxfId="7941" priority="13231" operator="equal">
      <formula>"ppp"</formula>
    </cfRule>
    <cfRule type="cellIs" dxfId="7940" priority="13232" operator="equal">
      <formula>"Soutenance"</formula>
    </cfRule>
    <cfRule type="cellIs" dxfId="7939" priority="13233" operator="equal">
      <formula>"Révisions R"</formula>
    </cfRule>
    <cfRule type="cellIs" dxfId="7938" priority="13234" operator="equal">
      <formula>"Entreprise"</formula>
    </cfRule>
    <cfRule type="cellIs" dxfId="7937" priority="13235" operator="equal">
      <formula>"Exam nationaux pas de date"</formula>
    </cfRule>
    <cfRule type="cellIs" dxfId="7936" priority="13236" operator="equal">
      <formula>"Exam nationaux"</formula>
    </cfRule>
    <cfRule type="cellIs" dxfId="7935" priority="13237" operator="equal">
      <formula>"Révision interne"</formula>
    </cfRule>
    <cfRule type="cellIs" dxfId="7934" priority="13243" operator="equal">
      <formula>"Délibération S2"</formula>
    </cfRule>
    <cfRule type="cellIs" dxfId="7933" priority="13244" operator="equal">
      <formula>"Délibération S1"</formula>
    </cfRule>
    <cfRule type="cellIs" dxfId="7932" priority="13245" operator="equal">
      <formula>"regroupement"</formula>
    </cfRule>
    <cfRule type="cellIs" dxfId="7931" priority="13246" operator="equal">
      <formula>"Cours matin"</formula>
    </cfRule>
    <cfRule type="cellIs" dxfId="7930" priority="13260" operator="equal">
      <formula>"cours v"</formula>
    </cfRule>
    <cfRule type="cellIs" dxfId="7929" priority="13261" operator="equal">
      <formula>"Examens S1 Ses2"</formula>
    </cfRule>
    <cfRule type="cellIs" dxfId="7928" priority="13262" operator="equal">
      <formula>"Examens S1 Ses1"</formula>
    </cfRule>
    <cfRule type="cellIs" dxfId="7927" priority="13263" operator="equal">
      <formula>"Fête du travail"</formula>
    </cfRule>
    <cfRule type="cellIs" dxfId="7926" priority="13264" operator="equal">
      <formula>"Fête nationale"</formula>
    </cfRule>
    <cfRule type="cellIs" dxfId="7925" priority="13265" operator="equal">
      <formula>"jour de l'an"</formula>
    </cfRule>
    <cfRule type="cellIs" dxfId="7924" priority="13266" operator="equal">
      <formula>"Lundi de pâques"</formula>
    </cfRule>
    <cfRule type="cellIs" dxfId="7923" priority="13267" operator="equal">
      <formula>"Noël"</formula>
    </cfRule>
    <cfRule type="cellIs" dxfId="7922" priority="13268" operator="equal">
      <formula>"Pâques"</formula>
    </cfRule>
    <cfRule type="cellIs" dxfId="7921" priority="13271" operator="equal">
      <formula>"Révisions S2 Ses1"</formula>
    </cfRule>
    <cfRule type="cellIs" dxfId="7920" priority="13272" operator="equal">
      <formula>"stage v"</formula>
    </cfRule>
    <cfRule type="cellIs" dxfId="7919" priority="13274" operator="equal">
      <formula>"Toussaint"</formula>
    </cfRule>
    <cfRule type="cellIs" dxfId="7918" priority="13275" operator="equal">
      <formula>"Stage en entreprise"</formula>
    </cfRule>
    <cfRule type="cellIs" dxfId="7917" priority="13276" operator="equal">
      <formula>"entreprise B"</formula>
    </cfRule>
  </conditionalFormatting>
  <conditionalFormatting sqref="AN26:AN27">
    <cfRule type="expression" dxfId="7916" priority="13213">
      <formula>AL26="Dimanche"</formula>
    </cfRule>
    <cfRule type="expression" dxfId="7915" priority="13214">
      <formula>AL26="Samedi"</formula>
    </cfRule>
    <cfRule type="containsText" dxfId="7914" priority="13215" operator="containsText" text="Soutenance">
      <formula>NOT(ISERROR(SEARCH("Soutenance",AN26)))</formula>
    </cfRule>
    <cfRule type="containsText" dxfId="7913" priority="13216" operator="containsText" text="Salon Et">
      <formula>NOT(ISERROR(SEARCH("Salon Et",AN26)))</formula>
    </cfRule>
    <cfRule type="containsText" dxfId="7912" priority="13217" operator="containsText" text="Remise">
      <formula>NOT(ISERROR(SEARCH("Remise",AN26)))</formula>
    </cfRule>
    <cfRule type="containsText" dxfId="7911" priority="13218" operator="containsText" text="Recrutem">
      <formula>NOT(ISERROR(SEARCH("Recrutem",AN26)))</formula>
    </cfRule>
    <cfRule type="containsText" dxfId="7910" priority="13219" operator="containsText" text="Note">
      <formula>NOT(ISERROR(SEARCH("Note",AN26)))</formula>
    </cfRule>
    <cfRule type="containsText" dxfId="7909" priority="13220" operator="containsText" text="JPO">
      <formula>NOT(ISERROR(SEARCH("JPO",AN26)))</formula>
    </cfRule>
    <cfRule type="containsText" dxfId="7908" priority="13221" operator="containsText" text="Etranger">
      <formula>NOT(ISERROR(SEARCH("Etranger",AN26)))</formula>
    </cfRule>
    <cfRule type="containsText" dxfId="7907" priority="13222" operator="containsText" text="Début TD">
      <formula>NOT(ISERROR(SEARCH("Début TD",AN26)))</formula>
    </cfRule>
    <cfRule type="containsText" dxfId="7906" priority="13223" operator="containsText" text="Début CM">
      <formula>NOT(ISERROR(SEARCH("Début CM",AN26)))</formula>
    </cfRule>
    <cfRule type="containsText" dxfId="7905" priority="13224" operator="containsText" text="Projet">
      <formula>NOT(ISERROR(SEARCH("Projet",AN26)))</formula>
    </cfRule>
    <cfRule type="containsText" dxfId="7904" priority="13225" operator="containsText" text="Pré">
      <formula>NOT(ISERROR(SEARCH("Pré",AN26)))</formula>
    </cfRule>
    <cfRule type="containsText" dxfId="7903" priority="13226" operator="containsText" text="Délib">
      <formula>NOT(ISERROR(SEARCH("Délib",AN26)))</formula>
    </cfRule>
    <cfRule type="cellIs" dxfId="7902" priority="13227" operator="equal">
      <formula>"Cours IAE"</formula>
    </cfRule>
    <cfRule type="cellIs" dxfId="7901" priority="13228" operator="equal">
      <formula>"Cours ISEM"</formula>
    </cfRule>
    <cfRule type="cellIs" dxfId="7900" priority="13238" operator="equal">
      <formula>"Remise note CC"</formula>
    </cfRule>
    <cfRule type="cellIs" dxfId="7899" priority="13239" operator="equal">
      <formula>"Oraux examens nationaux"</formula>
    </cfRule>
    <cfRule type="cellIs" dxfId="7898" priority="13240" operator="equal">
      <formula>"Note mémoire"</formula>
    </cfRule>
    <cfRule type="cellIs" dxfId="7897" priority="13241" operator="equal">
      <formula>"Mise à niveau"</formula>
    </cfRule>
    <cfRule type="cellIs" dxfId="7896" priority="13242" operator="equal">
      <formula>"Ecrits examens nationaux"</formula>
    </cfRule>
    <cfRule type="cellIs" dxfId="7895" priority="13247" operator="equal">
      <formula>"Entr MA cours AM"</formula>
    </cfRule>
    <cfRule type="cellIs" dxfId="7894" priority="13248" operator="equal">
      <formula>"Cours Matin Entr AM"</formula>
    </cfRule>
    <cfRule type="cellIs" dxfId="7893" priority="13249" operator="equal">
      <formula>"Révisions S1 Ses2"</formula>
    </cfRule>
    <cfRule type="cellIs" dxfId="7892" priority="13250" operator="equal">
      <formula>"Révisions S1 ses1"</formula>
    </cfRule>
    <cfRule type="cellIs" dxfId="7891" priority="13251" operator="equal">
      <formula>"Examens S2 Ses2"</formula>
    </cfRule>
    <cfRule type="cellIs" dxfId="7890" priority="13252" operator="equal">
      <formula>"Examens S2 ses1"</formula>
    </cfRule>
    <cfRule type="cellIs" dxfId="7889" priority="13253" operator="equal">
      <formula>"Fermeture"</formula>
    </cfRule>
    <cfRule type="cellIs" dxfId="7888" priority="13254" operator="equal">
      <formula>"Remise rapport"</formula>
    </cfRule>
    <cfRule type="cellIs" dxfId="7887" priority="13255" operator="equal">
      <formula>"notes rapport"</formula>
    </cfRule>
    <cfRule type="cellIs" dxfId="7886" priority="13256" operator="equal">
      <formula>"jour appui"</formula>
    </cfRule>
    <cfRule type="cellIs" dxfId="7885" priority="13257" operator="equal">
      <formula>"Assomption"</formula>
    </cfRule>
    <cfRule type="cellIs" dxfId="7884" priority="13258" operator="equal">
      <formula>"Ascension"</formula>
    </cfRule>
    <cfRule type="cellIs" dxfId="7883" priority="13259" operator="equal">
      <formula>"Armistice"</formula>
    </cfRule>
    <cfRule type="cellIs" dxfId="7882" priority="13269" operator="equal">
      <formula>"Pentecôte"</formula>
    </cfRule>
    <cfRule type="cellIs" dxfId="7881" priority="13270" operator="equal">
      <formula>"Révisions S2 ses2"</formula>
    </cfRule>
    <cfRule type="cellIs" dxfId="7880" priority="13273" operator="equal">
      <formula>"Victoire 1945"</formula>
    </cfRule>
    <cfRule type="cellIs" dxfId="7879" priority="13277" stopIfTrue="1" operator="equal">
      <formula>"Retour copies"</formula>
    </cfRule>
    <cfRule type="cellIs" dxfId="7878" priority="13278" stopIfTrue="1" operator="equal">
      <formula>"Evaluation"</formula>
    </cfRule>
    <cfRule type="cellIs" dxfId="7877" priority="13279" stopIfTrue="1" operator="equal">
      <formula>"Rentrée"</formula>
    </cfRule>
    <cfRule type="cellIs" dxfId="7876" priority="13280" stopIfTrue="1" operator="equal">
      <formula>"Stage"</formula>
    </cfRule>
    <cfRule type="cellIs" dxfId="7875" priority="13281" stopIfTrue="1" operator="equal">
      <formula>"Session 2"</formula>
    </cfRule>
    <cfRule type="cellIs" dxfId="7874" priority="13282" stopIfTrue="1" operator="equal">
      <formula>"Session 1"</formula>
    </cfRule>
    <cfRule type="cellIs" dxfId="7873" priority="13283" stopIfTrue="1" operator="equal">
      <formula>"Révisions"</formula>
    </cfRule>
    <cfRule type="cellIs" dxfId="7872" priority="13284" stopIfTrue="1" operator="equal">
      <formula>"Vacances"</formula>
    </cfRule>
    <cfRule type="cellIs" dxfId="7871" priority="13285" stopIfTrue="1" operator="equal">
      <formula>"Cours"</formula>
    </cfRule>
    <cfRule type="cellIs" dxfId="7870" priority="13286" stopIfTrue="1" operator="equal">
      <formula>"Examens S1"</formula>
    </cfRule>
    <cfRule type="cellIs" dxfId="7869" priority="13287" stopIfTrue="1" operator="equal">
      <formula>"Examens"</formula>
    </cfRule>
    <cfRule type="cellIs" dxfId="7868" priority="13288" stopIfTrue="1" operator="equal">
      <formula>"Examens S2"</formula>
    </cfRule>
    <cfRule type="cellIs" dxfId="7867" priority="13289" stopIfTrue="1" operator="equal">
      <formula>"Du anglais"</formula>
    </cfRule>
    <cfRule type="cellIs" dxfId="7866" priority="13290" stopIfTrue="1" operator="equal">
      <formula>"Délibérations"</formula>
    </cfRule>
  </conditionalFormatting>
  <conditionalFormatting sqref="AR23:AR24">
    <cfRule type="cellIs" dxfId="7865" priority="13151" operator="equal">
      <formula>"EXAMENS J"</formula>
    </cfRule>
    <cfRule type="cellIs" dxfId="7864" priority="13152" operator="equal">
      <formula>"Lundi Pentecôte"</formula>
    </cfRule>
    <cfRule type="cellIs" dxfId="7863" priority="13153" operator="equal">
      <formula>"ppp"</formula>
    </cfRule>
    <cfRule type="cellIs" dxfId="7862" priority="13154" operator="equal">
      <formula>"Soutenance"</formula>
    </cfRule>
    <cfRule type="cellIs" dxfId="7861" priority="13155" operator="equal">
      <formula>"Révisions R"</formula>
    </cfRule>
    <cfRule type="cellIs" dxfId="7860" priority="13156" operator="equal">
      <formula>"Entreprise"</formula>
    </cfRule>
    <cfRule type="cellIs" dxfId="7859" priority="13157" operator="equal">
      <formula>"Exam nationaux pas de date"</formula>
    </cfRule>
    <cfRule type="cellIs" dxfId="7858" priority="13158" operator="equal">
      <formula>"Exam nationaux"</formula>
    </cfRule>
    <cfRule type="cellIs" dxfId="7857" priority="13159" operator="equal">
      <formula>"Révision interne"</formula>
    </cfRule>
    <cfRule type="cellIs" dxfId="7856" priority="13165" operator="equal">
      <formula>"Délibération S2"</formula>
    </cfRule>
    <cfRule type="cellIs" dxfId="7855" priority="13166" operator="equal">
      <formula>"Délibération S1"</formula>
    </cfRule>
    <cfRule type="cellIs" dxfId="7854" priority="13167" operator="equal">
      <formula>"regroupement"</formula>
    </cfRule>
    <cfRule type="cellIs" dxfId="7853" priority="13168" operator="equal">
      <formula>"Cours matin"</formula>
    </cfRule>
    <cfRule type="cellIs" dxfId="7852" priority="13182" operator="equal">
      <formula>"cours v"</formula>
    </cfRule>
    <cfRule type="cellIs" dxfId="7851" priority="13183" operator="equal">
      <formula>"Examens S1 Ses2"</formula>
    </cfRule>
    <cfRule type="cellIs" dxfId="7850" priority="13184" operator="equal">
      <formula>"Examens S1 Ses1"</formula>
    </cfRule>
    <cfRule type="cellIs" dxfId="7849" priority="13185" operator="equal">
      <formula>"Fête du travail"</formula>
    </cfRule>
    <cfRule type="cellIs" dxfId="7848" priority="13186" operator="equal">
      <formula>"Fête nationale"</formula>
    </cfRule>
    <cfRule type="cellIs" dxfId="7847" priority="13187" operator="equal">
      <formula>"jour de l'an"</formula>
    </cfRule>
    <cfRule type="cellIs" dxfId="7846" priority="13188" operator="equal">
      <formula>"Lundi de pâques"</formula>
    </cfRule>
    <cfRule type="cellIs" dxfId="7845" priority="13189" operator="equal">
      <formula>"Noël"</formula>
    </cfRule>
    <cfRule type="cellIs" dxfId="7844" priority="13190" operator="equal">
      <formula>"Pâques"</formula>
    </cfRule>
    <cfRule type="cellIs" dxfId="7843" priority="13193" operator="equal">
      <formula>"Révisions S2 Ses1"</formula>
    </cfRule>
    <cfRule type="cellIs" dxfId="7842" priority="13194" operator="equal">
      <formula>"stage v"</formula>
    </cfRule>
    <cfRule type="cellIs" dxfId="7841" priority="13196" operator="equal">
      <formula>"Toussaint"</formula>
    </cfRule>
    <cfRule type="cellIs" dxfId="7840" priority="13197" operator="equal">
      <formula>"Stage en entreprise"</formula>
    </cfRule>
    <cfRule type="cellIs" dxfId="7839" priority="13198" operator="equal">
      <formula>"entreprise B"</formula>
    </cfRule>
  </conditionalFormatting>
  <conditionalFormatting sqref="AR23:AR24">
    <cfRule type="expression" dxfId="7838" priority="13135">
      <formula>AP23="Dimanche"</formula>
    </cfRule>
    <cfRule type="expression" dxfId="7837" priority="13136">
      <formula>AP23="Samedi"</formula>
    </cfRule>
    <cfRule type="containsText" dxfId="7836" priority="13137" operator="containsText" text="Soutenance">
      <formula>NOT(ISERROR(SEARCH("Soutenance",AR23)))</formula>
    </cfRule>
    <cfRule type="containsText" dxfId="7835" priority="13138" operator="containsText" text="Salon Et">
      <formula>NOT(ISERROR(SEARCH("Salon Et",AR23)))</formula>
    </cfRule>
    <cfRule type="containsText" dxfId="7834" priority="13139" operator="containsText" text="Remise">
      <formula>NOT(ISERROR(SEARCH("Remise",AR23)))</formula>
    </cfRule>
    <cfRule type="containsText" dxfId="7833" priority="13140" operator="containsText" text="Recrutem">
      <formula>NOT(ISERROR(SEARCH("Recrutem",AR23)))</formula>
    </cfRule>
    <cfRule type="containsText" dxfId="7832" priority="13141" operator="containsText" text="Note">
      <formula>NOT(ISERROR(SEARCH("Note",AR23)))</formula>
    </cfRule>
    <cfRule type="containsText" dxfId="7831" priority="13142" operator="containsText" text="JPO">
      <formula>NOT(ISERROR(SEARCH("JPO",AR23)))</formula>
    </cfRule>
    <cfRule type="containsText" dxfId="7830" priority="13143" operator="containsText" text="Etranger">
      <formula>NOT(ISERROR(SEARCH("Etranger",AR23)))</formula>
    </cfRule>
    <cfRule type="containsText" dxfId="7829" priority="13144" operator="containsText" text="Début TD">
      <formula>NOT(ISERROR(SEARCH("Début TD",AR23)))</formula>
    </cfRule>
    <cfRule type="containsText" dxfId="7828" priority="13145" operator="containsText" text="Début CM">
      <formula>NOT(ISERROR(SEARCH("Début CM",AR23)))</formula>
    </cfRule>
    <cfRule type="containsText" dxfId="7827" priority="13146" operator="containsText" text="Projet">
      <formula>NOT(ISERROR(SEARCH("Projet",AR23)))</formula>
    </cfRule>
    <cfRule type="containsText" dxfId="7826" priority="13147" operator="containsText" text="Pré">
      <formula>NOT(ISERROR(SEARCH("Pré",AR23)))</formula>
    </cfRule>
    <cfRule type="containsText" dxfId="7825" priority="13148" operator="containsText" text="Délib">
      <formula>NOT(ISERROR(SEARCH("Délib",AR23)))</formula>
    </cfRule>
    <cfRule type="cellIs" dxfId="7824" priority="13149" operator="equal">
      <formula>"Cours IAE"</formula>
    </cfRule>
    <cfRule type="cellIs" dxfId="7823" priority="13150" operator="equal">
      <formula>"Cours ISEM"</formula>
    </cfRule>
    <cfRule type="cellIs" dxfId="7822" priority="13160" operator="equal">
      <formula>"Remise note CC"</formula>
    </cfRule>
    <cfRule type="cellIs" dxfId="7821" priority="13161" operator="equal">
      <formula>"Oraux examens nationaux"</formula>
    </cfRule>
    <cfRule type="cellIs" dxfId="7820" priority="13162" operator="equal">
      <formula>"Note mémoire"</formula>
    </cfRule>
    <cfRule type="cellIs" dxfId="7819" priority="13163" operator="equal">
      <formula>"Mise à niveau"</formula>
    </cfRule>
    <cfRule type="cellIs" dxfId="7818" priority="13164" operator="equal">
      <formula>"Ecrits examens nationaux"</formula>
    </cfRule>
    <cfRule type="cellIs" dxfId="7817" priority="13169" operator="equal">
      <formula>"Entr MA cours AM"</formula>
    </cfRule>
    <cfRule type="cellIs" dxfId="7816" priority="13170" operator="equal">
      <formula>"Cours Matin Entr AM"</formula>
    </cfRule>
    <cfRule type="cellIs" dxfId="7815" priority="13171" operator="equal">
      <formula>"Révisions S1 Ses2"</formula>
    </cfRule>
    <cfRule type="cellIs" dxfId="7814" priority="13172" operator="equal">
      <formula>"Révisions S1 ses1"</formula>
    </cfRule>
    <cfRule type="cellIs" dxfId="7813" priority="13173" operator="equal">
      <formula>"Examens S2 Ses2"</formula>
    </cfRule>
    <cfRule type="cellIs" dxfId="7812" priority="13174" operator="equal">
      <formula>"Examens S2 ses1"</formula>
    </cfRule>
    <cfRule type="cellIs" dxfId="7811" priority="13175" operator="equal">
      <formula>"Fermeture"</formula>
    </cfRule>
    <cfRule type="cellIs" dxfId="7810" priority="13176" operator="equal">
      <formula>"Remise rapport"</formula>
    </cfRule>
    <cfRule type="cellIs" dxfId="7809" priority="13177" operator="equal">
      <formula>"notes rapport"</formula>
    </cfRule>
    <cfRule type="cellIs" dxfId="7808" priority="13178" operator="equal">
      <formula>"jour appui"</formula>
    </cfRule>
    <cfRule type="cellIs" dxfId="7807" priority="13179" operator="equal">
      <formula>"Assomption"</formula>
    </cfRule>
    <cfRule type="cellIs" dxfId="7806" priority="13180" operator="equal">
      <formula>"Ascension"</formula>
    </cfRule>
    <cfRule type="cellIs" dxfId="7805" priority="13181" operator="equal">
      <formula>"Armistice"</formula>
    </cfRule>
    <cfRule type="cellIs" dxfId="7804" priority="13191" operator="equal">
      <formula>"Pentecôte"</formula>
    </cfRule>
    <cfRule type="cellIs" dxfId="7803" priority="13192" operator="equal">
      <formula>"Révisions S2 ses2"</formula>
    </cfRule>
    <cfRule type="cellIs" dxfId="7802" priority="13195" operator="equal">
      <formula>"Victoire 1945"</formula>
    </cfRule>
    <cfRule type="cellIs" dxfId="7801" priority="13199" stopIfTrue="1" operator="equal">
      <formula>"Retour copies"</formula>
    </cfRule>
    <cfRule type="cellIs" dxfId="7800" priority="13200" stopIfTrue="1" operator="equal">
      <formula>"Evaluation"</formula>
    </cfRule>
    <cfRule type="cellIs" dxfId="7799" priority="13201" stopIfTrue="1" operator="equal">
      <formula>"Rentrée"</formula>
    </cfRule>
    <cfRule type="cellIs" dxfId="7798" priority="13202" stopIfTrue="1" operator="equal">
      <formula>"Stage"</formula>
    </cfRule>
    <cfRule type="cellIs" dxfId="7797" priority="13203" stopIfTrue="1" operator="equal">
      <formula>"Session 2"</formula>
    </cfRule>
    <cfRule type="cellIs" dxfId="7796" priority="13204" stopIfTrue="1" operator="equal">
      <formula>"Session 1"</formula>
    </cfRule>
    <cfRule type="cellIs" dxfId="7795" priority="13205" stopIfTrue="1" operator="equal">
      <formula>"Révisions"</formula>
    </cfRule>
    <cfRule type="cellIs" dxfId="7794" priority="13206" stopIfTrue="1" operator="equal">
      <formula>"Vacances"</formula>
    </cfRule>
    <cfRule type="cellIs" dxfId="7793" priority="13207" stopIfTrue="1" operator="equal">
      <formula>"Cours"</formula>
    </cfRule>
    <cfRule type="cellIs" dxfId="7792" priority="13208" stopIfTrue="1" operator="equal">
      <formula>"Examens S1"</formula>
    </cfRule>
    <cfRule type="cellIs" dxfId="7791" priority="13209" stopIfTrue="1" operator="equal">
      <formula>"Examens"</formula>
    </cfRule>
    <cfRule type="cellIs" dxfId="7790" priority="13210" stopIfTrue="1" operator="equal">
      <formula>"Examens S2"</formula>
    </cfRule>
    <cfRule type="cellIs" dxfId="7789" priority="13211" stopIfTrue="1" operator="equal">
      <formula>"Du anglais"</formula>
    </cfRule>
    <cfRule type="cellIs" dxfId="7788" priority="13212" stopIfTrue="1" operator="equal">
      <formula>"Délibérations"</formula>
    </cfRule>
  </conditionalFormatting>
  <conditionalFormatting sqref="AV21:AV22">
    <cfRule type="cellIs" dxfId="7787" priority="13073" operator="equal">
      <formula>"EXAMENS J"</formula>
    </cfRule>
    <cfRule type="cellIs" dxfId="7786" priority="13074" operator="equal">
      <formula>"Lundi Pentecôte"</formula>
    </cfRule>
    <cfRule type="cellIs" dxfId="7785" priority="13075" operator="equal">
      <formula>"ppp"</formula>
    </cfRule>
    <cfRule type="cellIs" dxfId="7784" priority="13076" operator="equal">
      <formula>"Soutenance"</formula>
    </cfRule>
    <cfRule type="cellIs" dxfId="7783" priority="13077" operator="equal">
      <formula>"Révisions R"</formula>
    </cfRule>
    <cfRule type="cellIs" dxfId="7782" priority="13078" operator="equal">
      <formula>"Entreprise"</formula>
    </cfRule>
    <cfRule type="cellIs" dxfId="7781" priority="13079" operator="equal">
      <formula>"Exam nationaux pas de date"</formula>
    </cfRule>
    <cfRule type="cellIs" dxfId="7780" priority="13080" operator="equal">
      <formula>"Exam nationaux"</formula>
    </cfRule>
    <cfRule type="cellIs" dxfId="7779" priority="13081" operator="equal">
      <formula>"Révision interne"</formula>
    </cfRule>
    <cfRule type="cellIs" dxfId="7778" priority="13087" operator="equal">
      <formula>"Délibération S2"</formula>
    </cfRule>
    <cfRule type="cellIs" dxfId="7777" priority="13088" operator="equal">
      <formula>"Délibération S1"</formula>
    </cfRule>
    <cfRule type="cellIs" dxfId="7776" priority="13089" operator="equal">
      <formula>"regroupement"</formula>
    </cfRule>
    <cfRule type="cellIs" dxfId="7775" priority="13090" operator="equal">
      <formula>"Cours matin"</formula>
    </cfRule>
    <cfRule type="cellIs" dxfId="7774" priority="13104" operator="equal">
      <formula>"cours v"</formula>
    </cfRule>
    <cfRule type="cellIs" dxfId="7773" priority="13105" operator="equal">
      <formula>"Examens S1 Ses2"</formula>
    </cfRule>
    <cfRule type="cellIs" dxfId="7772" priority="13106" operator="equal">
      <formula>"Examens S1 Ses1"</formula>
    </cfRule>
    <cfRule type="cellIs" dxfId="7771" priority="13107" operator="equal">
      <formula>"Fête du travail"</formula>
    </cfRule>
    <cfRule type="cellIs" dxfId="7770" priority="13108" operator="equal">
      <formula>"Fête nationale"</formula>
    </cfRule>
    <cfRule type="cellIs" dxfId="7769" priority="13109" operator="equal">
      <formula>"jour de l'an"</formula>
    </cfRule>
    <cfRule type="cellIs" dxfId="7768" priority="13110" operator="equal">
      <formula>"Lundi de pâques"</formula>
    </cfRule>
    <cfRule type="cellIs" dxfId="7767" priority="13111" operator="equal">
      <formula>"Noël"</formula>
    </cfRule>
    <cfRule type="cellIs" dxfId="7766" priority="13112" operator="equal">
      <formula>"Pâques"</formula>
    </cfRule>
    <cfRule type="cellIs" dxfId="7765" priority="13115" operator="equal">
      <formula>"Révisions S2 Ses1"</formula>
    </cfRule>
    <cfRule type="cellIs" dxfId="7764" priority="13116" operator="equal">
      <formula>"stage v"</formula>
    </cfRule>
    <cfRule type="cellIs" dxfId="7763" priority="13118" operator="equal">
      <formula>"Toussaint"</formula>
    </cfRule>
    <cfRule type="cellIs" dxfId="7762" priority="13119" operator="equal">
      <formula>"Stage en entreprise"</formula>
    </cfRule>
    <cfRule type="cellIs" dxfId="7761" priority="13120" operator="equal">
      <formula>"entreprise B"</formula>
    </cfRule>
  </conditionalFormatting>
  <conditionalFormatting sqref="AV21:AV22">
    <cfRule type="expression" dxfId="7760" priority="13057">
      <formula>AT21="Dimanche"</formula>
    </cfRule>
    <cfRule type="expression" dxfId="7759" priority="13058">
      <formula>AT21="Samedi"</formula>
    </cfRule>
    <cfRule type="containsText" dxfId="7758" priority="13059" operator="containsText" text="Soutenance">
      <formula>NOT(ISERROR(SEARCH("Soutenance",AV21)))</formula>
    </cfRule>
    <cfRule type="containsText" dxfId="7757" priority="13060" operator="containsText" text="Salon Et">
      <formula>NOT(ISERROR(SEARCH("Salon Et",AV21)))</formula>
    </cfRule>
    <cfRule type="containsText" dxfId="7756" priority="13061" operator="containsText" text="Remise">
      <formula>NOT(ISERROR(SEARCH("Remise",AV21)))</formula>
    </cfRule>
    <cfRule type="containsText" dxfId="7755" priority="13062" operator="containsText" text="Recrutem">
      <formula>NOT(ISERROR(SEARCH("Recrutem",AV21)))</formula>
    </cfRule>
    <cfRule type="containsText" dxfId="7754" priority="13063" operator="containsText" text="Note">
      <formula>NOT(ISERROR(SEARCH("Note",AV21)))</formula>
    </cfRule>
    <cfRule type="containsText" dxfId="7753" priority="13064" operator="containsText" text="JPO">
      <formula>NOT(ISERROR(SEARCH("JPO",AV21)))</formula>
    </cfRule>
    <cfRule type="containsText" dxfId="7752" priority="13065" operator="containsText" text="Etranger">
      <formula>NOT(ISERROR(SEARCH("Etranger",AV21)))</formula>
    </cfRule>
    <cfRule type="containsText" dxfId="7751" priority="13066" operator="containsText" text="Début TD">
      <formula>NOT(ISERROR(SEARCH("Début TD",AV21)))</formula>
    </cfRule>
    <cfRule type="containsText" dxfId="7750" priority="13067" operator="containsText" text="Début CM">
      <formula>NOT(ISERROR(SEARCH("Début CM",AV21)))</formula>
    </cfRule>
    <cfRule type="containsText" dxfId="7749" priority="13068" operator="containsText" text="Projet">
      <formula>NOT(ISERROR(SEARCH("Projet",AV21)))</formula>
    </cfRule>
    <cfRule type="containsText" dxfId="7748" priority="13069" operator="containsText" text="Pré">
      <formula>NOT(ISERROR(SEARCH("Pré",AV21)))</formula>
    </cfRule>
    <cfRule type="containsText" dxfId="7747" priority="13070" operator="containsText" text="Délib">
      <formula>NOT(ISERROR(SEARCH("Délib",AV21)))</formula>
    </cfRule>
    <cfRule type="cellIs" dxfId="7746" priority="13071" operator="equal">
      <formula>"Cours IAE"</formula>
    </cfRule>
    <cfRule type="cellIs" dxfId="7745" priority="13072" operator="equal">
      <formula>"Cours ISEM"</formula>
    </cfRule>
    <cfRule type="cellIs" dxfId="7744" priority="13082" operator="equal">
      <formula>"Remise note CC"</formula>
    </cfRule>
    <cfRule type="cellIs" dxfId="7743" priority="13083" operator="equal">
      <formula>"Oraux examens nationaux"</formula>
    </cfRule>
    <cfRule type="cellIs" dxfId="7742" priority="13084" operator="equal">
      <formula>"Note mémoire"</formula>
    </cfRule>
    <cfRule type="cellIs" dxfId="7741" priority="13085" operator="equal">
      <formula>"Mise à niveau"</formula>
    </cfRule>
    <cfRule type="cellIs" dxfId="7740" priority="13086" operator="equal">
      <formula>"Ecrits examens nationaux"</formula>
    </cfRule>
    <cfRule type="cellIs" dxfId="7739" priority="13091" operator="equal">
      <formula>"Entr MA cours AM"</formula>
    </cfRule>
    <cfRule type="cellIs" dxfId="7738" priority="13092" operator="equal">
      <formula>"Cours Matin Entr AM"</formula>
    </cfRule>
    <cfRule type="cellIs" dxfId="7737" priority="13093" operator="equal">
      <formula>"Révisions S1 Ses2"</formula>
    </cfRule>
    <cfRule type="cellIs" dxfId="7736" priority="13094" operator="equal">
      <formula>"Révisions S1 ses1"</formula>
    </cfRule>
    <cfRule type="cellIs" dxfId="7735" priority="13095" operator="equal">
      <formula>"Examens S2 Ses2"</formula>
    </cfRule>
    <cfRule type="cellIs" dxfId="7734" priority="13096" operator="equal">
      <formula>"Examens S2 ses1"</formula>
    </cfRule>
    <cfRule type="cellIs" dxfId="7733" priority="13097" operator="equal">
      <formula>"Fermeture"</formula>
    </cfRule>
    <cfRule type="cellIs" dxfId="7732" priority="13098" operator="equal">
      <formula>"Remise rapport"</formula>
    </cfRule>
    <cfRule type="cellIs" dxfId="7731" priority="13099" operator="equal">
      <formula>"notes rapport"</formula>
    </cfRule>
    <cfRule type="cellIs" dxfId="7730" priority="13100" operator="equal">
      <formula>"jour appui"</formula>
    </cfRule>
    <cfRule type="cellIs" dxfId="7729" priority="13101" operator="equal">
      <formula>"Assomption"</formula>
    </cfRule>
    <cfRule type="cellIs" dxfId="7728" priority="13102" operator="equal">
      <formula>"Ascension"</formula>
    </cfRule>
    <cfRule type="cellIs" dxfId="7727" priority="13103" operator="equal">
      <formula>"Armistice"</formula>
    </cfRule>
    <cfRule type="cellIs" dxfId="7726" priority="13113" operator="equal">
      <formula>"Pentecôte"</formula>
    </cfRule>
    <cfRule type="cellIs" dxfId="7725" priority="13114" operator="equal">
      <formula>"Révisions S2 ses2"</formula>
    </cfRule>
    <cfRule type="cellIs" dxfId="7724" priority="13117" operator="equal">
      <formula>"Victoire 1945"</formula>
    </cfRule>
    <cfRule type="cellIs" dxfId="7723" priority="13121" stopIfTrue="1" operator="equal">
      <formula>"Retour copies"</formula>
    </cfRule>
    <cfRule type="cellIs" dxfId="7722" priority="13122" stopIfTrue="1" operator="equal">
      <formula>"Evaluation"</formula>
    </cfRule>
    <cfRule type="cellIs" dxfId="7721" priority="13123" stopIfTrue="1" operator="equal">
      <formula>"Rentrée"</formula>
    </cfRule>
    <cfRule type="cellIs" dxfId="7720" priority="13124" stopIfTrue="1" operator="equal">
      <formula>"Stage"</formula>
    </cfRule>
    <cfRule type="cellIs" dxfId="7719" priority="13125" stopIfTrue="1" operator="equal">
      <formula>"Session 2"</formula>
    </cfRule>
    <cfRule type="cellIs" dxfId="7718" priority="13126" stopIfTrue="1" operator="equal">
      <formula>"Session 1"</formula>
    </cfRule>
    <cfRule type="cellIs" dxfId="7717" priority="13127" stopIfTrue="1" operator="equal">
      <formula>"Révisions"</formula>
    </cfRule>
    <cfRule type="cellIs" dxfId="7716" priority="13128" stopIfTrue="1" operator="equal">
      <formula>"Vacances"</formula>
    </cfRule>
    <cfRule type="cellIs" dxfId="7715" priority="13129" stopIfTrue="1" operator="equal">
      <formula>"Cours"</formula>
    </cfRule>
    <cfRule type="cellIs" dxfId="7714" priority="13130" stopIfTrue="1" operator="equal">
      <formula>"Examens S1"</formula>
    </cfRule>
    <cfRule type="cellIs" dxfId="7713" priority="13131" stopIfTrue="1" operator="equal">
      <formula>"Examens"</formula>
    </cfRule>
    <cfRule type="cellIs" dxfId="7712" priority="13132" stopIfTrue="1" operator="equal">
      <formula>"Examens S2"</formula>
    </cfRule>
    <cfRule type="cellIs" dxfId="7711" priority="13133" stopIfTrue="1" operator="equal">
      <formula>"Du anglais"</formula>
    </cfRule>
    <cfRule type="cellIs" dxfId="7710" priority="13134" stopIfTrue="1" operator="equal">
      <formula>"Délibérations"</formula>
    </cfRule>
  </conditionalFormatting>
  <conditionalFormatting sqref="AJ21:AJ22">
    <cfRule type="cellIs" dxfId="7709" priority="12995" operator="equal">
      <formula>"EXAMENS J"</formula>
    </cfRule>
    <cfRule type="cellIs" dxfId="7708" priority="12996" operator="equal">
      <formula>"Lundi Pentecôte"</formula>
    </cfRule>
    <cfRule type="cellIs" dxfId="7707" priority="12997" operator="equal">
      <formula>"ppp"</formula>
    </cfRule>
    <cfRule type="cellIs" dxfId="7706" priority="12998" operator="equal">
      <formula>"Soutenance"</formula>
    </cfRule>
    <cfRule type="cellIs" dxfId="7705" priority="12999" operator="equal">
      <formula>"Révisions R"</formula>
    </cfRule>
    <cfRule type="cellIs" dxfId="7704" priority="13000" operator="equal">
      <formula>"Entreprise"</formula>
    </cfRule>
    <cfRule type="cellIs" dxfId="7703" priority="13001" operator="equal">
      <formula>"Exam nationaux pas de date"</formula>
    </cfRule>
    <cfRule type="cellIs" dxfId="7702" priority="13002" operator="equal">
      <formula>"Exam nationaux"</formula>
    </cfRule>
    <cfRule type="cellIs" dxfId="7701" priority="13003" operator="equal">
      <formula>"Révision interne"</formula>
    </cfRule>
    <cfRule type="cellIs" dxfId="7700" priority="13009" operator="equal">
      <formula>"Délibération S2"</formula>
    </cfRule>
    <cfRule type="cellIs" dxfId="7699" priority="13010" operator="equal">
      <formula>"Délibération S1"</formula>
    </cfRule>
    <cfRule type="cellIs" dxfId="7698" priority="13011" operator="equal">
      <formula>"regroupement"</formula>
    </cfRule>
    <cfRule type="cellIs" dxfId="7697" priority="13012" operator="equal">
      <formula>"Cours matin"</formula>
    </cfRule>
    <cfRule type="cellIs" dxfId="7696" priority="13026" operator="equal">
      <formula>"cours v"</formula>
    </cfRule>
    <cfRule type="cellIs" dxfId="7695" priority="13027" operator="equal">
      <formula>"Examens S1 Ses2"</formula>
    </cfRule>
    <cfRule type="cellIs" dxfId="7694" priority="13028" operator="equal">
      <formula>"Examens S1 Ses1"</formula>
    </cfRule>
    <cfRule type="cellIs" dxfId="7693" priority="13029" operator="equal">
      <formula>"Fête du travail"</formula>
    </cfRule>
    <cfRule type="cellIs" dxfId="7692" priority="13030" operator="equal">
      <formula>"Fête nationale"</formula>
    </cfRule>
    <cfRule type="cellIs" dxfId="7691" priority="13031" operator="equal">
      <formula>"jour de l'an"</formula>
    </cfRule>
    <cfRule type="cellIs" dxfId="7690" priority="13032" operator="equal">
      <formula>"Lundi de pâques"</formula>
    </cfRule>
    <cfRule type="cellIs" dxfId="7689" priority="13033" operator="equal">
      <formula>"Noël"</formula>
    </cfRule>
    <cfRule type="cellIs" dxfId="7688" priority="13034" operator="equal">
      <formula>"Pâques"</formula>
    </cfRule>
    <cfRule type="cellIs" dxfId="7687" priority="13037" operator="equal">
      <formula>"Révisions S2 Ses1"</formula>
    </cfRule>
    <cfRule type="cellIs" dxfId="7686" priority="13038" operator="equal">
      <formula>"stage v"</formula>
    </cfRule>
    <cfRule type="cellIs" dxfId="7685" priority="13040" operator="equal">
      <formula>"Toussaint"</formula>
    </cfRule>
    <cfRule type="cellIs" dxfId="7684" priority="13041" operator="equal">
      <formula>"Stage en entreprise"</formula>
    </cfRule>
    <cfRule type="cellIs" dxfId="7683" priority="13042" operator="equal">
      <formula>"entreprise B"</formula>
    </cfRule>
  </conditionalFormatting>
  <conditionalFormatting sqref="AJ21:AJ22">
    <cfRule type="expression" dxfId="7682" priority="12979">
      <formula>AH21="Dimanche"</formula>
    </cfRule>
    <cfRule type="expression" dxfId="7681" priority="12980">
      <formula>AH21="Samedi"</formula>
    </cfRule>
    <cfRule type="containsText" dxfId="7680" priority="12981" operator="containsText" text="Soutenance">
      <formula>NOT(ISERROR(SEARCH("Soutenance",AJ21)))</formula>
    </cfRule>
    <cfRule type="containsText" dxfId="7679" priority="12982" operator="containsText" text="Salon Et">
      <formula>NOT(ISERROR(SEARCH("Salon Et",AJ21)))</formula>
    </cfRule>
    <cfRule type="containsText" dxfId="7678" priority="12983" operator="containsText" text="Remise">
      <formula>NOT(ISERROR(SEARCH("Remise",AJ21)))</formula>
    </cfRule>
    <cfRule type="containsText" dxfId="7677" priority="12984" operator="containsText" text="Recrutem">
      <formula>NOT(ISERROR(SEARCH("Recrutem",AJ21)))</formula>
    </cfRule>
    <cfRule type="containsText" dxfId="7676" priority="12985" operator="containsText" text="Note">
      <formula>NOT(ISERROR(SEARCH("Note",AJ21)))</formula>
    </cfRule>
    <cfRule type="containsText" dxfId="7675" priority="12986" operator="containsText" text="JPO">
      <formula>NOT(ISERROR(SEARCH("JPO",AJ21)))</formula>
    </cfRule>
    <cfRule type="containsText" dxfId="7674" priority="12987" operator="containsText" text="Etranger">
      <formula>NOT(ISERROR(SEARCH("Etranger",AJ21)))</formula>
    </cfRule>
    <cfRule type="containsText" dxfId="7673" priority="12988" operator="containsText" text="Début TD">
      <formula>NOT(ISERROR(SEARCH("Début TD",AJ21)))</formula>
    </cfRule>
    <cfRule type="containsText" dxfId="7672" priority="12989" operator="containsText" text="Début CM">
      <formula>NOT(ISERROR(SEARCH("Début CM",AJ21)))</formula>
    </cfRule>
    <cfRule type="containsText" dxfId="7671" priority="12990" operator="containsText" text="Projet">
      <formula>NOT(ISERROR(SEARCH("Projet",AJ21)))</formula>
    </cfRule>
    <cfRule type="containsText" dxfId="7670" priority="12991" operator="containsText" text="Pré">
      <formula>NOT(ISERROR(SEARCH("Pré",AJ21)))</formula>
    </cfRule>
    <cfRule type="containsText" dxfId="7669" priority="12992" operator="containsText" text="Délib">
      <formula>NOT(ISERROR(SEARCH("Délib",AJ21)))</formula>
    </cfRule>
    <cfRule type="cellIs" dxfId="7668" priority="12993" operator="equal">
      <formula>"Cours IAE"</formula>
    </cfRule>
    <cfRule type="cellIs" dxfId="7667" priority="12994" operator="equal">
      <formula>"Cours ISEM"</formula>
    </cfRule>
    <cfRule type="cellIs" dxfId="7666" priority="13004" operator="equal">
      <formula>"Remise note CC"</formula>
    </cfRule>
    <cfRule type="cellIs" dxfId="7665" priority="13005" operator="equal">
      <formula>"Oraux examens nationaux"</formula>
    </cfRule>
    <cfRule type="cellIs" dxfId="7664" priority="13006" operator="equal">
      <formula>"Note mémoire"</formula>
    </cfRule>
    <cfRule type="cellIs" dxfId="7663" priority="13007" operator="equal">
      <formula>"Mise à niveau"</formula>
    </cfRule>
    <cfRule type="cellIs" dxfId="7662" priority="13008" operator="equal">
      <formula>"Ecrits examens nationaux"</formula>
    </cfRule>
    <cfRule type="cellIs" dxfId="7661" priority="13013" operator="equal">
      <formula>"Entr MA cours AM"</formula>
    </cfRule>
    <cfRule type="cellIs" dxfId="7660" priority="13014" operator="equal">
      <formula>"Cours Matin Entr AM"</formula>
    </cfRule>
    <cfRule type="cellIs" dxfId="7659" priority="13015" operator="equal">
      <formula>"Révisions S1 Ses2"</formula>
    </cfRule>
    <cfRule type="cellIs" dxfId="7658" priority="13016" operator="equal">
      <formula>"Révisions S1 ses1"</formula>
    </cfRule>
    <cfRule type="cellIs" dxfId="7657" priority="13017" operator="equal">
      <formula>"Examens S2 Ses2"</formula>
    </cfRule>
    <cfRule type="cellIs" dxfId="7656" priority="13018" operator="equal">
      <formula>"Examens S2 ses1"</formula>
    </cfRule>
    <cfRule type="cellIs" dxfId="7655" priority="13019" operator="equal">
      <formula>"Fermeture"</formula>
    </cfRule>
    <cfRule type="cellIs" dxfId="7654" priority="13020" operator="equal">
      <formula>"Remise rapport"</formula>
    </cfRule>
    <cfRule type="cellIs" dxfId="7653" priority="13021" operator="equal">
      <formula>"notes rapport"</formula>
    </cfRule>
    <cfRule type="cellIs" dxfId="7652" priority="13022" operator="equal">
      <formula>"jour appui"</formula>
    </cfRule>
    <cfRule type="cellIs" dxfId="7651" priority="13023" operator="equal">
      <formula>"Assomption"</formula>
    </cfRule>
    <cfRule type="cellIs" dxfId="7650" priority="13024" operator="equal">
      <formula>"Ascension"</formula>
    </cfRule>
    <cfRule type="cellIs" dxfId="7649" priority="13025" operator="equal">
      <formula>"Armistice"</formula>
    </cfRule>
    <cfRule type="cellIs" dxfId="7648" priority="13035" operator="equal">
      <formula>"Pentecôte"</formula>
    </cfRule>
    <cfRule type="cellIs" dxfId="7647" priority="13036" operator="equal">
      <formula>"Révisions S2 ses2"</formula>
    </cfRule>
    <cfRule type="cellIs" dxfId="7646" priority="13039" operator="equal">
      <formula>"Victoire 1945"</formula>
    </cfRule>
    <cfRule type="cellIs" dxfId="7645" priority="13043" stopIfTrue="1" operator="equal">
      <formula>"Retour copies"</formula>
    </cfRule>
    <cfRule type="cellIs" dxfId="7644" priority="13044" stopIfTrue="1" operator="equal">
      <formula>"Evaluation"</formula>
    </cfRule>
    <cfRule type="cellIs" dxfId="7643" priority="13045" stopIfTrue="1" operator="equal">
      <formula>"Rentrée"</formula>
    </cfRule>
    <cfRule type="cellIs" dxfId="7642" priority="13046" stopIfTrue="1" operator="equal">
      <formula>"Stage"</formula>
    </cfRule>
    <cfRule type="cellIs" dxfId="7641" priority="13047" stopIfTrue="1" operator="equal">
      <formula>"Session 2"</formula>
    </cfRule>
    <cfRule type="cellIs" dxfId="7640" priority="13048" stopIfTrue="1" operator="equal">
      <formula>"Session 1"</formula>
    </cfRule>
    <cfRule type="cellIs" dxfId="7639" priority="13049" stopIfTrue="1" operator="equal">
      <formula>"Révisions"</formula>
    </cfRule>
    <cfRule type="cellIs" dxfId="7638" priority="13050" stopIfTrue="1" operator="equal">
      <formula>"Vacances"</formula>
    </cfRule>
    <cfRule type="cellIs" dxfId="7637" priority="13051" stopIfTrue="1" operator="equal">
      <formula>"Cours"</formula>
    </cfRule>
    <cfRule type="cellIs" dxfId="7636" priority="13052" stopIfTrue="1" operator="equal">
      <formula>"Examens S1"</formula>
    </cfRule>
    <cfRule type="cellIs" dxfId="7635" priority="13053" stopIfTrue="1" operator="equal">
      <formula>"Examens"</formula>
    </cfRule>
    <cfRule type="cellIs" dxfId="7634" priority="13054" stopIfTrue="1" operator="equal">
      <formula>"Examens S2"</formula>
    </cfRule>
    <cfRule type="cellIs" dxfId="7633" priority="13055" stopIfTrue="1" operator="equal">
      <formula>"Du anglais"</formula>
    </cfRule>
    <cfRule type="cellIs" dxfId="7632" priority="13056" stopIfTrue="1" operator="equal">
      <formula>"Délibérations"</formula>
    </cfRule>
  </conditionalFormatting>
  <conditionalFormatting sqref="AN17 AN19:AN20">
    <cfRule type="cellIs" dxfId="7631" priority="12917" operator="equal">
      <formula>"EXAMENS J"</formula>
    </cfRule>
    <cfRule type="cellIs" dxfId="7630" priority="12918" operator="equal">
      <formula>"Lundi Pentecôte"</formula>
    </cfRule>
    <cfRule type="cellIs" dxfId="7629" priority="12919" operator="equal">
      <formula>"ppp"</formula>
    </cfRule>
    <cfRule type="cellIs" dxfId="7628" priority="12920" operator="equal">
      <formula>"Soutenance"</formula>
    </cfRule>
    <cfRule type="cellIs" dxfId="7627" priority="12921" operator="equal">
      <formula>"Révisions R"</formula>
    </cfRule>
    <cfRule type="cellIs" dxfId="7626" priority="12922" operator="equal">
      <formula>"Entreprise"</formula>
    </cfRule>
    <cfRule type="cellIs" dxfId="7625" priority="12923" operator="equal">
      <formula>"Exam nationaux pas de date"</formula>
    </cfRule>
    <cfRule type="cellIs" dxfId="7624" priority="12924" operator="equal">
      <formula>"Exam nationaux"</formula>
    </cfRule>
    <cfRule type="cellIs" dxfId="7623" priority="12925" operator="equal">
      <formula>"Révision interne"</formula>
    </cfRule>
    <cfRule type="cellIs" dxfId="7622" priority="12931" operator="equal">
      <formula>"Délibération S2"</formula>
    </cfRule>
    <cfRule type="cellIs" dxfId="7621" priority="12932" operator="equal">
      <formula>"Délibération S1"</formula>
    </cfRule>
    <cfRule type="cellIs" dxfId="7620" priority="12933" operator="equal">
      <formula>"regroupement"</formula>
    </cfRule>
    <cfRule type="cellIs" dxfId="7619" priority="12934" operator="equal">
      <formula>"Cours matin"</formula>
    </cfRule>
    <cfRule type="cellIs" dxfId="7618" priority="12948" operator="equal">
      <formula>"cours v"</formula>
    </cfRule>
    <cfRule type="cellIs" dxfId="7617" priority="12949" operator="equal">
      <formula>"Examens S1 Ses2"</formula>
    </cfRule>
    <cfRule type="cellIs" dxfId="7616" priority="12950" operator="equal">
      <formula>"Examens S1 Ses1"</formula>
    </cfRule>
    <cfRule type="cellIs" dxfId="7615" priority="12951" operator="equal">
      <formula>"Fête du travail"</formula>
    </cfRule>
    <cfRule type="cellIs" dxfId="7614" priority="12952" operator="equal">
      <formula>"Fête nationale"</formula>
    </cfRule>
    <cfRule type="cellIs" dxfId="7613" priority="12953" operator="equal">
      <formula>"jour de l'an"</formula>
    </cfRule>
    <cfRule type="cellIs" dxfId="7612" priority="12954" operator="equal">
      <formula>"Lundi de pâques"</formula>
    </cfRule>
    <cfRule type="cellIs" dxfId="7611" priority="12955" operator="equal">
      <formula>"Noël"</formula>
    </cfRule>
    <cfRule type="cellIs" dxfId="7610" priority="12956" operator="equal">
      <formula>"Pâques"</formula>
    </cfRule>
    <cfRule type="cellIs" dxfId="7609" priority="12959" operator="equal">
      <formula>"Révisions S2 Ses1"</formula>
    </cfRule>
    <cfRule type="cellIs" dxfId="7608" priority="12960" operator="equal">
      <formula>"stage v"</formula>
    </cfRule>
    <cfRule type="cellIs" dxfId="7607" priority="12962" operator="equal">
      <formula>"Toussaint"</formula>
    </cfRule>
    <cfRule type="cellIs" dxfId="7606" priority="12963" operator="equal">
      <formula>"Stage en entreprise"</formula>
    </cfRule>
    <cfRule type="cellIs" dxfId="7605" priority="12964" operator="equal">
      <formula>"entreprise B"</formula>
    </cfRule>
  </conditionalFormatting>
  <conditionalFormatting sqref="AN17 AN19:AN20">
    <cfRule type="expression" dxfId="7604" priority="12901">
      <formula>AL17="Dimanche"</formula>
    </cfRule>
    <cfRule type="expression" dxfId="7603" priority="12902">
      <formula>AL17="Samedi"</formula>
    </cfRule>
    <cfRule type="containsText" dxfId="7602" priority="12903" operator="containsText" text="Soutenance">
      <formula>NOT(ISERROR(SEARCH("Soutenance",AN17)))</formula>
    </cfRule>
    <cfRule type="containsText" dxfId="7601" priority="12904" operator="containsText" text="Salon Et">
      <formula>NOT(ISERROR(SEARCH("Salon Et",AN17)))</formula>
    </cfRule>
    <cfRule type="containsText" dxfId="7600" priority="12905" operator="containsText" text="Remise">
      <formula>NOT(ISERROR(SEARCH("Remise",AN17)))</formula>
    </cfRule>
    <cfRule type="containsText" dxfId="7599" priority="12906" operator="containsText" text="Recrutem">
      <formula>NOT(ISERROR(SEARCH("Recrutem",AN17)))</formula>
    </cfRule>
    <cfRule type="containsText" dxfId="7598" priority="12907" operator="containsText" text="Note">
      <formula>NOT(ISERROR(SEARCH("Note",AN17)))</formula>
    </cfRule>
    <cfRule type="containsText" dxfId="7597" priority="12908" operator="containsText" text="JPO">
      <formula>NOT(ISERROR(SEARCH("JPO",AN17)))</formula>
    </cfRule>
    <cfRule type="containsText" dxfId="7596" priority="12909" operator="containsText" text="Etranger">
      <formula>NOT(ISERROR(SEARCH("Etranger",AN17)))</formula>
    </cfRule>
    <cfRule type="containsText" dxfId="7595" priority="12910" operator="containsText" text="Début TD">
      <formula>NOT(ISERROR(SEARCH("Début TD",AN17)))</formula>
    </cfRule>
    <cfRule type="containsText" dxfId="7594" priority="12911" operator="containsText" text="Début CM">
      <formula>NOT(ISERROR(SEARCH("Début CM",AN17)))</formula>
    </cfRule>
    <cfRule type="containsText" dxfId="7593" priority="12912" operator="containsText" text="Projet">
      <formula>NOT(ISERROR(SEARCH("Projet",AN17)))</formula>
    </cfRule>
    <cfRule type="containsText" dxfId="7592" priority="12913" operator="containsText" text="Pré">
      <formula>NOT(ISERROR(SEARCH("Pré",AN17)))</formula>
    </cfRule>
    <cfRule type="containsText" dxfId="7591" priority="12914" operator="containsText" text="Délib">
      <formula>NOT(ISERROR(SEARCH("Délib",AN17)))</formula>
    </cfRule>
    <cfRule type="cellIs" dxfId="7590" priority="12915" operator="equal">
      <formula>"Cours IAE"</formula>
    </cfRule>
    <cfRule type="cellIs" dxfId="7589" priority="12916" operator="equal">
      <formula>"Cours ISEM"</formula>
    </cfRule>
    <cfRule type="cellIs" dxfId="7588" priority="12926" operator="equal">
      <formula>"Remise note CC"</formula>
    </cfRule>
    <cfRule type="cellIs" dxfId="7587" priority="12927" operator="equal">
      <formula>"Oraux examens nationaux"</formula>
    </cfRule>
    <cfRule type="cellIs" dxfId="7586" priority="12928" operator="equal">
      <formula>"Note mémoire"</formula>
    </cfRule>
    <cfRule type="cellIs" dxfId="7585" priority="12929" operator="equal">
      <formula>"Mise à niveau"</formula>
    </cfRule>
    <cfRule type="cellIs" dxfId="7584" priority="12930" operator="equal">
      <formula>"Ecrits examens nationaux"</formula>
    </cfRule>
    <cfRule type="cellIs" dxfId="7583" priority="12935" operator="equal">
      <formula>"Entr MA cours AM"</formula>
    </cfRule>
    <cfRule type="cellIs" dxfId="7582" priority="12936" operator="equal">
      <formula>"Cours Matin Entr AM"</formula>
    </cfRule>
    <cfRule type="cellIs" dxfId="7581" priority="12937" operator="equal">
      <formula>"Révisions S1 Ses2"</formula>
    </cfRule>
    <cfRule type="cellIs" dxfId="7580" priority="12938" operator="equal">
      <formula>"Révisions S1 ses1"</formula>
    </cfRule>
    <cfRule type="cellIs" dxfId="7579" priority="12939" operator="equal">
      <formula>"Examens S2 Ses2"</formula>
    </cfRule>
    <cfRule type="cellIs" dxfId="7578" priority="12940" operator="equal">
      <formula>"Examens S2 ses1"</formula>
    </cfRule>
    <cfRule type="cellIs" dxfId="7577" priority="12941" operator="equal">
      <formula>"Fermeture"</formula>
    </cfRule>
    <cfRule type="cellIs" dxfId="7576" priority="12942" operator="equal">
      <formula>"Remise rapport"</formula>
    </cfRule>
    <cfRule type="cellIs" dxfId="7575" priority="12943" operator="equal">
      <formula>"notes rapport"</formula>
    </cfRule>
    <cfRule type="cellIs" dxfId="7574" priority="12944" operator="equal">
      <formula>"jour appui"</formula>
    </cfRule>
    <cfRule type="cellIs" dxfId="7573" priority="12945" operator="equal">
      <formula>"Assomption"</formula>
    </cfRule>
    <cfRule type="cellIs" dxfId="7572" priority="12946" operator="equal">
      <formula>"Ascension"</formula>
    </cfRule>
    <cfRule type="cellIs" dxfId="7571" priority="12947" operator="equal">
      <formula>"Armistice"</formula>
    </cfRule>
    <cfRule type="cellIs" dxfId="7570" priority="12957" operator="equal">
      <formula>"Pentecôte"</formula>
    </cfRule>
    <cfRule type="cellIs" dxfId="7569" priority="12958" operator="equal">
      <formula>"Révisions S2 ses2"</formula>
    </cfRule>
    <cfRule type="cellIs" dxfId="7568" priority="12961" operator="equal">
      <formula>"Victoire 1945"</formula>
    </cfRule>
    <cfRule type="cellIs" dxfId="7567" priority="12965" stopIfTrue="1" operator="equal">
      <formula>"Retour copies"</formula>
    </cfRule>
    <cfRule type="cellIs" dxfId="7566" priority="12966" stopIfTrue="1" operator="equal">
      <formula>"Evaluation"</formula>
    </cfRule>
    <cfRule type="cellIs" dxfId="7565" priority="12967" stopIfTrue="1" operator="equal">
      <formula>"Rentrée"</formula>
    </cfRule>
    <cfRule type="cellIs" dxfId="7564" priority="12968" stopIfTrue="1" operator="equal">
      <formula>"Stage"</formula>
    </cfRule>
    <cfRule type="cellIs" dxfId="7563" priority="12969" stopIfTrue="1" operator="equal">
      <formula>"Session 2"</formula>
    </cfRule>
    <cfRule type="cellIs" dxfId="7562" priority="12970" stopIfTrue="1" operator="equal">
      <formula>"Session 1"</formula>
    </cfRule>
    <cfRule type="cellIs" dxfId="7561" priority="12971" stopIfTrue="1" operator="equal">
      <formula>"Révisions"</formula>
    </cfRule>
    <cfRule type="cellIs" dxfId="7560" priority="12972" stopIfTrue="1" operator="equal">
      <formula>"Vacances"</formula>
    </cfRule>
    <cfRule type="cellIs" dxfId="7559" priority="12973" stopIfTrue="1" operator="equal">
      <formula>"Cours"</formula>
    </cfRule>
    <cfRule type="cellIs" dxfId="7558" priority="12974" stopIfTrue="1" operator="equal">
      <formula>"Examens S1"</formula>
    </cfRule>
    <cfRule type="cellIs" dxfId="7557" priority="12975" stopIfTrue="1" operator="equal">
      <formula>"Examens"</formula>
    </cfRule>
    <cfRule type="cellIs" dxfId="7556" priority="12976" stopIfTrue="1" operator="equal">
      <formula>"Examens S2"</formula>
    </cfRule>
    <cfRule type="cellIs" dxfId="7555" priority="12977" stopIfTrue="1" operator="equal">
      <formula>"Du anglais"</formula>
    </cfRule>
    <cfRule type="cellIs" dxfId="7554" priority="12978" stopIfTrue="1" operator="equal">
      <formula>"Délibérations"</formula>
    </cfRule>
  </conditionalFormatting>
  <conditionalFormatting sqref="AR16:AR17">
    <cfRule type="cellIs" dxfId="7553" priority="12839" operator="equal">
      <formula>"EXAMENS J"</formula>
    </cfRule>
    <cfRule type="cellIs" dxfId="7552" priority="12840" operator="equal">
      <formula>"Lundi Pentecôte"</formula>
    </cfRule>
    <cfRule type="cellIs" dxfId="7551" priority="12841" operator="equal">
      <formula>"ppp"</formula>
    </cfRule>
    <cfRule type="cellIs" dxfId="7550" priority="12842" operator="equal">
      <formula>"Soutenance"</formula>
    </cfRule>
    <cfRule type="cellIs" dxfId="7549" priority="12843" operator="equal">
      <formula>"Révisions R"</formula>
    </cfRule>
    <cfRule type="cellIs" dxfId="7548" priority="12844" operator="equal">
      <formula>"Entreprise"</formula>
    </cfRule>
    <cfRule type="cellIs" dxfId="7547" priority="12845" operator="equal">
      <formula>"Exam nationaux pas de date"</formula>
    </cfRule>
    <cfRule type="cellIs" dxfId="7546" priority="12846" operator="equal">
      <formula>"Exam nationaux"</formula>
    </cfRule>
    <cfRule type="cellIs" dxfId="7545" priority="12847" operator="equal">
      <formula>"Révision interne"</formula>
    </cfRule>
    <cfRule type="cellIs" dxfId="7544" priority="12853" operator="equal">
      <formula>"Délibération S2"</formula>
    </cfRule>
    <cfRule type="cellIs" dxfId="7543" priority="12854" operator="equal">
      <formula>"Délibération S1"</formula>
    </cfRule>
    <cfRule type="cellIs" dxfId="7542" priority="12855" operator="equal">
      <formula>"regroupement"</formula>
    </cfRule>
    <cfRule type="cellIs" dxfId="7541" priority="12856" operator="equal">
      <formula>"Cours matin"</formula>
    </cfRule>
    <cfRule type="cellIs" dxfId="7540" priority="12870" operator="equal">
      <formula>"cours v"</formula>
    </cfRule>
    <cfRule type="cellIs" dxfId="7539" priority="12871" operator="equal">
      <formula>"Examens S1 Ses2"</formula>
    </cfRule>
    <cfRule type="cellIs" dxfId="7538" priority="12872" operator="equal">
      <formula>"Examens S1 Ses1"</formula>
    </cfRule>
    <cfRule type="cellIs" dxfId="7537" priority="12873" operator="equal">
      <formula>"Fête du travail"</formula>
    </cfRule>
    <cfRule type="cellIs" dxfId="7536" priority="12874" operator="equal">
      <formula>"Fête nationale"</formula>
    </cfRule>
    <cfRule type="cellIs" dxfId="7535" priority="12875" operator="equal">
      <formula>"jour de l'an"</formula>
    </cfRule>
    <cfRule type="cellIs" dxfId="7534" priority="12876" operator="equal">
      <formula>"Lundi de pâques"</formula>
    </cfRule>
    <cfRule type="cellIs" dxfId="7533" priority="12877" operator="equal">
      <formula>"Noël"</formula>
    </cfRule>
    <cfRule type="cellIs" dxfId="7532" priority="12878" operator="equal">
      <formula>"Pâques"</formula>
    </cfRule>
    <cfRule type="cellIs" dxfId="7531" priority="12881" operator="equal">
      <formula>"Révisions S2 Ses1"</formula>
    </cfRule>
    <cfRule type="cellIs" dxfId="7530" priority="12882" operator="equal">
      <formula>"stage v"</formula>
    </cfRule>
    <cfRule type="cellIs" dxfId="7529" priority="12884" operator="equal">
      <formula>"Toussaint"</formula>
    </cfRule>
    <cfRule type="cellIs" dxfId="7528" priority="12885" operator="equal">
      <formula>"Stage en entreprise"</formula>
    </cfRule>
    <cfRule type="cellIs" dxfId="7527" priority="12886" operator="equal">
      <formula>"entreprise B"</formula>
    </cfRule>
  </conditionalFormatting>
  <conditionalFormatting sqref="AR16:AR17">
    <cfRule type="expression" dxfId="7526" priority="12823">
      <formula>AP16="Dimanche"</formula>
    </cfRule>
    <cfRule type="expression" dxfId="7525" priority="12824">
      <formula>AP16="Samedi"</formula>
    </cfRule>
    <cfRule type="containsText" dxfId="7524" priority="12825" operator="containsText" text="Soutenance">
      <formula>NOT(ISERROR(SEARCH("Soutenance",AR16)))</formula>
    </cfRule>
    <cfRule type="containsText" dxfId="7523" priority="12826" operator="containsText" text="Salon Et">
      <formula>NOT(ISERROR(SEARCH("Salon Et",AR16)))</formula>
    </cfRule>
    <cfRule type="containsText" dxfId="7522" priority="12827" operator="containsText" text="Remise">
      <formula>NOT(ISERROR(SEARCH("Remise",AR16)))</formula>
    </cfRule>
    <cfRule type="containsText" dxfId="7521" priority="12828" operator="containsText" text="Recrutem">
      <formula>NOT(ISERROR(SEARCH("Recrutem",AR16)))</formula>
    </cfRule>
    <cfRule type="containsText" dxfId="7520" priority="12829" operator="containsText" text="Note">
      <formula>NOT(ISERROR(SEARCH("Note",AR16)))</formula>
    </cfRule>
    <cfRule type="containsText" dxfId="7519" priority="12830" operator="containsText" text="JPO">
      <formula>NOT(ISERROR(SEARCH("JPO",AR16)))</formula>
    </cfRule>
    <cfRule type="containsText" dxfId="7518" priority="12831" operator="containsText" text="Etranger">
      <formula>NOT(ISERROR(SEARCH("Etranger",AR16)))</formula>
    </cfRule>
    <cfRule type="containsText" dxfId="7517" priority="12832" operator="containsText" text="Début TD">
      <formula>NOT(ISERROR(SEARCH("Début TD",AR16)))</formula>
    </cfRule>
    <cfRule type="containsText" dxfId="7516" priority="12833" operator="containsText" text="Début CM">
      <formula>NOT(ISERROR(SEARCH("Début CM",AR16)))</formula>
    </cfRule>
    <cfRule type="containsText" dxfId="7515" priority="12834" operator="containsText" text="Projet">
      <formula>NOT(ISERROR(SEARCH("Projet",AR16)))</formula>
    </cfRule>
    <cfRule type="containsText" dxfId="7514" priority="12835" operator="containsText" text="Pré">
      <formula>NOT(ISERROR(SEARCH("Pré",AR16)))</formula>
    </cfRule>
    <cfRule type="containsText" dxfId="7513" priority="12836" operator="containsText" text="Délib">
      <formula>NOT(ISERROR(SEARCH("Délib",AR16)))</formula>
    </cfRule>
    <cfRule type="cellIs" dxfId="7512" priority="12837" operator="equal">
      <formula>"Cours IAE"</formula>
    </cfRule>
    <cfRule type="cellIs" dxfId="7511" priority="12838" operator="equal">
      <formula>"Cours ISEM"</formula>
    </cfRule>
    <cfRule type="cellIs" dxfId="7510" priority="12848" operator="equal">
      <formula>"Remise note CC"</formula>
    </cfRule>
    <cfRule type="cellIs" dxfId="7509" priority="12849" operator="equal">
      <formula>"Oraux examens nationaux"</formula>
    </cfRule>
    <cfRule type="cellIs" dxfId="7508" priority="12850" operator="equal">
      <formula>"Note mémoire"</formula>
    </cfRule>
    <cfRule type="cellIs" dxfId="7507" priority="12851" operator="equal">
      <formula>"Mise à niveau"</formula>
    </cfRule>
    <cfRule type="cellIs" dxfId="7506" priority="12852" operator="equal">
      <formula>"Ecrits examens nationaux"</formula>
    </cfRule>
    <cfRule type="cellIs" dxfId="7505" priority="12857" operator="equal">
      <formula>"Entr MA cours AM"</formula>
    </cfRule>
    <cfRule type="cellIs" dxfId="7504" priority="12858" operator="equal">
      <formula>"Cours Matin Entr AM"</formula>
    </cfRule>
    <cfRule type="cellIs" dxfId="7503" priority="12859" operator="equal">
      <formula>"Révisions S1 Ses2"</formula>
    </cfRule>
    <cfRule type="cellIs" dxfId="7502" priority="12860" operator="equal">
      <formula>"Révisions S1 ses1"</formula>
    </cfRule>
    <cfRule type="cellIs" dxfId="7501" priority="12861" operator="equal">
      <formula>"Examens S2 Ses2"</formula>
    </cfRule>
    <cfRule type="cellIs" dxfId="7500" priority="12862" operator="equal">
      <formula>"Examens S2 ses1"</formula>
    </cfRule>
    <cfRule type="cellIs" dxfId="7499" priority="12863" operator="equal">
      <formula>"Fermeture"</formula>
    </cfRule>
    <cfRule type="cellIs" dxfId="7498" priority="12864" operator="equal">
      <formula>"Remise rapport"</formula>
    </cfRule>
    <cfRule type="cellIs" dxfId="7497" priority="12865" operator="equal">
      <formula>"notes rapport"</formula>
    </cfRule>
    <cfRule type="cellIs" dxfId="7496" priority="12866" operator="equal">
      <formula>"jour appui"</formula>
    </cfRule>
    <cfRule type="cellIs" dxfId="7495" priority="12867" operator="equal">
      <formula>"Assomption"</formula>
    </cfRule>
    <cfRule type="cellIs" dxfId="7494" priority="12868" operator="equal">
      <formula>"Ascension"</formula>
    </cfRule>
    <cfRule type="cellIs" dxfId="7493" priority="12869" operator="equal">
      <formula>"Armistice"</formula>
    </cfRule>
    <cfRule type="cellIs" dxfId="7492" priority="12879" operator="equal">
      <formula>"Pentecôte"</formula>
    </cfRule>
    <cfRule type="cellIs" dxfId="7491" priority="12880" operator="equal">
      <formula>"Révisions S2 ses2"</formula>
    </cfRule>
    <cfRule type="cellIs" dxfId="7490" priority="12883" operator="equal">
      <formula>"Victoire 1945"</formula>
    </cfRule>
    <cfRule type="cellIs" dxfId="7489" priority="12887" stopIfTrue="1" operator="equal">
      <formula>"Retour copies"</formula>
    </cfRule>
    <cfRule type="cellIs" dxfId="7488" priority="12888" stopIfTrue="1" operator="equal">
      <formula>"Evaluation"</formula>
    </cfRule>
    <cfRule type="cellIs" dxfId="7487" priority="12889" stopIfTrue="1" operator="equal">
      <formula>"Rentrée"</formula>
    </cfRule>
    <cfRule type="cellIs" dxfId="7486" priority="12890" stopIfTrue="1" operator="equal">
      <formula>"Stage"</formula>
    </cfRule>
    <cfRule type="cellIs" dxfId="7485" priority="12891" stopIfTrue="1" operator="equal">
      <formula>"Session 2"</formula>
    </cfRule>
    <cfRule type="cellIs" dxfId="7484" priority="12892" stopIfTrue="1" operator="equal">
      <formula>"Session 1"</formula>
    </cfRule>
    <cfRule type="cellIs" dxfId="7483" priority="12893" stopIfTrue="1" operator="equal">
      <formula>"Révisions"</formula>
    </cfRule>
    <cfRule type="cellIs" dxfId="7482" priority="12894" stopIfTrue="1" operator="equal">
      <formula>"Vacances"</formula>
    </cfRule>
    <cfRule type="cellIs" dxfId="7481" priority="12895" stopIfTrue="1" operator="equal">
      <formula>"Cours"</formula>
    </cfRule>
    <cfRule type="cellIs" dxfId="7480" priority="12896" stopIfTrue="1" operator="equal">
      <formula>"Examens S1"</formula>
    </cfRule>
    <cfRule type="cellIs" dxfId="7479" priority="12897" stopIfTrue="1" operator="equal">
      <formula>"Examens"</formula>
    </cfRule>
    <cfRule type="cellIs" dxfId="7478" priority="12898" stopIfTrue="1" operator="equal">
      <formula>"Examens S2"</formula>
    </cfRule>
    <cfRule type="cellIs" dxfId="7477" priority="12899" stopIfTrue="1" operator="equal">
      <formula>"Du anglais"</formula>
    </cfRule>
    <cfRule type="cellIs" dxfId="7476" priority="12900" stopIfTrue="1" operator="equal">
      <formula>"Délibérations"</formula>
    </cfRule>
  </conditionalFormatting>
  <conditionalFormatting sqref="AV14:AV15">
    <cfRule type="cellIs" dxfId="7475" priority="12761" operator="equal">
      <formula>"EXAMENS J"</formula>
    </cfRule>
    <cfRule type="cellIs" dxfId="7474" priority="12762" operator="equal">
      <formula>"Lundi Pentecôte"</formula>
    </cfRule>
    <cfRule type="cellIs" dxfId="7473" priority="12763" operator="equal">
      <formula>"ppp"</formula>
    </cfRule>
    <cfRule type="cellIs" dxfId="7472" priority="12764" operator="equal">
      <formula>"Soutenance"</formula>
    </cfRule>
    <cfRule type="cellIs" dxfId="7471" priority="12765" operator="equal">
      <formula>"Révisions R"</formula>
    </cfRule>
    <cfRule type="cellIs" dxfId="7470" priority="12766" operator="equal">
      <formula>"Entreprise"</formula>
    </cfRule>
    <cfRule type="cellIs" dxfId="7469" priority="12767" operator="equal">
      <formula>"Exam nationaux pas de date"</formula>
    </cfRule>
    <cfRule type="cellIs" dxfId="7468" priority="12768" operator="equal">
      <formula>"Exam nationaux"</formula>
    </cfRule>
    <cfRule type="cellIs" dxfId="7467" priority="12769" operator="equal">
      <formula>"Révision interne"</formula>
    </cfRule>
    <cfRule type="cellIs" dxfId="7466" priority="12775" operator="equal">
      <formula>"Délibération S2"</formula>
    </cfRule>
    <cfRule type="cellIs" dxfId="7465" priority="12776" operator="equal">
      <formula>"Délibération S1"</formula>
    </cfRule>
    <cfRule type="cellIs" dxfId="7464" priority="12777" operator="equal">
      <formula>"regroupement"</formula>
    </cfRule>
    <cfRule type="cellIs" dxfId="7463" priority="12778" operator="equal">
      <formula>"Cours matin"</formula>
    </cfRule>
    <cfRule type="cellIs" dxfId="7462" priority="12792" operator="equal">
      <formula>"cours v"</formula>
    </cfRule>
    <cfRule type="cellIs" dxfId="7461" priority="12793" operator="equal">
      <formula>"Examens S1 Ses2"</formula>
    </cfRule>
    <cfRule type="cellIs" dxfId="7460" priority="12794" operator="equal">
      <formula>"Examens S1 Ses1"</formula>
    </cfRule>
    <cfRule type="cellIs" dxfId="7459" priority="12795" operator="equal">
      <formula>"Fête du travail"</formula>
    </cfRule>
    <cfRule type="cellIs" dxfId="7458" priority="12796" operator="equal">
      <formula>"Fête nationale"</formula>
    </cfRule>
    <cfRule type="cellIs" dxfId="7457" priority="12797" operator="equal">
      <formula>"jour de l'an"</formula>
    </cfRule>
    <cfRule type="cellIs" dxfId="7456" priority="12798" operator="equal">
      <formula>"Lundi de pâques"</formula>
    </cfRule>
    <cfRule type="cellIs" dxfId="7455" priority="12799" operator="equal">
      <formula>"Noël"</formula>
    </cfRule>
    <cfRule type="cellIs" dxfId="7454" priority="12800" operator="equal">
      <formula>"Pâques"</formula>
    </cfRule>
    <cfRule type="cellIs" dxfId="7453" priority="12803" operator="equal">
      <formula>"Révisions S2 Ses1"</formula>
    </cfRule>
    <cfRule type="cellIs" dxfId="7452" priority="12804" operator="equal">
      <formula>"stage v"</formula>
    </cfRule>
    <cfRule type="cellIs" dxfId="7451" priority="12806" operator="equal">
      <formula>"Toussaint"</formula>
    </cfRule>
    <cfRule type="cellIs" dxfId="7450" priority="12807" operator="equal">
      <formula>"Stage en entreprise"</formula>
    </cfRule>
    <cfRule type="cellIs" dxfId="7449" priority="12808" operator="equal">
      <formula>"entreprise B"</formula>
    </cfRule>
  </conditionalFormatting>
  <conditionalFormatting sqref="AV14:AV15">
    <cfRule type="expression" dxfId="7448" priority="12745">
      <formula>AT14="Dimanche"</formula>
    </cfRule>
    <cfRule type="expression" dxfId="7447" priority="12746">
      <formula>AT14="Samedi"</formula>
    </cfRule>
    <cfRule type="containsText" dxfId="7446" priority="12747" operator="containsText" text="Soutenance">
      <formula>NOT(ISERROR(SEARCH("Soutenance",AV14)))</formula>
    </cfRule>
    <cfRule type="containsText" dxfId="7445" priority="12748" operator="containsText" text="Salon Et">
      <formula>NOT(ISERROR(SEARCH("Salon Et",AV14)))</formula>
    </cfRule>
    <cfRule type="containsText" dxfId="7444" priority="12749" operator="containsText" text="Remise">
      <formula>NOT(ISERROR(SEARCH("Remise",AV14)))</formula>
    </cfRule>
    <cfRule type="containsText" dxfId="7443" priority="12750" operator="containsText" text="Recrutem">
      <formula>NOT(ISERROR(SEARCH("Recrutem",AV14)))</formula>
    </cfRule>
    <cfRule type="containsText" dxfId="7442" priority="12751" operator="containsText" text="Note">
      <formula>NOT(ISERROR(SEARCH("Note",AV14)))</formula>
    </cfRule>
    <cfRule type="containsText" dxfId="7441" priority="12752" operator="containsText" text="JPO">
      <formula>NOT(ISERROR(SEARCH("JPO",AV14)))</formula>
    </cfRule>
    <cfRule type="containsText" dxfId="7440" priority="12753" operator="containsText" text="Etranger">
      <formula>NOT(ISERROR(SEARCH("Etranger",AV14)))</formula>
    </cfRule>
    <cfRule type="containsText" dxfId="7439" priority="12754" operator="containsText" text="Début TD">
      <formula>NOT(ISERROR(SEARCH("Début TD",AV14)))</formula>
    </cfRule>
    <cfRule type="containsText" dxfId="7438" priority="12755" operator="containsText" text="Début CM">
      <formula>NOT(ISERROR(SEARCH("Début CM",AV14)))</formula>
    </cfRule>
    <cfRule type="containsText" dxfId="7437" priority="12756" operator="containsText" text="Projet">
      <formula>NOT(ISERROR(SEARCH("Projet",AV14)))</formula>
    </cfRule>
    <cfRule type="containsText" dxfId="7436" priority="12757" operator="containsText" text="Pré">
      <formula>NOT(ISERROR(SEARCH("Pré",AV14)))</formula>
    </cfRule>
    <cfRule type="containsText" dxfId="7435" priority="12758" operator="containsText" text="Délib">
      <formula>NOT(ISERROR(SEARCH("Délib",AV14)))</formula>
    </cfRule>
    <cfRule type="cellIs" dxfId="7434" priority="12759" operator="equal">
      <formula>"Cours IAE"</formula>
    </cfRule>
    <cfRule type="cellIs" dxfId="7433" priority="12760" operator="equal">
      <formula>"Cours ISEM"</formula>
    </cfRule>
    <cfRule type="cellIs" dxfId="7432" priority="12770" operator="equal">
      <formula>"Remise note CC"</formula>
    </cfRule>
    <cfRule type="cellIs" dxfId="7431" priority="12771" operator="equal">
      <formula>"Oraux examens nationaux"</formula>
    </cfRule>
    <cfRule type="cellIs" dxfId="7430" priority="12772" operator="equal">
      <formula>"Note mémoire"</formula>
    </cfRule>
    <cfRule type="cellIs" dxfId="7429" priority="12773" operator="equal">
      <formula>"Mise à niveau"</formula>
    </cfRule>
    <cfRule type="cellIs" dxfId="7428" priority="12774" operator="equal">
      <formula>"Ecrits examens nationaux"</formula>
    </cfRule>
    <cfRule type="cellIs" dxfId="7427" priority="12779" operator="equal">
      <formula>"Entr MA cours AM"</formula>
    </cfRule>
    <cfRule type="cellIs" dxfId="7426" priority="12780" operator="equal">
      <formula>"Cours Matin Entr AM"</formula>
    </cfRule>
    <cfRule type="cellIs" dxfId="7425" priority="12781" operator="equal">
      <formula>"Révisions S1 Ses2"</formula>
    </cfRule>
    <cfRule type="cellIs" dxfId="7424" priority="12782" operator="equal">
      <formula>"Révisions S1 ses1"</formula>
    </cfRule>
    <cfRule type="cellIs" dxfId="7423" priority="12783" operator="equal">
      <formula>"Examens S2 Ses2"</formula>
    </cfRule>
    <cfRule type="cellIs" dxfId="7422" priority="12784" operator="equal">
      <formula>"Examens S2 ses1"</formula>
    </cfRule>
    <cfRule type="cellIs" dxfId="7421" priority="12785" operator="equal">
      <formula>"Fermeture"</formula>
    </cfRule>
    <cfRule type="cellIs" dxfId="7420" priority="12786" operator="equal">
      <formula>"Remise rapport"</formula>
    </cfRule>
    <cfRule type="cellIs" dxfId="7419" priority="12787" operator="equal">
      <formula>"notes rapport"</formula>
    </cfRule>
    <cfRule type="cellIs" dxfId="7418" priority="12788" operator="equal">
      <formula>"jour appui"</formula>
    </cfRule>
    <cfRule type="cellIs" dxfId="7417" priority="12789" operator="equal">
      <formula>"Assomption"</formula>
    </cfRule>
    <cfRule type="cellIs" dxfId="7416" priority="12790" operator="equal">
      <formula>"Ascension"</formula>
    </cfRule>
    <cfRule type="cellIs" dxfId="7415" priority="12791" operator="equal">
      <formula>"Armistice"</formula>
    </cfRule>
    <cfRule type="cellIs" dxfId="7414" priority="12801" operator="equal">
      <formula>"Pentecôte"</formula>
    </cfRule>
    <cfRule type="cellIs" dxfId="7413" priority="12802" operator="equal">
      <formula>"Révisions S2 ses2"</formula>
    </cfRule>
    <cfRule type="cellIs" dxfId="7412" priority="12805" operator="equal">
      <formula>"Victoire 1945"</formula>
    </cfRule>
    <cfRule type="cellIs" dxfId="7411" priority="12809" stopIfTrue="1" operator="equal">
      <formula>"Retour copies"</formula>
    </cfRule>
    <cfRule type="cellIs" dxfId="7410" priority="12810" stopIfTrue="1" operator="equal">
      <formula>"Evaluation"</formula>
    </cfRule>
    <cfRule type="cellIs" dxfId="7409" priority="12811" stopIfTrue="1" operator="equal">
      <formula>"Rentrée"</formula>
    </cfRule>
    <cfRule type="cellIs" dxfId="7408" priority="12812" stopIfTrue="1" operator="equal">
      <formula>"Stage"</formula>
    </cfRule>
    <cfRule type="cellIs" dxfId="7407" priority="12813" stopIfTrue="1" operator="equal">
      <formula>"Session 2"</formula>
    </cfRule>
    <cfRule type="cellIs" dxfId="7406" priority="12814" stopIfTrue="1" operator="equal">
      <formula>"Session 1"</formula>
    </cfRule>
    <cfRule type="cellIs" dxfId="7405" priority="12815" stopIfTrue="1" operator="equal">
      <formula>"Révisions"</formula>
    </cfRule>
    <cfRule type="cellIs" dxfId="7404" priority="12816" stopIfTrue="1" operator="equal">
      <formula>"Vacances"</formula>
    </cfRule>
    <cfRule type="cellIs" dxfId="7403" priority="12817" stopIfTrue="1" operator="equal">
      <formula>"Cours"</formula>
    </cfRule>
    <cfRule type="cellIs" dxfId="7402" priority="12818" stopIfTrue="1" operator="equal">
      <formula>"Examens S1"</formula>
    </cfRule>
    <cfRule type="cellIs" dxfId="7401" priority="12819" stopIfTrue="1" operator="equal">
      <formula>"Examens"</formula>
    </cfRule>
    <cfRule type="cellIs" dxfId="7400" priority="12820" stopIfTrue="1" operator="equal">
      <formula>"Examens S2"</formula>
    </cfRule>
    <cfRule type="cellIs" dxfId="7399" priority="12821" stopIfTrue="1" operator="equal">
      <formula>"Du anglais"</formula>
    </cfRule>
    <cfRule type="cellIs" dxfId="7398" priority="12822" stopIfTrue="1" operator="equal">
      <formula>"Délibérations"</formula>
    </cfRule>
  </conditionalFormatting>
  <conditionalFormatting sqref="AZ19">
    <cfRule type="cellIs" dxfId="7319" priority="12605" operator="equal">
      <formula>"EXAMENS J"</formula>
    </cfRule>
    <cfRule type="cellIs" dxfId="7318" priority="12606" operator="equal">
      <formula>"Lundi Pentecôte"</formula>
    </cfRule>
    <cfRule type="cellIs" dxfId="7317" priority="12607" operator="equal">
      <formula>"ppp"</formula>
    </cfRule>
    <cfRule type="cellIs" dxfId="7316" priority="12608" operator="equal">
      <formula>"Soutenance"</formula>
    </cfRule>
    <cfRule type="cellIs" dxfId="7315" priority="12609" operator="equal">
      <formula>"Révisions R"</formula>
    </cfRule>
    <cfRule type="cellIs" dxfId="7314" priority="12610" operator="equal">
      <formula>"Entreprise"</formula>
    </cfRule>
    <cfRule type="cellIs" dxfId="7313" priority="12611" operator="equal">
      <formula>"Exam nationaux pas de date"</formula>
    </cfRule>
    <cfRule type="cellIs" dxfId="7312" priority="12612" operator="equal">
      <formula>"Exam nationaux"</formula>
    </cfRule>
    <cfRule type="cellIs" dxfId="7311" priority="12613" operator="equal">
      <formula>"Révision interne"</formula>
    </cfRule>
    <cfRule type="cellIs" dxfId="7310" priority="12619" operator="equal">
      <formula>"Délibération S2"</formula>
    </cfRule>
    <cfRule type="cellIs" dxfId="7309" priority="12620" operator="equal">
      <formula>"Délibération S1"</formula>
    </cfRule>
    <cfRule type="cellIs" dxfId="7308" priority="12621" operator="equal">
      <formula>"regroupement"</formula>
    </cfRule>
    <cfRule type="cellIs" dxfId="7307" priority="12622" operator="equal">
      <formula>"Cours matin"</formula>
    </cfRule>
    <cfRule type="cellIs" dxfId="7306" priority="12636" operator="equal">
      <formula>"cours v"</formula>
    </cfRule>
    <cfRule type="cellIs" dxfId="7305" priority="12637" operator="equal">
      <formula>"Examens S1 Ses2"</formula>
    </cfRule>
    <cfRule type="cellIs" dxfId="7304" priority="12638" operator="equal">
      <formula>"Examens S1 Ses1"</formula>
    </cfRule>
    <cfRule type="cellIs" dxfId="7303" priority="12639" operator="equal">
      <formula>"Fête du travail"</formula>
    </cfRule>
    <cfRule type="cellIs" dxfId="7302" priority="12640" operator="equal">
      <formula>"Fête nationale"</formula>
    </cfRule>
    <cfRule type="cellIs" dxfId="7301" priority="12641" operator="equal">
      <formula>"jour de l'an"</formula>
    </cfRule>
    <cfRule type="cellIs" dxfId="7300" priority="12642" operator="equal">
      <formula>"Lundi de pâques"</formula>
    </cfRule>
    <cfRule type="cellIs" dxfId="7299" priority="12643" operator="equal">
      <formula>"Noël"</formula>
    </cfRule>
    <cfRule type="cellIs" dxfId="7298" priority="12644" operator="equal">
      <formula>"Pâques"</formula>
    </cfRule>
    <cfRule type="cellIs" dxfId="7297" priority="12647" operator="equal">
      <formula>"Révisions S2 Ses1"</formula>
    </cfRule>
    <cfRule type="cellIs" dxfId="7296" priority="12648" operator="equal">
      <formula>"stage v"</formula>
    </cfRule>
    <cfRule type="cellIs" dxfId="7295" priority="12650" operator="equal">
      <formula>"Toussaint"</formula>
    </cfRule>
    <cfRule type="cellIs" dxfId="7294" priority="12651" operator="equal">
      <formula>"Stage en entreprise"</formula>
    </cfRule>
    <cfRule type="cellIs" dxfId="7293" priority="12652" operator="equal">
      <formula>"entreprise B"</formula>
    </cfRule>
  </conditionalFormatting>
  <conditionalFormatting sqref="AZ19">
    <cfRule type="expression" dxfId="7292" priority="12589">
      <formula>AX19="Dimanche"</formula>
    </cfRule>
    <cfRule type="expression" dxfId="7291" priority="12590">
      <formula>AX19="Samedi"</formula>
    </cfRule>
    <cfRule type="containsText" dxfId="7290" priority="12591" operator="containsText" text="Soutenance">
      <formula>NOT(ISERROR(SEARCH("Soutenance",AZ19)))</formula>
    </cfRule>
    <cfRule type="containsText" dxfId="7289" priority="12592" operator="containsText" text="Salon Et">
      <formula>NOT(ISERROR(SEARCH("Salon Et",AZ19)))</formula>
    </cfRule>
    <cfRule type="containsText" dxfId="7288" priority="12593" operator="containsText" text="Remise">
      <formula>NOT(ISERROR(SEARCH("Remise",AZ19)))</formula>
    </cfRule>
    <cfRule type="containsText" dxfId="7287" priority="12594" operator="containsText" text="Recrutem">
      <formula>NOT(ISERROR(SEARCH("Recrutem",AZ19)))</formula>
    </cfRule>
    <cfRule type="containsText" dxfId="7286" priority="12595" operator="containsText" text="Note">
      <formula>NOT(ISERROR(SEARCH("Note",AZ19)))</formula>
    </cfRule>
    <cfRule type="containsText" dxfId="7285" priority="12596" operator="containsText" text="JPO">
      <formula>NOT(ISERROR(SEARCH("JPO",AZ19)))</formula>
    </cfRule>
    <cfRule type="containsText" dxfId="7284" priority="12597" operator="containsText" text="Etranger">
      <formula>NOT(ISERROR(SEARCH("Etranger",AZ19)))</formula>
    </cfRule>
    <cfRule type="containsText" dxfId="7283" priority="12598" operator="containsText" text="Début TD">
      <formula>NOT(ISERROR(SEARCH("Début TD",AZ19)))</formula>
    </cfRule>
    <cfRule type="containsText" dxfId="7282" priority="12599" operator="containsText" text="Début CM">
      <formula>NOT(ISERROR(SEARCH("Début CM",AZ19)))</formula>
    </cfRule>
    <cfRule type="containsText" dxfId="7281" priority="12600" operator="containsText" text="Projet">
      <formula>NOT(ISERROR(SEARCH("Projet",AZ19)))</formula>
    </cfRule>
    <cfRule type="containsText" dxfId="7280" priority="12601" operator="containsText" text="Pré">
      <formula>NOT(ISERROR(SEARCH("Pré",AZ19)))</formula>
    </cfRule>
    <cfRule type="containsText" dxfId="7279" priority="12602" operator="containsText" text="Délib">
      <formula>NOT(ISERROR(SEARCH("Délib",AZ19)))</formula>
    </cfRule>
    <cfRule type="cellIs" dxfId="7278" priority="12603" operator="equal">
      <formula>"Cours IAE"</formula>
    </cfRule>
    <cfRule type="cellIs" dxfId="7277" priority="12604" operator="equal">
      <formula>"Cours ISEM"</formula>
    </cfRule>
    <cfRule type="cellIs" dxfId="7276" priority="12614" operator="equal">
      <formula>"Remise note CC"</formula>
    </cfRule>
    <cfRule type="cellIs" dxfId="7275" priority="12615" operator="equal">
      <formula>"Oraux examens nationaux"</formula>
    </cfRule>
    <cfRule type="cellIs" dxfId="7274" priority="12616" operator="equal">
      <formula>"Note mémoire"</formula>
    </cfRule>
    <cfRule type="cellIs" dxfId="7273" priority="12617" operator="equal">
      <formula>"Mise à niveau"</formula>
    </cfRule>
    <cfRule type="cellIs" dxfId="7272" priority="12618" operator="equal">
      <formula>"Ecrits examens nationaux"</formula>
    </cfRule>
    <cfRule type="cellIs" dxfId="7271" priority="12623" operator="equal">
      <formula>"Entr MA cours AM"</formula>
    </cfRule>
    <cfRule type="cellIs" dxfId="7270" priority="12624" operator="equal">
      <formula>"Cours Matin Entr AM"</formula>
    </cfRule>
    <cfRule type="cellIs" dxfId="7269" priority="12625" operator="equal">
      <formula>"Révisions S1 Ses2"</formula>
    </cfRule>
    <cfRule type="cellIs" dxfId="7268" priority="12626" operator="equal">
      <formula>"Révisions S1 ses1"</formula>
    </cfRule>
    <cfRule type="cellIs" dxfId="7267" priority="12627" operator="equal">
      <formula>"Examens S2 Ses2"</formula>
    </cfRule>
    <cfRule type="cellIs" dxfId="7266" priority="12628" operator="equal">
      <formula>"Examens S2 ses1"</formula>
    </cfRule>
    <cfRule type="cellIs" dxfId="7265" priority="12629" operator="equal">
      <formula>"Fermeture"</formula>
    </cfRule>
    <cfRule type="cellIs" dxfId="7264" priority="12630" operator="equal">
      <formula>"Remise rapport"</formula>
    </cfRule>
    <cfRule type="cellIs" dxfId="7263" priority="12631" operator="equal">
      <formula>"notes rapport"</formula>
    </cfRule>
    <cfRule type="cellIs" dxfId="7262" priority="12632" operator="equal">
      <formula>"jour appui"</formula>
    </cfRule>
    <cfRule type="cellIs" dxfId="7261" priority="12633" operator="equal">
      <formula>"Assomption"</formula>
    </cfRule>
    <cfRule type="cellIs" dxfId="7260" priority="12634" operator="equal">
      <formula>"Ascension"</formula>
    </cfRule>
    <cfRule type="cellIs" dxfId="7259" priority="12635" operator="equal">
      <formula>"Armistice"</formula>
    </cfRule>
    <cfRule type="cellIs" dxfId="7258" priority="12645" operator="equal">
      <formula>"Pentecôte"</formula>
    </cfRule>
    <cfRule type="cellIs" dxfId="7257" priority="12646" operator="equal">
      <formula>"Révisions S2 ses2"</formula>
    </cfRule>
    <cfRule type="cellIs" dxfId="7256" priority="12649" operator="equal">
      <formula>"Victoire 1945"</formula>
    </cfRule>
    <cfRule type="cellIs" dxfId="7255" priority="12653" stopIfTrue="1" operator="equal">
      <formula>"Retour copies"</formula>
    </cfRule>
    <cfRule type="cellIs" dxfId="7254" priority="12654" stopIfTrue="1" operator="equal">
      <formula>"Evaluation"</formula>
    </cfRule>
    <cfRule type="cellIs" dxfId="7253" priority="12655" stopIfTrue="1" operator="equal">
      <formula>"Rentrée"</formula>
    </cfRule>
    <cfRule type="cellIs" dxfId="7252" priority="12656" stopIfTrue="1" operator="equal">
      <formula>"Stage"</formula>
    </cfRule>
    <cfRule type="cellIs" dxfId="7251" priority="12657" stopIfTrue="1" operator="equal">
      <formula>"Session 2"</formula>
    </cfRule>
    <cfRule type="cellIs" dxfId="7250" priority="12658" stopIfTrue="1" operator="equal">
      <formula>"Session 1"</formula>
    </cfRule>
    <cfRule type="cellIs" dxfId="7249" priority="12659" stopIfTrue="1" operator="equal">
      <formula>"Révisions"</formula>
    </cfRule>
    <cfRule type="cellIs" dxfId="7248" priority="12660" stopIfTrue="1" operator="equal">
      <formula>"Vacances"</formula>
    </cfRule>
    <cfRule type="cellIs" dxfId="7247" priority="12661" stopIfTrue="1" operator="equal">
      <formula>"Cours"</formula>
    </cfRule>
    <cfRule type="cellIs" dxfId="7246" priority="12662" stopIfTrue="1" operator="equal">
      <formula>"Examens S1"</formula>
    </cfRule>
    <cfRule type="cellIs" dxfId="7245" priority="12663" stopIfTrue="1" operator="equal">
      <formula>"Examens"</formula>
    </cfRule>
    <cfRule type="cellIs" dxfId="7244" priority="12664" stopIfTrue="1" operator="equal">
      <formula>"Examens S2"</formula>
    </cfRule>
    <cfRule type="cellIs" dxfId="7243" priority="12665" stopIfTrue="1" operator="equal">
      <formula>"Du anglais"</formula>
    </cfRule>
    <cfRule type="cellIs" dxfId="7242" priority="12666" stopIfTrue="1" operator="equal">
      <formula>"Délibérations"</formula>
    </cfRule>
  </conditionalFormatting>
  <conditionalFormatting sqref="AZ11:AZ12">
    <cfRule type="cellIs" dxfId="7241" priority="12527" operator="equal">
      <formula>"EXAMENS J"</formula>
    </cfRule>
    <cfRule type="cellIs" dxfId="7240" priority="12528" operator="equal">
      <formula>"Lundi Pentecôte"</formula>
    </cfRule>
    <cfRule type="cellIs" dxfId="7239" priority="12529" operator="equal">
      <formula>"ppp"</formula>
    </cfRule>
    <cfRule type="cellIs" dxfId="7238" priority="12530" operator="equal">
      <formula>"Soutenance"</formula>
    </cfRule>
    <cfRule type="cellIs" dxfId="7237" priority="12531" operator="equal">
      <formula>"Révisions R"</formula>
    </cfRule>
    <cfRule type="cellIs" dxfId="7236" priority="12532" operator="equal">
      <formula>"Entreprise"</formula>
    </cfRule>
    <cfRule type="cellIs" dxfId="7235" priority="12533" operator="equal">
      <formula>"Exam nationaux pas de date"</formula>
    </cfRule>
    <cfRule type="cellIs" dxfId="7234" priority="12534" operator="equal">
      <formula>"Exam nationaux"</formula>
    </cfRule>
    <cfRule type="cellIs" dxfId="7233" priority="12535" operator="equal">
      <formula>"Révision interne"</formula>
    </cfRule>
    <cfRule type="cellIs" dxfId="7232" priority="12541" operator="equal">
      <formula>"Délibération S2"</formula>
    </cfRule>
    <cfRule type="cellIs" dxfId="7231" priority="12542" operator="equal">
      <formula>"Délibération S1"</formula>
    </cfRule>
    <cfRule type="cellIs" dxfId="7230" priority="12543" operator="equal">
      <formula>"regroupement"</formula>
    </cfRule>
    <cfRule type="cellIs" dxfId="7229" priority="12544" operator="equal">
      <formula>"Cours matin"</formula>
    </cfRule>
    <cfRule type="cellIs" dxfId="7228" priority="12558" operator="equal">
      <formula>"cours v"</formula>
    </cfRule>
    <cfRule type="cellIs" dxfId="7227" priority="12559" operator="equal">
      <formula>"Examens S1 Ses2"</formula>
    </cfRule>
    <cfRule type="cellIs" dxfId="7226" priority="12560" operator="equal">
      <formula>"Examens S1 Ses1"</formula>
    </cfRule>
    <cfRule type="cellIs" dxfId="7225" priority="12561" operator="equal">
      <formula>"Fête du travail"</formula>
    </cfRule>
    <cfRule type="cellIs" dxfId="7224" priority="12562" operator="equal">
      <formula>"Fête nationale"</formula>
    </cfRule>
    <cfRule type="cellIs" dxfId="7223" priority="12563" operator="equal">
      <formula>"jour de l'an"</formula>
    </cfRule>
    <cfRule type="cellIs" dxfId="7222" priority="12564" operator="equal">
      <formula>"Lundi de pâques"</formula>
    </cfRule>
    <cfRule type="cellIs" dxfId="7221" priority="12565" operator="equal">
      <formula>"Noël"</formula>
    </cfRule>
    <cfRule type="cellIs" dxfId="7220" priority="12566" operator="equal">
      <formula>"Pâques"</formula>
    </cfRule>
    <cfRule type="cellIs" dxfId="7219" priority="12569" operator="equal">
      <formula>"Révisions S2 Ses1"</formula>
    </cfRule>
    <cfRule type="cellIs" dxfId="7218" priority="12570" operator="equal">
      <formula>"stage v"</formula>
    </cfRule>
    <cfRule type="cellIs" dxfId="7217" priority="12572" operator="equal">
      <formula>"Toussaint"</formula>
    </cfRule>
    <cfRule type="cellIs" dxfId="7216" priority="12573" operator="equal">
      <formula>"Stage en entreprise"</formula>
    </cfRule>
    <cfRule type="cellIs" dxfId="7215" priority="12574" operator="equal">
      <formula>"entreprise B"</formula>
    </cfRule>
  </conditionalFormatting>
  <conditionalFormatting sqref="AZ11:AZ12">
    <cfRule type="expression" dxfId="7214" priority="12511">
      <formula>AX11="Dimanche"</formula>
    </cfRule>
    <cfRule type="expression" dxfId="7213" priority="12512">
      <formula>AX11="Samedi"</formula>
    </cfRule>
    <cfRule type="containsText" dxfId="7212" priority="12513" operator="containsText" text="Soutenance">
      <formula>NOT(ISERROR(SEARCH("Soutenance",AZ11)))</formula>
    </cfRule>
    <cfRule type="containsText" dxfId="7211" priority="12514" operator="containsText" text="Salon Et">
      <formula>NOT(ISERROR(SEARCH("Salon Et",AZ11)))</formula>
    </cfRule>
    <cfRule type="containsText" dxfId="7210" priority="12515" operator="containsText" text="Remise">
      <formula>NOT(ISERROR(SEARCH("Remise",AZ11)))</formula>
    </cfRule>
    <cfRule type="containsText" dxfId="7209" priority="12516" operator="containsText" text="Recrutem">
      <formula>NOT(ISERROR(SEARCH("Recrutem",AZ11)))</formula>
    </cfRule>
    <cfRule type="containsText" dxfId="7208" priority="12517" operator="containsText" text="Note">
      <formula>NOT(ISERROR(SEARCH("Note",AZ11)))</formula>
    </cfRule>
    <cfRule type="containsText" dxfId="7207" priority="12518" operator="containsText" text="JPO">
      <formula>NOT(ISERROR(SEARCH("JPO",AZ11)))</formula>
    </cfRule>
    <cfRule type="containsText" dxfId="7206" priority="12519" operator="containsText" text="Etranger">
      <formula>NOT(ISERROR(SEARCH("Etranger",AZ11)))</formula>
    </cfRule>
    <cfRule type="containsText" dxfId="7205" priority="12520" operator="containsText" text="Début TD">
      <formula>NOT(ISERROR(SEARCH("Début TD",AZ11)))</formula>
    </cfRule>
    <cfRule type="containsText" dxfId="7204" priority="12521" operator="containsText" text="Début CM">
      <formula>NOT(ISERROR(SEARCH("Début CM",AZ11)))</formula>
    </cfRule>
    <cfRule type="containsText" dxfId="7203" priority="12522" operator="containsText" text="Projet">
      <formula>NOT(ISERROR(SEARCH("Projet",AZ11)))</formula>
    </cfRule>
    <cfRule type="containsText" dxfId="7202" priority="12523" operator="containsText" text="Pré">
      <formula>NOT(ISERROR(SEARCH("Pré",AZ11)))</formula>
    </cfRule>
    <cfRule type="containsText" dxfId="7201" priority="12524" operator="containsText" text="Délib">
      <formula>NOT(ISERROR(SEARCH("Délib",AZ11)))</formula>
    </cfRule>
    <cfRule type="cellIs" dxfId="7200" priority="12525" operator="equal">
      <formula>"Cours IAE"</formula>
    </cfRule>
    <cfRule type="cellIs" dxfId="7199" priority="12526" operator="equal">
      <formula>"Cours ISEM"</formula>
    </cfRule>
    <cfRule type="cellIs" dxfId="7198" priority="12536" operator="equal">
      <formula>"Remise note CC"</formula>
    </cfRule>
    <cfRule type="cellIs" dxfId="7197" priority="12537" operator="equal">
      <formula>"Oraux examens nationaux"</formula>
    </cfRule>
    <cfRule type="cellIs" dxfId="7196" priority="12538" operator="equal">
      <formula>"Note mémoire"</formula>
    </cfRule>
    <cfRule type="cellIs" dxfId="7195" priority="12539" operator="equal">
      <formula>"Mise à niveau"</formula>
    </cfRule>
    <cfRule type="cellIs" dxfId="7194" priority="12540" operator="equal">
      <formula>"Ecrits examens nationaux"</formula>
    </cfRule>
    <cfRule type="cellIs" dxfId="7193" priority="12545" operator="equal">
      <formula>"Entr MA cours AM"</formula>
    </cfRule>
    <cfRule type="cellIs" dxfId="7192" priority="12546" operator="equal">
      <formula>"Cours Matin Entr AM"</formula>
    </cfRule>
    <cfRule type="cellIs" dxfId="7191" priority="12547" operator="equal">
      <formula>"Révisions S1 Ses2"</formula>
    </cfRule>
    <cfRule type="cellIs" dxfId="7190" priority="12548" operator="equal">
      <formula>"Révisions S1 ses1"</formula>
    </cfRule>
    <cfRule type="cellIs" dxfId="7189" priority="12549" operator="equal">
      <formula>"Examens S2 Ses2"</formula>
    </cfRule>
    <cfRule type="cellIs" dxfId="7188" priority="12550" operator="equal">
      <formula>"Examens S2 ses1"</formula>
    </cfRule>
    <cfRule type="cellIs" dxfId="7187" priority="12551" operator="equal">
      <formula>"Fermeture"</formula>
    </cfRule>
    <cfRule type="cellIs" dxfId="7186" priority="12552" operator="equal">
      <formula>"Remise rapport"</formula>
    </cfRule>
    <cfRule type="cellIs" dxfId="7185" priority="12553" operator="equal">
      <formula>"notes rapport"</formula>
    </cfRule>
    <cfRule type="cellIs" dxfId="7184" priority="12554" operator="equal">
      <formula>"jour appui"</formula>
    </cfRule>
    <cfRule type="cellIs" dxfId="7183" priority="12555" operator="equal">
      <formula>"Assomption"</formula>
    </cfRule>
    <cfRule type="cellIs" dxfId="7182" priority="12556" operator="equal">
      <formula>"Ascension"</formula>
    </cfRule>
    <cfRule type="cellIs" dxfId="7181" priority="12557" operator="equal">
      <formula>"Armistice"</formula>
    </cfRule>
    <cfRule type="cellIs" dxfId="7180" priority="12567" operator="equal">
      <formula>"Pentecôte"</formula>
    </cfRule>
    <cfRule type="cellIs" dxfId="7179" priority="12568" operator="equal">
      <formula>"Révisions S2 ses2"</formula>
    </cfRule>
    <cfRule type="cellIs" dxfId="7178" priority="12571" operator="equal">
      <formula>"Victoire 1945"</formula>
    </cfRule>
    <cfRule type="cellIs" dxfId="7177" priority="12575" stopIfTrue="1" operator="equal">
      <formula>"Retour copies"</formula>
    </cfRule>
    <cfRule type="cellIs" dxfId="7176" priority="12576" stopIfTrue="1" operator="equal">
      <formula>"Evaluation"</formula>
    </cfRule>
    <cfRule type="cellIs" dxfId="7175" priority="12577" stopIfTrue="1" operator="equal">
      <formula>"Rentrée"</formula>
    </cfRule>
    <cfRule type="cellIs" dxfId="7174" priority="12578" stopIfTrue="1" operator="equal">
      <formula>"Stage"</formula>
    </cfRule>
    <cfRule type="cellIs" dxfId="7173" priority="12579" stopIfTrue="1" operator="equal">
      <formula>"Session 2"</formula>
    </cfRule>
    <cfRule type="cellIs" dxfId="7172" priority="12580" stopIfTrue="1" operator="equal">
      <formula>"Session 1"</formula>
    </cfRule>
    <cfRule type="cellIs" dxfId="7171" priority="12581" stopIfTrue="1" operator="equal">
      <formula>"Révisions"</formula>
    </cfRule>
    <cfRule type="cellIs" dxfId="7170" priority="12582" stopIfTrue="1" operator="equal">
      <formula>"Vacances"</formula>
    </cfRule>
    <cfRule type="cellIs" dxfId="7169" priority="12583" stopIfTrue="1" operator="equal">
      <formula>"Cours"</formula>
    </cfRule>
    <cfRule type="cellIs" dxfId="7168" priority="12584" stopIfTrue="1" operator="equal">
      <formula>"Examens S1"</formula>
    </cfRule>
    <cfRule type="cellIs" dxfId="7167" priority="12585" stopIfTrue="1" operator="equal">
      <formula>"Examens"</formula>
    </cfRule>
    <cfRule type="cellIs" dxfId="7166" priority="12586" stopIfTrue="1" operator="equal">
      <formula>"Examens S2"</formula>
    </cfRule>
    <cfRule type="cellIs" dxfId="7165" priority="12587" stopIfTrue="1" operator="equal">
      <formula>"Du anglais"</formula>
    </cfRule>
    <cfRule type="cellIs" dxfId="7164" priority="12588" stopIfTrue="1" operator="equal">
      <formula>"Délibérations"</formula>
    </cfRule>
  </conditionalFormatting>
  <conditionalFormatting sqref="AV7:AV8">
    <cfRule type="cellIs" dxfId="7163" priority="12449" operator="equal">
      <formula>"EXAMENS J"</formula>
    </cfRule>
    <cfRule type="cellIs" dxfId="7162" priority="12450" operator="equal">
      <formula>"Lundi Pentecôte"</formula>
    </cfRule>
    <cfRule type="cellIs" dxfId="7161" priority="12451" operator="equal">
      <formula>"ppp"</formula>
    </cfRule>
    <cfRule type="cellIs" dxfId="7160" priority="12452" operator="equal">
      <formula>"Soutenance"</formula>
    </cfRule>
    <cfRule type="cellIs" dxfId="7159" priority="12453" operator="equal">
      <formula>"Révisions R"</formula>
    </cfRule>
    <cfRule type="cellIs" dxfId="7158" priority="12454" operator="equal">
      <formula>"Entreprise"</formula>
    </cfRule>
    <cfRule type="cellIs" dxfId="7157" priority="12455" operator="equal">
      <formula>"Exam nationaux pas de date"</formula>
    </cfRule>
    <cfRule type="cellIs" dxfId="7156" priority="12456" operator="equal">
      <formula>"Exam nationaux"</formula>
    </cfRule>
    <cfRule type="cellIs" dxfId="7155" priority="12457" operator="equal">
      <formula>"Révision interne"</formula>
    </cfRule>
    <cfRule type="cellIs" dxfId="7154" priority="12463" operator="equal">
      <formula>"Délibération S2"</formula>
    </cfRule>
    <cfRule type="cellIs" dxfId="7153" priority="12464" operator="equal">
      <formula>"Délibération S1"</formula>
    </cfRule>
    <cfRule type="cellIs" dxfId="7152" priority="12465" operator="equal">
      <formula>"regroupement"</formula>
    </cfRule>
    <cfRule type="cellIs" dxfId="7151" priority="12466" operator="equal">
      <formula>"Cours matin"</formula>
    </cfRule>
    <cfRule type="cellIs" dxfId="7150" priority="12480" operator="equal">
      <formula>"cours v"</formula>
    </cfRule>
    <cfRule type="cellIs" dxfId="7149" priority="12481" operator="equal">
      <formula>"Examens S1 Ses2"</formula>
    </cfRule>
    <cfRule type="cellIs" dxfId="7148" priority="12482" operator="equal">
      <formula>"Examens S1 Ses1"</formula>
    </cfRule>
    <cfRule type="cellIs" dxfId="7147" priority="12483" operator="equal">
      <formula>"Fête du travail"</formula>
    </cfRule>
    <cfRule type="cellIs" dxfId="7146" priority="12484" operator="equal">
      <formula>"Fête nationale"</formula>
    </cfRule>
    <cfRule type="cellIs" dxfId="7145" priority="12485" operator="equal">
      <formula>"jour de l'an"</formula>
    </cfRule>
    <cfRule type="cellIs" dxfId="7144" priority="12486" operator="equal">
      <formula>"Lundi de pâques"</formula>
    </cfRule>
    <cfRule type="cellIs" dxfId="7143" priority="12487" operator="equal">
      <formula>"Noël"</formula>
    </cfRule>
    <cfRule type="cellIs" dxfId="7142" priority="12488" operator="equal">
      <formula>"Pâques"</formula>
    </cfRule>
    <cfRule type="cellIs" dxfId="7141" priority="12491" operator="equal">
      <formula>"Révisions S2 Ses1"</formula>
    </cfRule>
    <cfRule type="cellIs" dxfId="7140" priority="12492" operator="equal">
      <formula>"stage v"</formula>
    </cfRule>
    <cfRule type="cellIs" dxfId="7139" priority="12494" operator="equal">
      <formula>"Toussaint"</formula>
    </cfRule>
    <cfRule type="cellIs" dxfId="7138" priority="12495" operator="equal">
      <formula>"Stage en entreprise"</formula>
    </cfRule>
    <cfRule type="cellIs" dxfId="7137" priority="12496" operator="equal">
      <formula>"entreprise B"</formula>
    </cfRule>
  </conditionalFormatting>
  <conditionalFormatting sqref="AV7:AV8">
    <cfRule type="expression" dxfId="7136" priority="12433">
      <formula>AT7="Dimanche"</formula>
    </cfRule>
    <cfRule type="expression" dxfId="7135" priority="12434">
      <formula>AT7="Samedi"</formula>
    </cfRule>
    <cfRule type="containsText" dxfId="7134" priority="12435" operator="containsText" text="Soutenance">
      <formula>NOT(ISERROR(SEARCH("Soutenance",AV7)))</formula>
    </cfRule>
    <cfRule type="containsText" dxfId="7133" priority="12436" operator="containsText" text="Salon Et">
      <formula>NOT(ISERROR(SEARCH("Salon Et",AV7)))</formula>
    </cfRule>
    <cfRule type="containsText" dxfId="7132" priority="12437" operator="containsText" text="Remise">
      <formula>NOT(ISERROR(SEARCH("Remise",AV7)))</formula>
    </cfRule>
    <cfRule type="containsText" dxfId="7131" priority="12438" operator="containsText" text="Recrutem">
      <formula>NOT(ISERROR(SEARCH("Recrutem",AV7)))</formula>
    </cfRule>
    <cfRule type="containsText" dxfId="7130" priority="12439" operator="containsText" text="Note">
      <formula>NOT(ISERROR(SEARCH("Note",AV7)))</formula>
    </cfRule>
    <cfRule type="containsText" dxfId="7129" priority="12440" operator="containsText" text="JPO">
      <formula>NOT(ISERROR(SEARCH("JPO",AV7)))</formula>
    </cfRule>
    <cfRule type="containsText" dxfId="7128" priority="12441" operator="containsText" text="Etranger">
      <formula>NOT(ISERROR(SEARCH("Etranger",AV7)))</formula>
    </cfRule>
    <cfRule type="containsText" dxfId="7127" priority="12442" operator="containsText" text="Début TD">
      <formula>NOT(ISERROR(SEARCH("Début TD",AV7)))</formula>
    </cfRule>
    <cfRule type="containsText" dxfId="7126" priority="12443" operator="containsText" text="Début CM">
      <formula>NOT(ISERROR(SEARCH("Début CM",AV7)))</formula>
    </cfRule>
    <cfRule type="containsText" dxfId="7125" priority="12444" operator="containsText" text="Projet">
      <formula>NOT(ISERROR(SEARCH("Projet",AV7)))</formula>
    </cfRule>
    <cfRule type="containsText" dxfId="7124" priority="12445" operator="containsText" text="Pré">
      <formula>NOT(ISERROR(SEARCH("Pré",AV7)))</formula>
    </cfRule>
    <cfRule type="containsText" dxfId="7123" priority="12446" operator="containsText" text="Délib">
      <formula>NOT(ISERROR(SEARCH("Délib",AV7)))</formula>
    </cfRule>
    <cfRule type="cellIs" dxfId="7122" priority="12447" operator="equal">
      <formula>"Cours IAE"</formula>
    </cfRule>
    <cfRule type="cellIs" dxfId="7121" priority="12448" operator="equal">
      <formula>"Cours ISEM"</formula>
    </cfRule>
    <cfRule type="cellIs" dxfId="7120" priority="12458" operator="equal">
      <formula>"Remise note CC"</formula>
    </cfRule>
    <cfRule type="cellIs" dxfId="7119" priority="12459" operator="equal">
      <formula>"Oraux examens nationaux"</formula>
    </cfRule>
    <cfRule type="cellIs" dxfId="7118" priority="12460" operator="equal">
      <formula>"Note mémoire"</formula>
    </cfRule>
    <cfRule type="cellIs" dxfId="7117" priority="12461" operator="equal">
      <formula>"Mise à niveau"</formula>
    </cfRule>
    <cfRule type="cellIs" dxfId="7116" priority="12462" operator="equal">
      <formula>"Ecrits examens nationaux"</formula>
    </cfRule>
    <cfRule type="cellIs" dxfId="7115" priority="12467" operator="equal">
      <formula>"Entr MA cours AM"</formula>
    </cfRule>
    <cfRule type="cellIs" dxfId="7114" priority="12468" operator="equal">
      <formula>"Cours Matin Entr AM"</formula>
    </cfRule>
    <cfRule type="cellIs" dxfId="7113" priority="12469" operator="equal">
      <formula>"Révisions S1 Ses2"</formula>
    </cfRule>
    <cfRule type="cellIs" dxfId="7112" priority="12470" operator="equal">
      <formula>"Révisions S1 ses1"</formula>
    </cfRule>
    <cfRule type="cellIs" dxfId="7111" priority="12471" operator="equal">
      <formula>"Examens S2 Ses2"</formula>
    </cfRule>
    <cfRule type="cellIs" dxfId="7110" priority="12472" operator="equal">
      <formula>"Examens S2 ses1"</formula>
    </cfRule>
    <cfRule type="cellIs" dxfId="7109" priority="12473" operator="equal">
      <formula>"Fermeture"</formula>
    </cfRule>
    <cfRule type="cellIs" dxfId="7108" priority="12474" operator="equal">
      <formula>"Remise rapport"</formula>
    </cfRule>
    <cfRule type="cellIs" dxfId="7107" priority="12475" operator="equal">
      <formula>"notes rapport"</formula>
    </cfRule>
    <cfRule type="cellIs" dxfId="7106" priority="12476" operator="equal">
      <formula>"jour appui"</formula>
    </cfRule>
    <cfRule type="cellIs" dxfId="7105" priority="12477" operator="equal">
      <formula>"Assomption"</formula>
    </cfRule>
    <cfRule type="cellIs" dxfId="7104" priority="12478" operator="equal">
      <formula>"Ascension"</formula>
    </cfRule>
    <cfRule type="cellIs" dxfId="7103" priority="12479" operator="equal">
      <formula>"Armistice"</formula>
    </cfRule>
    <cfRule type="cellIs" dxfId="7102" priority="12489" operator="equal">
      <formula>"Pentecôte"</formula>
    </cfRule>
    <cfRule type="cellIs" dxfId="7101" priority="12490" operator="equal">
      <formula>"Révisions S2 ses2"</formula>
    </cfRule>
    <cfRule type="cellIs" dxfId="7100" priority="12493" operator="equal">
      <formula>"Victoire 1945"</formula>
    </cfRule>
    <cfRule type="cellIs" dxfId="7099" priority="12497" stopIfTrue="1" operator="equal">
      <formula>"Retour copies"</formula>
    </cfRule>
    <cfRule type="cellIs" dxfId="7098" priority="12498" stopIfTrue="1" operator="equal">
      <formula>"Evaluation"</formula>
    </cfRule>
    <cfRule type="cellIs" dxfId="7097" priority="12499" stopIfTrue="1" operator="equal">
      <formula>"Rentrée"</formula>
    </cfRule>
    <cfRule type="cellIs" dxfId="7096" priority="12500" stopIfTrue="1" operator="equal">
      <formula>"Stage"</formula>
    </cfRule>
    <cfRule type="cellIs" dxfId="7095" priority="12501" stopIfTrue="1" operator="equal">
      <formula>"Session 2"</formula>
    </cfRule>
    <cfRule type="cellIs" dxfId="7094" priority="12502" stopIfTrue="1" operator="equal">
      <formula>"Session 1"</formula>
    </cfRule>
    <cfRule type="cellIs" dxfId="7093" priority="12503" stopIfTrue="1" operator="equal">
      <formula>"Révisions"</formula>
    </cfRule>
    <cfRule type="cellIs" dxfId="7092" priority="12504" stopIfTrue="1" operator="equal">
      <formula>"Vacances"</formula>
    </cfRule>
    <cfRule type="cellIs" dxfId="7091" priority="12505" stopIfTrue="1" operator="equal">
      <formula>"Cours"</formula>
    </cfRule>
    <cfRule type="cellIs" dxfId="7090" priority="12506" stopIfTrue="1" operator="equal">
      <formula>"Examens S1"</formula>
    </cfRule>
    <cfRule type="cellIs" dxfId="7089" priority="12507" stopIfTrue="1" operator="equal">
      <formula>"Examens"</formula>
    </cfRule>
    <cfRule type="cellIs" dxfId="7088" priority="12508" stopIfTrue="1" operator="equal">
      <formula>"Examens S2"</formula>
    </cfRule>
    <cfRule type="cellIs" dxfId="7087" priority="12509" stopIfTrue="1" operator="equal">
      <formula>"Du anglais"</formula>
    </cfRule>
    <cfRule type="cellIs" dxfId="7086" priority="12510" stopIfTrue="1" operator="equal">
      <formula>"Délibérations"</formula>
    </cfRule>
  </conditionalFormatting>
  <conditionalFormatting sqref="AZ4:AZ5">
    <cfRule type="cellIs" dxfId="7085" priority="12371" operator="equal">
      <formula>"EXAMENS J"</formula>
    </cfRule>
    <cfRule type="cellIs" dxfId="7084" priority="12372" operator="equal">
      <formula>"Lundi Pentecôte"</formula>
    </cfRule>
    <cfRule type="cellIs" dxfId="7083" priority="12373" operator="equal">
      <formula>"ppp"</formula>
    </cfRule>
    <cfRule type="cellIs" dxfId="7082" priority="12374" operator="equal">
      <formula>"Soutenance"</formula>
    </cfRule>
    <cfRule type="cellIs" dxfId="7081" priority="12375" operator="equal">
      <formula>"Révisions R"</formula>
    </cfRule>
    <cfRule type="cellIs" dxfId="7080" priority="12376" operator="equal">
      <formula>"Entreprise"</formula>
    </cfRule>
    <cfRule type="cellIs" dxfId="7079" priority="12377" operator="equal">
      <formula>"Exam nationaux pas de date"</formula>
    </cfRule>
    <cfRule type="cellIs" dxfId="7078" priority="12378" operator="equal">
      <formula>"Exam nationaux"</formula>
    </cfRule>
    <cfRule type="cellIs" dxfId="7077" priority="12379" operator="equal">
      <formula>"Révision interne"</formula>
    </cfRule>
    <cfRule type="cellIs" dxfId="7076" priority="12385" operator="equal">
      <formula>"Délibération S2"</formula>
    </cfRule>
    <cfRule type="cellIs" dxfId="7075" priority="12386" operator="equal">
      <formula>"Délibération S1"</formula>
    </cfRule>
    <cfRule type="cellIs" dxfId="7074" priority="12387" operator="equal">
      <formula>"regroupement"</formula>
    </cfRule>
    <cfRule type="cellIs" dxfId="7073" priority="12388" operator="equal">
      <formula>"Cours matin"</formula>
    </cfRule>
    <cfRule type="cellIs" dxfId="7072" priority="12402" operator="equal">
      <formula>"cours v"</formula>
    </cfRule>
    <cfRule type="cellIs" dxfId="7071" priority="12403" operator="equal">
      <formula>"Examens S1 Ses2"</formula>
    </cfRule>
    <cfRule type="cellIs" dxfId="7070" priority="12404" operator="equal">
      <formula>"Examens S1 Ses1"</formula>
    </cfRule>
    <cfRule type="cellIs" dxfId="7069" priority="12405" operator="equal">
      <formula>"Fête du travail"</formula>
    </cfRule>
    <cfRule type="cellIs" dxfId="7068" priority="12406" operator="equal">
      <formula>"Fête nationale"</formula>
    </cfRule>
    <cfRule type="cellIs" dxfId="7067" priority="12407" operator="equal">
      <formula>"jour de l'an"</formula>
    </cfRule>
    <cfRule type="cellIs" dxfId="7066" priority="12408" operator="equal">
      <formula>"Lundi de pâques"</formula>
    </cfRule>
    <cfRule type="cellIs" dxfId="7065" priority="12409" operator="equal">
      <formula>"Noël"</formula>
    </cfRule>
    <cfRule type="cellIs" dxfId="7064" priority="12410" operator="equal">
      <formula>"Pâques"</formula>
    </cfRule>
    <cfRule type="cellIs" dxfId="7063" priority="12413" operator="equal">
      <formula>"Révisions S2 Ses1"</formula>
    </cfRule>
    <cfRule type="cellIs" dxfId="7062" priority="12414" operator="equal">
      <formula>"stage v"</formula>
    </cfRule>
    <cfRule type="cellIs" dxfId="7061" priority="12416" operator="equal">
      <formula>"Toussaint"</formula>
    </cfRule>
    <cfRule type="cellIs" dxfId="7060" priority="12417" operator="equal">
      <formula>"Stage en entreprise"</formula>
    </cfRule>
    <cfRule type="cellIs" dxfId="7059" priority="12418" operator="equal">
      <formula>"entreprise B"</formula>
    </cfRule>
  </conditionalFormatting>
  <conditionalFormatting sqref="AZ4:AZ5">
    <cfRule type="expression" dxfId="7058" priority="12355">
      <formula>AX4="Dimanche"</formula>
    </cfRule>
    <cfRule type="expression" dxfId="7057" priority="12356">
      <formula>AX4="Samedi"</formula>
    </cfRule>
    <cfRule type="containsText" dxfId="7056" priority="12357" operator="containsText" text="Soutenance">
      <formula>NOT(ISERROR(SEARCH("Soutenance",AZ4)))</formula>
    </cfRule>
    <cfRule type="containsText" dxfId="7055" priority="12358" operator="containsText" text="Salon Et">
      <formula>NOT(ISERROR(SEARCH("Salon Et",AZ4)))</formula>
    </cfRule>
    <cfRule type="containsText" dxfId="7054" priority="12359" operator="containsText" text="Remise">
      <formula>NOT(ISERROR(SEARCH("Remise",AZ4)))</formula>
    </cfRule>
    <cfRule type="containsText" dxfId="7053" priority="12360" operator="containsText" text="Recrutem">
      <formula>NOT(ISERROR(SEARCH("Recrutem",AZ4)))</formula>
    </cfRule>
    <cfRule type="containsText" dxfId="7052" priority="12361" operator="containsText" text="Note">
      <formula>NOT(ISERROR(SEARCH("Note",AZ4)))</formula>
    </cfRule>
    <cfRule type="containsText" dxfId="7051" priority="12362" operator="containsText" text="JPO">
      <formula>NOT(ISERROR(SEARCH("JPO",AZ4)))</formula>
    </cfRule>
    <cfRule type="containsText" dxfId="7050" priority="12363" operator="containsText" text="Etranger">
      <formula>NOT(ISERROR(SEARCH("Etranger",AZ4)))</formula>
    </cfRule>
    <cfRule type="containsText" dxfId="7049" priority="12364" operator="containsText" text="Début TD">
      <formula>NOT(ISERROR(SEARCH("Début TD",AZ4)))</formula>
    </cfRule>
    <cfRule type="containsText" dxfId="7048" priority="12365" operator="containsText" text="Début CM">
      <formula>NOT(ISERROR(SEARCH("Début CM",AZ4)))</formula>
    </cfRule>
    <cfRule type="containsText" dxfId="7047" priority="12366" operator="containsText" text="Projet">
      <formula>NOT(ISERROR(SEARCH("Projet",AZ4)))</formula>
    </cfRule>
    <cfRule type="containsText" dxfId="7046" priority="12367" operator="containsText" text="Pré">
      <formula>NOT(ISERROR(SEARCH("Pré",AZ4)))</formula>
    </cfRule>
    <cfRule type="containsText" dxfId="7045" priority="12368" operator="containsText" text="Délib">
      <formula>NOT(ISERROR(SEARCH("Délib",AZ4)))</formula>
    </cfRule>
    <cfRule type="cellIs" dxfId="7044" priority="12369" operator="equal">
      <formula>"Cours IAE"</formula>
    </cfRule>
    <cfRule type="cellIs" dxfId="7043" priority="12370" operator="equal">
      <formula>"Cours ISEM"</formula>
    </cfRule>
    <cfRule type="cellIs" dxfId="7042" priority="12380" operator="equal">
      <formula>"Remise note CC"</formula>
    </cfRule>
    <cfRule type="cellIs" dxfId="7041" priority="12381" operator="equal">
      <formula>"Oraux examens nationaux"</formula>
    </cfRule>
    <cfRule type="cellIs" dxfId="7040" priority="12382" operator="equal">
      <formula>"Note mémoire"</formula>
    </cfRule>
    <cfRule type="cellIs" dxfId="7039" priority="12383" operator="equal">
      <formula>"Mise à niveau"</formula>
    </cfRule>
    <cfRule type="cellIs" dxfId="7038" priority="12384" operator="equal">
      <formula>"Ecrits examens nationaux"</formula>
    </cfRule>
    <cfRule type="cellIs" dxfId="7037" priority="12389" operator="equal">
      <formula>"Entr MA cours AM"</formula>
    </cfRule>
    <cfRule type="cellIs" dxfId="7036" priority="12390" operator="equal">
      <formula>"Cours Matin Entr AM"</formula>
    </cfRule>
    <cfRule type="cellIs" dxfId="7035" priority="12391" operator="equal">
      <formula>"Révisions S1 Ses2"</formula>
    </cfRule>
    <cfRule type="cellIs" dxfId="7034" priority="12392" operator="equal">
      <formula>"Révisions S1 ses1"</formula>
    </cfRule>
    <cfRule type="cellIs" dxfId="7033" priority="12393" operator="equal">
      <formula>"Examens S2 Ses2"</formula>
    </cfRule>
    <cfRule type="cellIs" dxfId="7032" priority="12394" operator="equal">
      <formula>"Examens S2 ses1"</formula>
    </cfRule>
    <cfRule type="cellIs" dxfId="7031" priority="12395" operator="equal">
      <formula>"Fermeture"</formula>
    </cfRule>
    <cfRule type="cellIs" dxfId="7030" priority="12396" operator="equal">
      <formula>"Remise rapport"</formula>
    </cfRule>
    <cfRule type="cellIs" dxfId="7029" priority="12397" operator="equal">
      <formula>"notes rapport"</formula>
    </cfRule>
    <cfRule type="cellIs" dxfId="7028" priority="12398" operator="equal">
      <formula>"jour appui"</formula>
    </cfRule>
    <cfRule type="cellIs" dxfId="7027" priority="12399" operator="equal">
      <formula>"Assomption"</formula>
    </cfRule>
    <cfRule type="cellIs" dxfId="7026" priority="12400" operator="equal">
      <formula>"Ascension"</formula>
    </cfRule>
    <cfRule type="cellIs" dxfId="7025" priority="12401" operator="equal">
      <formula>"Armistice"</formula>
    </cfRule>
    <cfRule type="cellIs" dxfId="7024" priority="12411" operator="equal">
      <formula>"Pentecôte"</formula>
    </cfRule>
    <cfRule type="cellIs" dxfId="7023" priority="12412" operator="equal">
      <formula>"Révisions S2 ses2"</formula>
    </cfRule>
    <cfRule type="cellIs" dxfId="7022" priority="12415" operator="equal">
      <formula>"Victoire 1945"</formula>
    </cfRule>
    <cfRule type="cellIs" dxfId="7021" priority="12419" stopIfTrue="1" operator="equal">
      <formula>"Retour copies"</formula>
    </cfRule>
    <cfRule type="cellIs" dxfId="7020" priority="12420" stopIfTrue="1" operator="equal">
      <formula>"Evaluation"</formula>
    </cfRule>
    <cfRule type="cellIs" dxfId="7019" priority="12421" stopIfTrue="1" operator="equal">
      <formula>"Rentrée"</formula>
    </cfRule>
    <cfRule type="cellIs" dxfId="7018" priority="12422" stopIfTrue="1" operator="equal">
      <formula>"Stage"</formula>
    </cfRule>
    <cfRule type="cellIs" dxfId="7017" priority="12423" stopIfTrue="1" operator="equal">
      <formula>"Session 2"</formula>
    </cfRule>
    <cfRule type="cellIs" dxfId="7016" priority="12424" stopIfTrue="1" operator="equal">
      <formula>"Session 1"</formula>
    </cfRule>
    <cfRule type="cellIs" dxfId="7015" priority="12425" stopIfTrue="1" operator="equal">
      <formula>"Révisions"</formula>
    </cfRule>
    <cfRule type="cellIs" dxfId="7014" priority="12426" stopIfTrue="1" operator="equal">
      <formula>"Vacances"</formula>
    </cfRule>
    <cfRule type="cellIs" dxfId="7013" priority="12427" stopIfTrue="1" operator="equal">
      <formula>"Cours"</formula>
    </cfRule>
    <cfRule type="cellIs" dxfId="7012" priority="12428" stopIfTrue="1" operator="equal">
      <formula>"Examens S1"</formula>
    </cfRule>
    <cfRule type="cellIs" dxfId="7011" priority="12429" stopIfTrue="1" operator="equal">
      <formula>"Examens"</formula>
    </cfRule>
    <cfRule type="cellIs" dxfId="7010" priority="12430" stopIfTrue="1" operator="equal">
      <formula>"Examens S2"</formula>
    </cfRule>
    <cfRule type="cellIs" dxfId="7009" priority="12431" stopIfTrue="1" operator="equal">
      <formula>"Du anglais"</formula>
    </cfRule>
    <cfRule type="cellIs" dxfId="7008" priority="12432" stopIfTrue="1" operator="equal">
      <formula>"Délibérations"</formula>
    </cfRule>
  </conditionalFormatting>
  <conditionalFormatting sqref="AR9:AR10">
    <cfRule type="cellIs" dxfId="6929" priority="12215" operator="equal">
      <formula>"EXAMENS J"</formula>
    </cfRule>
    <cfRule type="cellIs" dxfId="6928" priority="12216" operator="equal">
      <formula>"Lundi Pentecôte"</formula>
    </cfRule>
    <cfRule type="cellIs" dxfId="6927" priority="12217" operator="equal">
      <formula>"ppp"</formula>
    </cfRule>
    <cfRule type="cellIs" dxfId="6926" priority="12218" operator="equal">
      <formula>"Soutenance"</formula>
    </cfRule>
    <cfRule type="cellIs" dxfId="6925" priority="12219" operator="equal">
      <formula>"Révisions R"</formula>
    </cfRule>
    <cfRule type="cellIs" dxfId="6924" priority="12220" operator="equal">
      <formula>"Entreprise"</formula>
    </cfRule>
    <cfRule type="cellIs" dxfId="6923" priority="12221" operator="equal">
      <formula>"Exam nationaux pas de date"</formula>
    </cfRule>
    <cfRule type="cellIs" dxfId="6922" priority="12222" operator="equal">
      <formula>"Exam nationaux"</formula>
    </cfRule>
    <cfRule type="cellIs" dxfId="6921" priority="12223" operator="equal">
      <formula>"Révision interne"</formula>
    </cfRule>
    <cfRule type="cellIs" dxfId="6920" priority="12229" operator="equal">
      <formula>"Délibération S2"</formula>
    </cfRule>
    <cfRule type="cellIs" dxfId="6919" priority="12230" operator="equal">
      <formula>"Délibération S1"</formula>
    </cfRule>
    <cfRule type="cellIs" dxfId="6918" priority="12231" operator="equal">
      <formula>"regroupement"</formula>
    </cfRule>
    <cfRule type="cellIs" dxfId="6917" priority="12232" operator="equal">
      <formula>"Cours matin"</formula>
    </cfRule>
    <cfRule type="cellIs" dxfId="6916" priority="12246" operator="equal">
      <formula>"cours v"</formula>
    </cfRule>
    <cfRule type="cellIs" dxfId="6915" priority="12247" operator="equal">
      <formula>"Examens S1 Ses2"</formula>
    </cfRule>
    <cfRule type="cellIs" dxfId="6914" priority="12248" operator="equal">
      <formula>"Examens S1 Ses1"</formula>
    </cfRule>
    <cfRule type="cellIs" dxfId="6913" priority="12249" operator="equal">
      <formula>"Fête du travail"</formula>
    </cfRule>
    <cfRule type="cellIs" dxfId="6912" priority="12250" operator="equal">
      <formula>"Fête nationale"</formula>
    </cfRule>
    <cfRule type="cellIs" dxfId="6911" priority="12251" operator="equal">
      <formula>"jour de l'an"</formula>
    </cfRule>
    <cfRule type="cellIs" dxfId="6910" priority="12252" operator="equal">
      <formula>"Lundi de pâques"</formula>
    </cfRule>
    <cfRule type="cellIs" dxfId="6909" priority="12253" operator="equal">
      <formula>"Noël"</formula>
    </cfRule>
    <cfRule type="cellIs" dxfId="6908" priority="12254" operator="equal">
      <formula>"Pâques"</formula>
    </cfRule>
    <cfRule type="cellIs" dxfId="6907" priority="12257" operator="equal">
      <formula>"Révisions S2 Ses1"</formula>
    </cfRule>
    <cfRule type="cellIs" dxfId="6906" priority="12258" operator="equal">
      <formula>"stage v"</formula>
    </cfRule>
    <cfRule type="cellIs" dxfId="6905" priority="12260" operator="equal">
      <formula>"Toussaint"</formula>
    </cfRule>
    <cfRule type="cellIs" dxfId="6904" priority="12261" operator="equal">
      <formula>"Stage en entreprise"</formula>
    </cfRule>
    <cfRule type="cellIs" dxfId="6903" priority="12262" operator="equal">
      <formula>"entreprise B"</formula>
    </cfRule>
  </conditionalFormatting>
  <conditionalFormatting sqref="AR9:AR10">
    <cfRule type="expression" dxfId="6902" priority="12199">
      <formula>AP9="Dimanche"</formula>
    </cfRule>
    <cfRule type="expression" dxfId="6901" priority="12200">
      <formula>AP9="Samedi"</formula>
    </cfRule>
    <cfRule type="containsText" dxfId="6900" priority="12201" operator="containsText" text="Soutenance">
      <formula>NOT(ISERROR(SEARCH("Soutenance",AR9)))</formula>
    </cfRule>
    <cfRule type="containsText" dxfId="6899" priority="12202" operator="containsText" text="Salon Et">
      <formula>NOT(ISERROR(SEARCH("Salon Et",AR9)))</formula>
    </cfRule>
    <cfRule type="containsText" dxfId="6898" priority="12203" operator="containsText" text="Remise">
      <formula>NOT(ISERROR(SEARCH("Remise",AR9)))</formula>
    </cfRule>
    <cfRule type="containsText" dxfId="6897" priority="12204" operator="containsText" text="Recrutem">
      <formula>NOT(ISERROR(SEARCH("Recrutem",AR9)))</formula>
    </cfRule>
    <cfRule type="containsText" dxfId="6896" priority="12205" operator="containsText" text="Note">
      <formula>NOT(ISERROR(SEARCH("Note",AR9)))</formula>
    </cfRule>
    <cfRule type="containsText" dxfId="6895" priority="12206" operator="containsText" text="JPO">
      <formula>NOT(ISERROR(SEARCH("JPO",AR9)))</formula>
    </cfRule>
    <cfRule type="containsText" dxfId="6894" priority="12207" operator="containsText" text="Etranger">
      <formula>NOT(ISERROR(SEARCH("Etranger",AR9)))</formula>
    </cfRule>
    <cfRule type="containsText" dxfId="6893" priority="12208" operator="containsText" text="Début TD">
      <formula>NOT(ISERROR(SEARCH("Début TD",AR9)))</formula>
    </cfRule>
    <cfRule type="containsText" dxfId="6892" priority="12209" operator="containsText" text="Début CM">
      <formula>NOT(ISERROR(SEARCH("Début CM",AR9)))</formula>
    </cfRule>
    <cfRule type="containsText" dxfId="6891" priority="12210" operator="containsText" text="Projet">
      <formula>NOT(ISERROR(SEARCH("Projet",AR9)))</formula>
    </cfRule>
    <cfRule type="containsText" dxfId="6890" priority="12211" operator="containsText" text="Pré">
      <formula>NOT(ISERROR(SEARCH("Pré",AR9)))</formula>
    </cfRule>
    <cfRule type="containsText" dxfId="6889" priority="12212" operator="containsText" text="Délib">
      <formula>NOT(ISERROR(SEARCH("Délib",AR9)))</formula>
    </cfRule>
    <cfRule type="cellIs" dxfId="6888" priority="12213" operator="equal">
      <formula>"Cours IAE"</formula>
    </cfRule>
    <cfRule type="cellIs" dxfId="6887" priority="12214" operator="equal">
      <formula>"Cours ISEM"</formula>
    </cfRule>
    <cfRule type="cellIs" dxfId="6886" priority="12224" operator="equal">
      <formula>"Remise note CC"</formula>
    </cfRule>
    <cfRule type="cellIs" dxfId="6885" priority="12225" operator="equal">
      <formula>"Oraux examens nationaux"</formula>
    </cfRule>
    <cfRule type="cellIs" dxfId="6884" priority="12226" operator="equal">
      <formula>"Note mémoire"</formula>
    </cfRule>
    <cfRule type="cellIs" dxfId="6883" priority="12227" operator="equal">
      <formula>"Mise à niveau"</formula>
    </cfRule>
    <cfRule type="cellIs" dxfId="6882" priority="12228" operator="equal">
      <formula>"Ecrits examens nationaux"</formula>
    </cfRule>
    <cfRule type="cellIs" dxfId="6881" priority="12233" operator="equal">
      <formula>"Entr MA cours AM"</formula>
    </cfRule>
    <cfRule type="cellIs" dxfId="6880" priority="12234" operator="equal">
      <formula>"Cours Matin Entr AM"</formula>
    </cfRule>
    <cfRule type="cellIs" dxfId="6879" priority="12235" operator="equal">
      <formula>"Révisions S1 Ses2"</formula>
    </cfRule>
    <cfRule type="cellIs" dxfId="6878" priority="12236" operator="equal">
      <formula>"Révisions S1 ses1"</formula>
    </cfRule>
    <cfRule type="cellIs" dxfId="6877" priority="12237" operator="equal">
      <formula>"Examens S2 Ses2"</formula>
    </cfRule>
    <cfRule type="cellIs" dxfId="6876" priority="12238" operator="equal">
      <formula>"Examens S2 ses1"</formula>
    </cfRule>
    <cfRule type="cellIs" dxfId="6875" priority="12239" operator="equal">
      <formula>"Fermeture"</formula>
    </cfRule>
    <cfRule type="cellIs" dxfId="6874" priority="12240" operator="equal">
      <formula>"Remise rapport"</formula>
    </cfRule>
    <cfRule type="cellIs" dxfId="6873" priority="12241" operator="equal">
      <formula>"notes rapport"</formula>
    </cfRule>
    <cfRule type="cellIs" dxfId="6872" priority="12242" operator="equal">
      <formula>"jour appui"</formula>
    </cfRule>
    <cfRule type="cellIs" dxfId="6871" priority="12243" operator="equal">
      <formula>"Assomption"</formula>
    </cfRule>
    <cfRule type="cellIs" dxfId="6870" priority="12244" operator="equal">
      <formula>"Ascension"</formula>
    </cfRule>
    <cfRule type="cellIs" dxfId="6869" priority="12245" operator="equal">
      <formula>"Armistice"</formula>
    </cfRule>
    <cfRule type="cellIs" dxfId="6868" priority="12255" operator="equal">
      <formula>"Pentecôte"</formula>
    </cfRule>
    <cfRule type="cellIs" dxfId="6867" priority="12256" operator="equal">
      <formula>"Révisions S2 ses2"</formula>
    </cfRule>
    <cfRule type="cellIs" dxfId="6866" priority="12259" operator="equal">
      <formula>"Victoire 1945"</formula>
    </cfRule>
    <cfRule type="cellIs" dxfId="6865" priority="12263" stopIfTrue="1" operator="equal">
      <formula>"Retour copies"</formula>
    </cfRule>
    <cfRule type="cellIs" dxfId="6864" priority="12264" stopIfTrue="1" operator="equal">
      <formula>"Evaluation"</formula>
    </cfRule>
    <cfRule type="cellIs" dxfId="6863" priority="12265" stopIfTrue="1" operator="equal">
      <formula>"Rentrée"</formula>
    </cfRule>
    <cfRule type="cellIs" dxfId="6862" priority="12266" stopIfTrue="1" operator="equal">
      <formula>"Stage"</formula>
    </cfRule>
    <cfRule type="cellIs" dxfId="6861" priority="12267" stopIfTrue="1" operator="equal">
      <formula>"Session 2"</formula>
    </cfRule>
    <cfRule type="cellIs" dxfId="6860" priority="12268" stopIfTrue="1" operator="equal">
      <formula>"Session 1"</formula>
    </cfRule>
    <cfRule type="cellIs" dxfId="6859" priority="12269" stopIfTrue="1" operator="equal">
      <formula>"Révisions"</formula>
    </cfRule>
    <cfRule type="cellIs" dxfId="6858" priority="12270" stopIfTrue="1" operator="equal">
      <formula>"Vacances"</formula>
    </cfRule>
    <cfRule type="cellIs" dxfId="6857" priority="12271" stopIfTrue="1" operator="equal">
      <formula>"Cours"</formula>
    </cfRule>
    <cfRule type="cellIs" dxfId="6856" priority="12272" stopIfTrue="1" operator="equal">
      <formula>"Examens S1"</formula>
    </cfRule>
    <cfRule type="cellIs" dxfId="6855" priority="12273" stopIfTrue="1" operator="equal">
      <formula>"Examens"</formula>
    </cfRule>
    <cfRule type="cellIs" dxfId="6854" priority="12274" stopIfTrue="1" operator="equal">
      <formula>"Examens S2"</formula>
    </cfRule>
    <cfRule type="cellIs" dxfId="6853" priority="12275" stopIfTrue="1" operator="equal">
      <formula>"Du anglais"</formula>
    </cfRule>
    <cfRule type="cellIs" dxfId="6852" priority="12276" stopIfTrue="1" operator="equal">
      <formula>"Délibérations"</formula>
    </cfRule>
  </conditionalFormatting>
  <conditionalFormatting sqref="AN5:AN6">
    <cfRule type="cellIs" dxfId="6851" priority="12137" operator="equal">
      <formula>"EXAMENS J"</formula>
    </cfRule>
    <cfRule type="cellIs" dxfId="6850" priority="12138" operator="equal">
      <formula>"Lundi Pentecôte"</formula>
    </cfRule>
    <cfRule type="cellIs" dxfId="6849" priority="12139" operator="equal">
      <formula>"ppp"</formula>
    </cfRule>
    <cfRule type="cellIs" dxfId="6848" priority="12140" operator="equal">
      <formula>"Soutenance"</formula>
    </cfRule>
    <cfRule type="cellIs" dxfId="6847" priority="12141" operator="equal">
      <formula>"Révisions R"</formula>
    </cfRule>
    <cfRule type="cellIs" dxfId="6846" priority="12142" operator="equal">
      <formula>"Entreprise"</formula>
    </cfRule>
    <cfRule type="cellIs" dxfId="6845" priority="12143" operator="equal">
      <formula>"Exam nationaux pas de date"</formula>
    </cfRule>
    <cfRule type="cellIs" dxfId="6844" priority="12144" operator="equal">
      <formula>"Exam nationaux"</formula>
    </cfRule>
    <cfRule type="cellIs" dxfId="6843" priority="12145" operator="equal">
      <formula>"Révision interne"</formula>
    </cfRule>
    <cfRule type="cellIs" dxfId="6842" priority="12151" operator="equal">
      <formula>"Délibération S2"</formula>
    </cfRule>
    <cfRule type="cellIs" dxfId="6841" priority="12152" operator="equal">
      <formula>"Délibération S1"</formula>
    </cfRule>
    <cfRule type="cellIs" dxfId="6840" priority="12153" operator="equal">
      <formula>"regroupement"</formula>
    </cfRule>
    <cfRule type="cellIs" dxfId="6839" priority="12154" operator="equal">
      <formula>"Cours matin"</formula>
    </cfRule>
    <cfRule type="cellIs" dxfId="6838" priority="12168" operator="equal">
      <formula>"cours v"</formula>
    </cfRule>
    <cfRule type="cellIs" dxfId="6837" priority="12169" operator="equal">
      <formula>"Examens S1 Ses2"</formula>
    </cfRule>
    <cfRule type="cellIs" dxfId="6836" priority="12170" operator="equal">
      <formula>"Examens S1 Ses1"</formula>
    </cfRule>
    <cfRule type="cellIs" dxfId="6835" priority="12171" operator="equal">
      <formula>"Fête du travail"</formula>
    </cfRule>
    <cfRule type="cellIs" dxfId="6834" priority="12172" operator="equal">
      <formula>"Fête nationale"</formula>
    </cfRule>
    <cfRule type="cellIs" dxfId="6833" priority="12173" operator="equal">
      <formula>"jour de l'an"</formula>
    </cfRule>
    <cfRule type="cellIs" dxfId="6832" priority="12174" operator="equal">
      <formula>"Lundi de pâques"</formula>
    </cfRule>
    <cfRule type="cellIs" dxfId="6831" priority="12175" operator="equal">
      <formula>"Noël"</formula>
    </cfRule>
    <cfRule type="cellIs" dxfId="6830" priority="12176" operator="equal">
      <formula>"Pâques"</formula>
    </cfRule>
    <cfRule type="cellIs" dxfId="6829" priority="12179" operator="equal">
      <formula>"Révisions S2 Ses1"</formula>
    </cfRule>
    <cfRule type="cellIs" dxfId="6828" priority="12180" operator="equal">
      <formula>"stage v"</formula>
    </cfRule>
    <cfRule type="cellIs" dxfId="6827" priority="12182" operator="equal">
      <formula>"Toussaint"</formula>
    </cfRule>
    <cfRule type="cellIs" dxfId="6826" priority="12183" operator="equal">
      <formula>"Stage en entreprise"</formula>
    </cfRule>
    <cfRule type="cellIs" dxfId="6825" priority="12184" operator="equal">
      <formula>"entreprise B"</formula>
    </cfRule>
  </conditionalFormatting>
  <conditionalFormatting sqref="AN5:AN6">
    <cfRule type="expression" dxfId="6824" priority="12121">
      <formula>AL5="Dimanche"</formula>
    </cfRule>
    <cfRule type="expression" dxfId="6823" priority="12122">
      <formula>AL5="Samedi"</formula>
    </cfRule>
    <cfRule type="containsText" dxfId="6822" priority="12123" operator="containsText" text="Soutenance">
      <formula>NOT(ISERROR(SEARCH("Soutenance",AN5)))</formula>
    </cfRule>
    <cfRule type="containsText" dxfId="6821" priority="12124" operator="containsText" text="Salon Et">
      <formula>NOT(ISERROR(SEARCH("Salon Et",AN5)))</formula>
    </cfRule>
    <cfRule type="containsText" dxfId="6820" priority="12125" operator="containsText" text="Remise">
      <formula>NOT(ISERROR(SEARCH("Remise",AN5)))</formula>
    </cfRule>
    <cfRule type="containsText" dxfId="6819" priority="12126" operator="containsText" text="Recrutem">
      <formula>NOT(ISERROR(SEARCH("Recrutem",AN5)))</formula>
    </cfRule>
    <cfRule type="containsText" dxfId="6818" priority="12127" operator="containsText" text="Note">
      <formula>NOT(ISERROR(SEARCH("Note",AN5)))</formula>
    </cfRule>
    <cfRule type="containsText" dxfId="6817" priority="12128" operator="containsText" text="JPO">
      <formula>NOT(ISERROR(SEARCH("JPO",AN5)))</formula>
    </cfRule>
    <cfRule type="containsText" dxfId="6816" priority="12129" operator="containsText" text="Etranger">
      <formula>NOT(ISERROR(SEARCH("Etranger",AN5)))</formula>
    </cfRule>
    <cfRule type="containsText" dxfId="6815" priority="12130" operator="containsText" text="Début TD">
      <formula>NOT(ISERROR(SEARCH("Début TD",AN5)))</formula>
    </cfRule>
    <cfRule type="containsText" dxfId="6814" priority="12131" operator="containsText" text="Début CM">
      <formula>NOT(ISERROR(SEARCH("Début CM",AN5)))</formula>
    </cfRule>
    <cfRule type="containsText" dxfId="6813" priority="12132" operator="containsText" text="Projet">
      <formula>NOT(ISERROR(SEARCH("Projet",AN5)))</formula>
    </cfRule>
    <cfRule type="containsText" dxfId="6812" priority="12133" operator="containsText" text="Pré">
      <formula>NOT(ISERROR(SEARCH("Pré",AN5)))</formula>
    </cfRule>
    <cfRule type="containsText" dxfId="6811" priority="12134" operator="containsText" text="Délib">
      <formula>NOT(ISERROR(SEARCH("Délib",AN5)))</formula>
    </cfRule>
    <cfRule type="cellIs" dxfId="6810" priority="12135" operator="equal">
      <formula>"Cours IAE"</formula>
    </cfRule>
    <cfRule type="cellIs" dxfId="6809" priority="12136" operator="equal">
      <formula>"Cours ISEM"</formula>
    </cfRule>
    <cfRule type="cellIs" dxfId="6808" priority="12146" operator="equal">
      <formula>"Remise note CC"</formula>
    </cfRule>
    <cfRule type="cellIs" dxfId="6807" priority="12147" operator="equal">
      <formula>"Oraux examens nationaux"</formula>
    </cfRule>
    <cfRule type="cellIs" dxfId="6806" priority="12148" operator="equal">
      <formula>"Note mémoire"</formula>
    </cfRule>
    <cfRule type="cellIs" dxfId="6805" priority="12149" operator="equal">
      <formula>"Mise à niveau"</formula>
    </cfRule>
    <cfRule type="cellIs" dxfId="6804" priority="12150" operator="equal">
      <formula>"Ecrits examens nationaux"</formula>
    </cfRule>
    <cfRule type="cellIs" dxfId="6803" priority="12155" operator="equal">
      <formula>"Entr MA cours AM"</formula>
    </cfRule>
    <cfRule type="cellIs" dxfId="6802" priority="12156" operator="equal">
      <formula>"Cours Matin Entr AM"</formula>
    </cfRule>
    <cfRule type="cellIs" dxfId="6801" priority="12157" operator="equal">
      <formula>"Révisions S1 Ses2"</formula>
    </cfRule>
    <cfRule type="cellIs" dxfId="6800" priority="12158" operator="equal">
      <formula>"Révisions S1 ses1"</formula>
    </cfRule>
    <cfRule type="cellIs" dxfId="6799" priority="12159" operator="equal">
      <formula>"Examens S2 Ses2"</formula>
    </cfRule>
    <cfRule type="cellIs" dxfId="6798" priority="12160" operator="equal">
      <formula>"Examens S2 ses1"</formula>
    </cfRule>
    <cfRule type="cellIs" dxfId="6797" priority="12161" operator="equal">
      <formula>"Fermeture"</formula>
    </cfRule>
    <cfRule type="cellIs" dxfId="6796" priority="12162" operator="equal">
      <formula>"Remise rapport"</formula>
    </cfRule>
    <cfRule type="cellIs" dxfId="6795" priority="12163" operator="equal">
      <formula>"notes rapport"</formula>
    </cfRule>
    <cfRule type="cellIs" dxfId="6794" priority="12164" operator="equal">
      <formula>"jour appui"</formula>
    </cfRule>
    <cfRule type="cellIs" dxfId="6793" priority="12165" operator="equal">
      <formula>"Assomption"</formula>
    </cfRule>
    <cfRule type="cellIs" dxfId="6792" priority="12166" operator="equal">
      <formula>"Ascension"</formula>
    </cfRule>
    <cfRule type="cellIs" dxfId="6791" priority="12167" operator="equal">
      <formula>"Armistice"</formula>
    </cfRule>
    <cfRule type="cellIs" dxfId="6790" priority="12177" operator="equal">
      <formula>"Pentecôte"</formula>
    </cfRule>
    <cfRule type="cellIs" dxfId="6789" priority="12178" operator="equal">
      <formula>"Révisions S2 ses2"</formula>
    </cfRule>
    <cfRule type="cellIs" dxfId="6788" priority="12181" operator="equal">
      <formula>"Victoire 1945"</formula>
    </cfRule>
    <cfRule type="cellIs" dxfId="6787" priority="12185" stopIfTrue="1" operator="equal">
      <formula>"Retour copies"</formula>
    </cfRule>
    <cfRule type="cellIs" dxfId="6786" priority="12186" stopIfTrue="1" operator="equal">
      <formula>"Evaluation"</formula>
    </cfRule>
    <cfRule type="cellIs" dxfId="6785" priority="12187" stopIfTrue="1" operator="equal">
      <formula>"Rentrée"</formula>
    </cfRule>
    <cfRule type="cellIs" dxfId="6784" priority="12188" stopIfTrue="1" operator="equal">
      <formula>"Stage"</formula>
    </cfRule>
    <cfRule type="cellIs" dxfId="6783" priority="12189" stopIfTrue="1" operator="equal">
      <formula>"Session 2"</formula>
    </cfRule>
    <cfRule type="cellIs" dxfId="6782" priority="12190" stopIfTrue="1" operator="equal">
      <formula>"Session 1"</formula>
    </cfRule>
    <cfRule type="cellIs" dxfId="6781" priority="12191" stopIfTrue="1" operator="equal">
      <formula>"Révisions"</formula>
    </cfRule>
    <cfRule type="cellIs" dxfId="6780" priority="12192" stopIfTrue="1" operator="equal">
      <formula>"Vacances"</formula>
    </cfRule>
    <cfRule type="cellIs" dxfId="6779" priority="12193" stopIfTrue="1" operator="equal">
      <formula>"Cours"</formula>
    </cfRule>
    <cfRule type="cellIs" dxfId="6778" priority="12194" stopIfTrue="1" operator="equal">
      <formula>"Examens S1"</formula>
    </cfRule>
    <cfRule type="cellIs" dxfId="6777" priority="12195" stopIfTrue="1" operator="equal">
      <formula>"Examens"</formula>
    </cfRule>
    <cfRule type="cellIs" dxfId="6776" priority="12196" stopIfTrue="1" operator="equal">
      <formula>"Examens S2"</formula>
    </cfRule>
    <cfRule type="cellIs" dxfId="6775" priority="12197" stopIfTrue="1" operator="equal">
      <formula>"Du anglais"</formula>
    </cfRule>
    <cfRule type="cellIs" dxfId="6774" priority="12198" stopIfTrue="1" operator="equal">
      <formula>"Délibérations"</formula>
    </cfRule>
  </conditionalFormatting>
  <conditionalFormatting sqref="AN13">
    <cfRule type="cellIs" dxfId="6695" priority="11981" operator="equal">
      <formula>"EXAMENS J"</formula>
    </cfRule>
    <cfRule type="cellIs" dxfId="6694" priority="11982" operator="equal">
      <formula>"Lundi Pentecôte"</formula>
    </cfRule>
    <cfRule type="cellIs" dxfId="6693" priority="11983" operator="equal">
      <formula>"ppp"</formula>
    </cfRule>
    <cfRule type="cellIs" dxfId="6692" priority="11984" operator="equal">
      <formula>"Soutenance"</formula>
    </cfRule>
    <cfRule type="cellIs" dxfId="6691" priority="11985" operator="equal">
      <formula>"Révisions R"</formula>
    </cfRule>
    <cfRule type="cellIs" dxfId="6690" priority="11986" operator="equal">
      <formula>"Entreprise"</formula>
    </cfRule>
    <cfRule type="cellIs" dxfId="6689" priority="11987" operator="equal">
      <formula>"Exam nationaux pas de date"</formula>
    </cfRule>
    <cfRule type="cellIs" dxfId="6688" priority="11988" operator="equal">
      <formula>"Exam nationaux"</formula>
    </cfRule>
    <cfRule type="cellIs" dxfId="6687" priority="11989" operator="equal">
      <formula>"Révision interne"</formula>
    </cfRule>
    <cfRule type="cellIs" dxfId="6686" priority="11995" operator="equal">
      <formula>"Délibération S2"</formula>
    </cfRule>
    <cfRule type="cellIs" dxfId="6685" priority="11996" operator="equal">
      <formula>"Délibération S1"</formula>
    </cfRule>
    <cfRule type="cellIs" dxfId="6684" priority="11997" operator="equal">
      <formula>"regroupement"</formula>
    </cfRule>
    <cfRule type="cellIs" dxfId="6683" priority="11998" operator="equal">
      <formula>"Cours matin"</formula>
    </cfRule>
    <cfRule type="cellIs" dxfId="6682" priority="12012" operator="equal">
      <formula>"cours v"</formula>
    </cfRule>
    <cfRule type="cellIs" dxfId="6681" priority="12013" operator="equal">
      <formula>"Examens S1 Ses2"</formula>
    </cfRule>
    <cfRule type="cellIs" dxfId="6680" priority="12014" operator="equal">
      <formula>"Examens S1 Ses1"</formula>
    </cfRule>
    <cfRule type="cellIs" dxfId="6679" priority="12015" operator="equal">
      <formula>"Fête du travail"</formula>
    </cfRule>
    <cfRule type="cellIs" dxfId="6678" priority="12016" operator="equal">
      <formula>"Fête nationale"</formula>
    </cfRule>
    <cfRule type="cellIs" dxfId="6677" priority="12017" operator="equal">
      <formula>"jour de l'an"</formula>
    </cfRule>
    <cfRule type="cellIs" dxfId="6676" priority="12018" operator="equal">
      <formula>"Lundi de pâques"</formula>
    </cfRule>
    <cfRule type="cellIs" dxfId="6675" priority="12019" operator="equal">
      <formula>"Noël"</formula>
    </cfRule>
    <cfRule type="cellIs" dxfId="6674" priority="12020" operator="equal">
      <formula>"Pâques"</formula>
    </cfRule>
    <cfRule type="cellIs" dxfId="6673" priority="12023" operator="equal">
      <formula>"Révisions S2 Ses1"</formula>
    </cfRule>
    <cfRule type="cellIs" dxfId="6672" priority="12024" operator="equal">
      <formula>"stage v"</formula>
    </cfRule>
    <cfRule type="cellIs" dxfId="6671" priority="12026" operator="equal">
      <formula>"Toussaint"</formula>
    </cfRule>
    <cfRule type="cellIs" dxfId="6670" priority="12027" operator="equal">
      <formula>"Stage en entreprise"</formula>
    </cfRule>
    <cfRule type="cellIs" dxfId="6669" priority="12028" operator="equal">
      <formula>"entreprise B"</formula>
    </cfRule>
  </conditionalFormatting>
  <conditionalFormatting sqref="AN13">
    <cfRule type="expression" dxfId="6668" priority="11965">
      <formula>AL13="Dimanche"</formula>
    </cfRule>
    <cfRule type="expression" dxfId="6667" priority="11966">
      <formula>AL13="Samedi"</formula>
    </cfRule>
    <cfRule type="containsText" dxfId="6666" priority="11967" operator="containsText" text="Soutenance">
      <formula>NOT(ISERROR(SEARCH("Soutenance",AN13)))</formula>
    </cfRule>
    <cfRule type="containsText" dxfId="6665" priority="11968" operator="containsText" text="Salon Et">
      <formula>NOT(ISERROR(SEARCH("Salon Et",AN13)))</formula>
    </cfRule>
    <cfRule type="containsText" dxfId="6664" priority="11969" operator="containsText" text="Remise">
      <formula>NOT(ISERROR(SEARCH("Remise",AN13)))</formula>
    </cfRule>
    <cfRule type="containsText" dxfId="6663" priority="11970" operator="containsText" text="Recrutem">
      <formula>NOT(ISERROR(SEARCH("Recrutem",AN13)))</formula>
    </cfRule>
    <cfRule type="containsText" dxfId="6662" priority="11971" operator="containsText" text="Note">
      <formula>NOT(ISERROR(SEARCH("Note",AN13)))</formula>
    </cfRule>
    <cfRule type="containsText" dxfId="6661" priority="11972" operator="containsText" text="JPO">
      <formula>NOT(ISERROR(SEARCH("JPO",AN13)))</formula>
    </cfRule>
    <cfRule type="containsText" dxfId="6660" priority="11973" operator="containsText" text="Etranger">
      <formula>NOT(ISERROR(SEARCH("Etranger",AN13)))</formula>
    </cfRule>
    <cfRule type="containsText" dxfId="6659" priority="11974" operator="containsText" text="Début TD">
      <formula>NOT(ISERROR(SEARCH("Début TD",AN13)))</formula>
    </cfRule>
    <cfRule type="containsText" dxfId="6658" priority="11975" operator="containsText" text="Début CM">
      <formula>NOT(ISERROR(SEARCH("Début CM",AN13)))</formula>
    </cfRule>
    <cfRule type="containsText" dxfId="6657" priority="11976" operator="containsText" text="Projet">
      <formula>NOT(ISERROR(SEARCH("Projet",AN13)))</formula>
    </cfRule>
    <cfRule type="containsText" dxfId="6656" priority="11977" operator="containsText" text="Pré">
      <formula>NOT(ISERROR(SEARCH("Pré",AN13)))</formula>
    </cfRule>
    <cfRule type="containsText" dxfId="6655" priority="11978" operator="containsText" text="Délib">
      <formula>NOT(ISERROR(SEARCH("Délib",AN13)))</formula>
    </cfRule>
    <cfRule type="cellIs" dxfId="6654" priority="11979" operator="equal">
      <formula>"Cours IAE"</formula>
    </cfRule>
    <cfRule type="cellIs" dxfId="6653" priority="11980" operator="equal">
      <formula>"Cours ISEM"</formula>
    </cfRule>
    <cfRule type="cellIs" dxfId="6652" priority="11990" operator="equal">
      <formula>"Remise note CC"</formula>
    </cfRule>
    <cfRule type="cellIs" dxfId="6651" priority="11991" operator="equal">
      <formula>"Oraux examens nationaux"</formula>
    </cfRule>
    <cfRule type="cellIs" dxfId="6650" priority="11992" operator="equal">
      <formula>"Note mémoire"</formula>
    </cfRule>
    <cfRule type="cellIs" dxfId="6649" priority="11993" operator="equal">
      <formula>"Mise à niveau"</formula>
    </cfRule>
    <cfRule type="cellIs" dxfId="6648" priority="11994" operator="equal">
      <formula>"Ecrits examens nationaux"</formula>
    </cfRule>
    <cfRule type="cellIs" dxfId="6647" priority="11999" operator="equal">
      <formula>"Entr MA cours AM"</formula>
    </cfRule>
    <cfRule type="cellIs" dxfId="6646" priority="12000" operator="equal">
      <formula>"Cours Matin Entr AM"</formula>
    </cfRule>
    <cfRule type="cellIs" dxfId="6645" priority="12001" operator="equal">
      <formula>"Révisions S1 Ses2"</formula>
    </cfRule>
    <cfRule type="cellIs" dxfId="6644" priority="12002" operator="equal">
      <formula>"Révisions S1 ses1"</formula>
    </cfRule>
    <cfRule type="cellIs" dxfId="6643" priority="12003" operator="equal">
      <formula>"Examens S2 Ses2"</formula>
    </cfRule>
    <cfRule type="cellIs" dxfId="6642" priority="12004" operator="equal">
      <formula>"Examens S2 ses1"</formula>
    </cfRule>
    <cfRule type="cellIs" dxfId="6641" priority="12005" operator="equal">
      <formula>"Fermeture"</formula>
    </cfRule>
    <cfRule type="cellIs" dxfId="6640" priority="12006" operator="equal">
      <formula>"Remise rapport"</formula>
    </cfRule>
    <cfRule type="cellIs" dxfId="6639" priority="12007" operator="equal">
      <formula>"notes rapport"</formula>
    </cfRule>
    <cfRule type="cellIs" dxfId="6638" priority="12008" operator="equal">
      <formula>"jour appui"</formula>
    </cfRule>
    <cfRule type="cellIs" dxfId="6637" priority="12009" operator="equal">
      <formula>"Assomption"</formula>
    </cfRule>
    <cfRule type="cellIs" dxfId="6636" priority="12010" operator="equal">
      <formula>"Ascension"</formula>
    </cfRule>
    <cfRule type="cellIs" dxfId="6635" priority="12011" operator="equal">
      <formula>"Armistice"</formula>
    </cfRule>
    <cfRule type="cellIs" dxfId="6634" priority="12021" operator="equal">
      <formula>"Pentecôte"</formula>
    </cfRule>
    <cfRule type="cellIs" dxfId="6633" priority="12022" operator="equal">
      <formula>"Révisions S2 ses2"</formula>
    </cfRule>
    <cfRule type="cellIs" dxfId="6632" priority="12025" operator="equal">
      <formula>"Victoire 1945"</formula>
    </cfRule>
    <cfRule type="cellIs" dxfId="6631" priority="12029" stopIfTrue="1" operator="equal">
      <formula>"Retour copies"</formula>
    </cfRule>
    <cfRule type="cellIs" dxfId="6630" priority="12030" stopIfTrue="1" operator="equal">
      <formula>"Evaluation"</formula>
    </cfRule>
    <cfRule type="cellIs" dxfId="6629" priority="12031" stopIfTrue="1" operator="equal">
      <formula>"Rentrée"</formula>
    </cfRule>
    <cfRule type="cellIs" dxfId="6628" priority="12032" stopIfTrue="1" operator="equal">
      <formula>"Stage"</formula>
    </cfRule>
    <cfRule type="cellIs" dxfId="6627" priority="12033" stopIfTrue="1" operator="equal">
      <formula>"Session 2"</formula>
    </cfRule>
    <cfRule type="cellIs" dxfId="6626" priority="12034" stopIfTrue="1" operator="equal">
      <formula>"Session 1"</formula>
    </cfRule>
    <cfRule type="cellIs" dxfId="6625" priority="12035" stopIfTrue="1" operator="equal">
      <formula>"Révisions"</formula>
    </cfRule>
    <cfRule type="cellIs" dxfId="6624" priority="12036" stopIfTrue="1" operator="equal">
      <formula>"Vacances"</formula>
    </cfRule>
    <cfRule type="cellIs" dxfId="6623" priority="12037" stopIfTrue="1" operator="equal">
      <formula>"Cours"</formula>
    </cfRule>
    <cfRule type="cellIs" dxfId="6622" priority="12038" stopIfTrue="1" operator="equal">
      <formula>"Examens S1"</formula>
    </cfRule>
    <cfRule type="cellIs" dxfId="6621" priority="12039" stopIfTrue="1" operator="equal">
      <formula>"Examens"</formula>
    </cfRule>
    <cfRule type="cellIs" dxfId="6620" priority="12040" stopIfTrue="1" operator="equal">
      <formula>"Examens S2"</formula>
    </cfRule>
    <cfRule type="cellIs" dxfId="6619" priority="12041" stopIfTrue="1" operator="equal">
      <formula>"Du anglais"</formula>
    </cfRule>
    <cfRule type="cellIs" dxfId="6618" priority="12042" stopIfTrue="1" operator="equal">
      <formula>"Délibérations"</formula>
    </cfRule>
  </conditionalFormatting>
  <conditionalFormatting sqref="AJ7:AJ8">
    <cfRule type="cellIs" dxfId="6617" priority="11903" operator="equal">
      <formula>"EXAMENS J"</formula>
    </cfRule>
    <cfRule type="cellIs" dxfId="6616" priority="11904" operator="equal">
      <formula>"Lundi Pentecôte"</formula>
    </cfRule>
    <cfRule type="cellIs" dxfId="6615" priority="11905" operator="equal">
      <formula>"ppp"</formula>
    </cfRule>
    <cfRule type="cellIs" dxfId="6614" priority="11906" operator="equal">
      <formula>"Soutenance"</formula>
    </cfRule>
    <cfRule type="cellIs" dxfId="6613" priority="11907" operator="equal">
      <formula>"Révisions R"</formula>
    </cfRule>
    <cfRule type="cellIs" dxfId="6612" priority="11908" operator="equal">
      <formula>"Entreprise"</formula>
    </cfRule>
    <cfRule type="cellIs" dxfId="6611" priority="11909" operator="equal">
      <formula>"Exam nationaux pas de date"</formula>
    </cfRule>
    <cfRule type="cellIs" dxfId="6610" priority="11910" operator="equal">
      <formula>"Exam nationaux"</formula>
    </cfRule>
    <cfRule type="cellIs" dxfId="6609" priority="11911" operator="equal">
      <formula>"Révision interne"</formula>
    </cfRule>
    <cfRule type="cellIs" dxfId="6608" priority="11917" operator="equal">
      <formula>"Délibération S2"</formula>
    </cfRule>
    <cfRule type="cellIs" dxfId="6607" priority="11918" operator="equal">
      <formula>"Délibération S1"</formula>
    </cfRule>
    <cfRule type="cellIs" dxfId="6606" priority="11919" operator="equal">
      <formula>"regroupement"</formula>
    </cfRule>
    <cfRule type="cellIs" dxfId="6605" priority="11920" operator="equal">
      <formula>"Cours matin"</formula>
    </cfRule>
    <cfRule type="cellIs" dxfId="6604" priority="11934" operator="equal">
      <formula>"cours v"</formula>
    </cfRule>
    <cfRule type="cellIs" dxfId="6603" priority="11935" operator="equal">
      <formula>"Examens S1 Ses2"</formula>
    </cfRule>
    <cfRule type="cellIs" dxfId="6602" priority="11936" operator="equal">
      <formula>"Examens S1 Ses1"</formula>
    </cfRule>
    <cfRule type="cellIs" dxfId="6601" priority="11937" operator="equal">
      <formula>"Fête du travail"</formula>
    </cfRule>
    <cfRule type="cellIs" dxfId="6600" priority="11938" operator="equal">
      <formula>"Fête nationale"</formula>
    </cfRule>
    <cfRule type="cellIs" dxfId="6599" priority="11939" operator="equal">
      <formula>"jour de l'an"</formula>
    </cfRule>
    <cfRule type="cellIs" dxfId="6598" priority="11940" operator="equal">
      <formula>"Lundi de pâques"</formula>
    </cfRule>
    <cfRule type="cellIs" dxfId="6597" priority="11941" operator="equal">
      <formula>"Noël"</formula>
    </cfRule>
    <cfRule type="cellIs" dxfId="6596" priority="11942" operator="equal">
      <formula>"Pâques"</formula>
    </cfRule>
    <cfRule type="cellIs" dxfId="6595" priority="11945" operator="equal">
      <formula>"Révisions S2 Ses1"</formula>
    </cfRule>
    <cfRule type="cellIs" dxfId="6594" priority="11946" operator="equal">
      <formula>"stage v"</formula>
    </cfRule>
    <cfRule type="cellIs" dxfId="6593" priority="11948" operator="equal">
      <formula>"Toussaint"</formula>
    </cfRule>
    <cfRule type="cellIs" dxfId="6592" priority="11949" operator="equal">
      <formula>"Stage en entreprise"</formula>
    </cfRule>
    <cfRule type="cellIs" dxfId="6591" priority="11950" operator="equal">
      <formula>"entreprise B"</formula>
    </cfRule>
  </conditionalFormatting>
  <conditionalFormatting sqref="AJ7:AJ8">
    <cfRule type="expression" dxfId="6590" priority="11887">
      <formula>AH7="Dimanche"</formula>
    </cfRule>
    <cfRule type="expression" dxfId="6589" priority="11888">
      <formula>AH7="Samedi"</formula>
    </cfRule>
    <cfRule type="containsText" dxfId="6588" priority="11889" operator="containsText" text="Soutenance">
      <formula>NOT(ISERROR(SEARCH("Soutenance",AJ7)))</formula>
    </cfRule>
    <cfRule type="containsText" dxfId="6587" priority="11890" operator="containsText" text="Salon Et">
      <formula>NOT(ISERROR(SEARCH("Salon Et",AJ7)))</formula>
    </cfRule>
    <cfRule type="containsText" dxfId="6586" priority="11891" operator="containsText" text="Remise">
      <formula>NOT(ISERROR(SEARCH("Remise",AJ7)))</formula>
    </cfRule>
    <cfRule type="containsText" dxfId="6585" priority="11892" operator="containsText" text="Recrutem">
      <formula>NOT(ISERROR(SEARCH("Recrutem",AJ7)))</formula>
    </cfRule>
    <cfRule type="containsText" dxfId="6584" priority="11893" operator="containsText" text="Note">
      <formula>NOT(ISERROR(SEARCH("Note",AJ7)))</formula>
    </cfRule>
    <cfRule type="containsText" dxfId="6583" priority="11894" operator="containsText" text="JPO">
      <formula>NOT(ISERROR(SEARCH("JPO",AJ7)))</formula>
    </cfRule>
    <cfRule type="containsText" dxfId="6582" priority="11895" operator="containsText" text="Etranger">
      <formula>NOT(ISERROR(SEARCH("Etranger",AJ7)))</formula>
    </cfRule>
    <cfRule type="containsText" dxfId="6581" priority="11896" operator="containsText" text="Début TD">
      <formula>NOT(ISERROR(SEARCH("Début TD",AJ7)))</formula>
    </cfRule>
    <cfRule type="containsText" dxfId="6580" priority="11897" operator="containsText" text="Début CM">
      <formula>NOT(ISERROR(SEARCH("Début CM",AJ7)))</formula>
    </cfRule>
    <cfRule type="containsText" dxfId="6579" priority="11898" operator="containsText" text="Projet">
      <formula>NOT(ISERROR(SEARCH("Projet",AJ7)))</formula>
    </cfRule>
    <cfRule type="containsText" dxfId="6578" priority="11899" operator="containsText" text="Pré">
      <formula>NOT(ISERROR(SEARCH("Pré",AJ7)))</formula>
    </cfRule>
    <cfRule type="containsText" dxfId="6577" priority="11900" operator="containsText" text="Délib">
      <formula>NOT(ISERROR(SEARCH("Délib",AJ7)))</formula>
    </cfRule>
    <cfRule type="cellIs" dxfId="6576" priority="11901" operator="equal">
      <formula>"Cours IAE"</formula>
    </cfRule>
    <cfRule type="cellIs" dxfId="6575" priority="11902" operator="equal">
      <formula>"Cours ISEM"</formula>
    </cfRule>
    <cfRule type="cellIs" dxfId="6574" priority="11912" operator="equal">
      <formula>"Remise note CC"</formula>
    </cfRule>
    <cfRule type="cellIs" dxfId="6573" priority="11913" operator="equal">
      <formula>"Oraux examens nationaux"</formula>
    </cfRule>
    <cfRule type="cellIs" dxfId="6572" priority="11914" operator="equal">
      <formula>"Note mémoire"</formula>
    </cfRule>
    <cfRule type="cellIs" dxfId="6571" priority="11915" operator="equal">
      <formula>"Mise à niveau"</formula>
    </cfRule>
    <cfRule type="cellIs" dxfId="6570" priority="11916" operator="equal">
      <formula>"Ecrits examens nationaux"</formula>
    </cfRule>
    <cfRule type="cellIs" dxfId="6569" priority="11921" operator="equal">
      <formula>"Entr MA cours AM"</formula>
    </cfRule>
    <cfRule type="cellIs" dxfId="6568" priority="11922" operator="equal">
      <formula>"Cours Matin Entr AM"</formula>
    </cfRule>
    <cfRule type="cellIs" dxfId="6567" priority="11923" operator="equal">
      <formula>"Révisions S1 Ses2"</formula>
    </cfRule>
    <cfRule type="cellIs" dxfId="6566" priority="11924" operator="equal">
      <formula>"Révisions S1 ses1"</formula>
    </cfRule>
    <cfRule type="cellIs" dxfId="6565" priority="11925" operator="equal">
      <formula>"Examens S2 Ses2"</formula>
    </cfRule>
    <cfRule type="cellIs" dxfId="6564" priority="11926" operator="equal">
      <formula>"Examens S2 ses1"</formula>
    </cfRule>
    <cfRule type="cellIs" dxfId="6563" priority="11927" operator="equal">
      <formula>"Fermeture"</formula>
    </cfRule>
    <cfRule type="cellIs" dxfId="6562" priority="11928" operator="equal">
      <formula>"Remise rapport"</formula>
    </cfRule>
    <cfRule type="cellIs" dxfId="6561" priority="11929" operator="equal">
      <formula>"notes rapport"</formula>
    </cfRule>
    <cfRule type="cellIs" dxfId="6560" priority="11930" operator="equal">
      <formula>"jour appui"</formula>
    </cfRule>
    <cfRule type="cellIs" dxfId="6559" priority="11931" operator="equal">
      <formula>"Assomption"</formula>
    </cfRule>
    <cfRule type="cellIs" dxfId="6558" priority="11932" operator="equal">
      <formula>"Ascension"</formula>
    </cfRule>
    <cfRule type="cellIs" dxfId="6557" priority="11933" operator="equal">
      <formula>"Armistice"</formula>
    </cfRule>
    <cfRule type="cellIs" dxfId="6556" priority="11943" operator="equal">
      <formula>"Pentecôte"</formula>
    </cfRule>
    <cfRule type="cellIs" dxfId="6555" priority="11944" operator="equal">
      <formula>"Révisions S2 ses2"</formula>
    </cfRule>
    <cfRule type="cellIs" dxfId="6554" priority="11947" operator="equal">
      <formula>"Victoire 1945"</formula>
    </cfRule>
    <cfRule type="cellIs" dxfId="6553" priority="11951" stopIfTrue="1" operator="equal">
      <formula>"Retour copies"</formula>
    </cfRule>
    <cfRule type="cellIs" dxfId="6552" priority="11952" stopIfTrue="1" operator="equal">
      <formula>"Evaluation"</formula>
    </cfRule>
    <cfRule type="cellIs" dxfId="6551" priority="11953" stopIfTrue="1" operator="equal">
      <formula>"Rentrée"</formula>
    </cfRule>
    <cfRule type="cellIs" dxfId="6550" priority="11954" stopIfTrue="1" operator="equal">
      <formula>"Stage"</formula>
    </cfRule>
    <cfRule type="cellIs" dxfId="6549" priority="11955" stopIfTrue="1" operator="equal">
      <formula>"Session 2"</formula>
    </cfRule>
    <cfRule type="cellIs" dxfId="6548" priority="11956" stopIfTrue="1" operator="equal">
      <formula>"Session 1"</formula>
    </cfRule>
    <cfRule type="cellIs" dxfId="6547" priority="11957" stopIfTrue="1" operator="equal">
      <formula>"Révisions"</formula>
    </cfRule>
    <cfRule type="cellIs" dxfId="6546" priority="11958" stopIfTrue="1" operator="equal">
      <formula>"Vacances"</formula>
    </cfRule>
    <cfRule type="cellIs" dxfId="6545" priority="11959" stopIfTrue="1" operator="equal">
      <formula>"Cours"</formula>
    </cfRule>
    <cfRule type="cellIs" dxfId="6544" priority="11960" stopIfTrue="1" operator="equal">
      <formula>"Examens S1"</formula>
    </cfRule>
    <cfRule type="cellIs" dxfId="6543" priority="11961" stopIfTrue="1" operator="equal">
      <formula>"Examens"</formula>
    </cfRule>
    <cfRule type="cellIs" dxfId="6542" priority="11962" stopIfTrue="1" operator="equal">
      <formula>"Examens S2"</formula>
    </cfRule>
    <cfRule type="cellIs" dxfId="6541" priority="11963" stopIfTrue="1" operator="equal">
      <formula>"Du anglais"</formula>
    </cfRule>
    <cfRule type="cellIs" dxfId="6540" priority="11964" stopIfTrue="1" operator="equal">
      <formula>"Délibérations"</formula>
    </cfRule>
  </conditionalFormatting>
  <conditionalFormatting sqref="AJ14:AJ15">
    <cfRule type="cellIs" dxfId="6539" priority="11825" operator="equal">
      <formula>"EXAMENS J"</formula>
    </cfRule>
    <cfRule type="cellIs" dxfId="6538" priority="11826" operator="equal">
      <formula>"Lundi Pentecôte"</formula>
    </cfRule>
    <cfRule type="cellIs" dxfId="6537" priority="11827" operator="equal">
      <formula>"ppp"</formula>
    </cfRule>
    <cfRule type="cellIs" dxfId="6536" priority="11828" operator="equal">
      <formula>"Soutenance"</formula>
    </cfRule>
    <cfRule type="cellIs" dxfId="6535" priority="11829" operator="equal">
      <formula>"Révisions R"</formula>
    </cfRule>
    <cfRule type="cellIs" dxfId="6534" priority="11830" operator="equal">
      <formula>"Entreprise"</formula>
    </cfRule>
    <cfRule type="cellIs" dxfId="6533" priority="11831" operator="equal">
      <formula>"Exam nationaux pas de date"</formula>
    </cfRule>
    <cfRule type="cellIs" dxfId="6532" priority="11832" operator="equal">
      <formula>"Exam nationaux"</formula>
    </cfRule>
    <cfRule type="cellIs" dxfId="6531" priority="11833" operator="equal">
      <formula>"Révision interne"</formula>
    </cfRule>
    <cfRule type="cellIs" dxfId="6530" priority="11839" operator="equal">
      <formula>"Délibération S2"</formula>
    </cfRule>
    <cfRule type="cellIs" dxfId="6529" priority="11840" operator="equal">
      <formula>"Délibération S1"</formula>
    </cfRule>
    <cfRule type="cellIs" dxfId="6528" priority="11841" operator="equal">
      <formula>"regroupement"</formula>
    </cfRule>
    <cfRule type="cellIs" dxfId="6527" priority="11842" operator="equal">
      <formula>"Cours matin"</formula>
    </cfRule>
    <cfRule type="cellIs" dxfId="6526" priority="11856" operator="equal">
      <formula>"cours v"</formula>
    </cfRule>
    <cfRule type="cellIs" dxfId="6525" priority="11857" operator="equal">
      <formula>"Examens S1 Ses2"</formula>
    </cfRule>
    <cfRule type="cellIs" dxfId="6524" priority="11858" operator="equal">
      <formula>"Examens S1 Ses1"</formula>
    </cfRule>
    <cfRule type="cellIs" dxfId="6523" priority="11859" operator="equal">
      <formula>"Fête du travail"</formula>
    </cfRule>
    <cfRule type="cellIs" dxfId="6522" priority="11860" operator="equal">
      <formula>"Fête nationale"</formula>
    </cfRule>
    <cfRule type="cellIs" dxfId="6521" priority="11861" operator="equal">
      <formula>"jour de l'an"</formula>
    </cfRule>
    <cfRule type="cellIs" dxfId="6520" priority="11862" operator="equal">
      <formula>"Lundi de pâques"</formula>
    </cfRule>
    <cfRule type="cellIs" dxfId="6519" priority="11863" operator="equal">
      <formula>"Noël"</formula>
    </cfRule>
    <cfRule type="cellIs" dxfId="6518" priority="11864" operator="equal">
      <formula>"Pâques"</formula>
    </cfRule>
    <cfRule type="cellIs" dxfId="6517" priority="11867" operator="equal">
      <formula>"Révisions S2 Ses1"</formula>
    </cfRule>
    <cfRule type="cellIs" dxfId="6516" priority="11868" operator="equal">
      <formula>"stage v"</formula>
    </cfRule>
    <cfRule type="cellIs" dxfId="6515" priority="11870" operator="equal">
      <formula>"Toussaint"</formula>
    </cfRule>
    <cfRule type="cellIs" dxfId="6514" priority="11871" operator="equal">
      <formula>"Stage en entreprise"</formula>
    </cfRule>
    <cfRule type="cellIs" dxfId="6513" priority="11872" operator="equal">
      <formula>"entreprise B"</formula>
    </cfRule>
  </conditionalFormatting>
  <conditionalFormatting sqref="AJ14:AJ15">
    <cfRule type="expression" dxfId="6512" priority="11809">
      <formula>AH14="Dimanche"</formula>
    </cfRule>
    <cfRule type="expression" dxfId="6511" priority="11810">
      <formula>AH14="Samedi"</formula>
    </cfRule>
    <cfRule type="containsText" dxfId="6510" priority="11811" operator="containsText" text="Soutenance">
      <formula>NOT(ISERROR(SEARCH("Soutenance",AJ14)))</formula>
    </cfRule>
    <cfRule type="containsText" dxfId="6509" priority="11812" operator="containsText" text="Salon Et">
      <formula>NOT(ISERROR(SEARCH("Salon Et",AJ14)))</formula>
    </cfRule>
    <cfRule type="containsText" dxfId="6508" priority="11813" operator="containsText" text="Remise">
      <formula>NOT(ISERROR(SEARCH("Remise",AJ14)))</formula>
    </cfRule>
    <cfRule type="containsText" dxfId="6507" priority="11814" operator="containsText" text="Recrutem">
      <formula>NOT(ISERROR(SEARCH("Recrutem",AJ14)))</formula>
    </cfRule>
    <cfRule type="containsText" dxfId="6506" priority="11815" operator="containsText" text="Note">
      <formula>NOT(ISERROR(SEARCH("Note",AJ14)))</formula>
    </cfRule>
    <cfRule type="containsText" dxfId="6505" priority="11816" operator="containsText" text="JPO">
      <formula>NOT(ISERROR(SEARCH("JPO",AJ14)))</formula>
    </cfRule>
    <cfRule type="containsText" dxfId="6504" priority="11817" operator="containsText" text="Etranger">
      <formula>NOT(ISERROR(SEARCH("Etranger",AJ14)))</formula>
    </cfRule>
    <cfRule type="containsText" dxfId="6503" priority="11818" operator="containsText" text="Début TD">
      <formula>NOT(ISERROR(SEARCH("Début TD",AJ14)))</formula>
    </cfRule>
    <cfRule type="containsText" dxfId="6502" priority="11819" operator="containsText" text="Début CM">
      <formula>NOT(ISERROR(SEARCH("Début CM",AJ14)))</formula>
    </cfRule>
    <cfRule type="containsText" dxfId="6501" priority="11820" operator="containsText" text="Projet">
      <formula>NOT(ISERROR(SEARCH("Projet",AJ14)))</formula>
    </cfRule>
    <cfRule type="containsText" dxfId="6500" priority="11821" operator="containsText" text="Pré">
      <formula>NOT(ISERROR(SEARCH("Pré",AJ14)))</formula>
    </cfRule>
    <cfRule type="containsText" dxfId="6499" priority="11822" operator="containsText" text="Délib">
      <formula>NOT(ISERROR(SEARCH("Délib",AJ14)))</formula>
    </cfRule>
    <cfRule type="cellIs" dxfId="6498" priority="11823" operator="equal">
      <formula>"Cours IAE"</formula>
    </cfRule>
    <cfRule type="cellIs" dxfId="6497" priority="11824" operator="equal">
      <formula>"Cours ISEM"</formula>
    </cfRule>
    <cfRule type="cellIs" dxfId="6496" priority="11834" operator="equal">
      <formula>"Remise note CC"</formula>
    </cfRule>
    <cfRule type="cellIs" dxfId="6495" priority="11835" operator="equal">
      <formula>"Oraux examens nationaux"</formula>
    </cfRule>
    <cfRule type="cellIs" dxfId="6494" priority="11836" operator="equal">
      <formula>"Note mémoire"</formula>
    </cfRule>
    <cfRule type="cellIs" dxfId="6493" priority="11837" operator="equal">
      <formula>"Mise à niveau"</formula>
    </cfRule>
    <cfRule type="cellIs" dxfId="6492" priority="11838" operator="equal">
      <formula>"Ecrits examens nationaux"</formula>
    </cfRule>
    <cfRule type="cellIs" dxfId="6491" priority="11843" operator="equal">
      <formula>"Entr MA cours AM"</formula>
    </cfRule>
    <cfRule type="cellIs" dxfId="6490" priority="11844" operator="equal">
      <formula>"Cours Matin Entr AM"</formula>
    </cfRule>
    <cfRule type="cellIs" dxfId="6489" priority="11845" operator="equal">
      <formula>"Révisions S1 Ses2"</formula>
    </cfRule>
    <cfRule type="cellIs" dxfId="6488" priority="11846" operator="equal">
      <formula>"Révisions S1 ses1"</formula>
    </cfRule>
    <cfRule type="cellIs" dxfId="6487" priority="11847" operator="equal">
      <formula>"Examens S2 Ses2"</formula>
    </cfRule>
    <cfRule type="cellIs" dxfId="6486" priority="11848" operator="equal">
      <formula>"Examens S2 ses1"</formula>
    </cfRule>
    <cfRule type="cellIs" dxfId="6485" priority="11849" operator="equal">
      <formula>"Fermeture"</formula>
    </cfRule>
    <cfRule type="cellIs" dxfId="6484" priority="11850" operator="equal">
      <formula>"Remise rapport"</formula>
    </cfRule>
    <cfRule type="cellIs" dxfId="6483" priority="11851" operator="equal">
      <formula>"notes rapport"</formula>
    </cfRule>
    <cfRule type="cellIs" dxfId="6482" priority="11852" operator="equal">
      <formula>"jour appui"</formula>
    </cfRule>
    <cfRule type="cellIs" dxfId="6481" priority="11853" operator="equal">
      <formula>"Assomption"</formula>
    </cfRule>
    <cfRule type="cellIs" dxfId="6480" priority="11854" operator="equal">
      <formula>"Ascension"</formula>
    </cfRule>
    <cfRule type="cellIs" dxfId="6479" priority="11855" operator="equal">
      <formula>"Armistice"</formula>
    </cfRule>
    <cfRule type="cellIs" dxfId="6478" priority="11865" operator="equal">
      <formula>"Pentecôte"</formula>
    </cfRule>
    <cfRule type="cellIs" dxfId="6477" priority="11866" operator="equal">
      <formula>"Révisions S2 ses2"</formula>
    </cfRule>
    <cfRule type="cellIs" dxfId="6476" priority="11869" operator="equal">
      <formula>"Victoire 1945"</formula>
    </cfRule>
    <cfRule type="cellIs" dxfId="6475" priority="11873" stopIfTrue="1" operator="equal">
      <formula>"Retour copies"</formula>
    </cfRule>
    <cfRule type="cellIs" dxfId="6474" priority="11874" stopIfTrue="1" operator="equal">
      <formula>"Evaluation"</formula>
    </cfRule>
    <cfRule type="cellIs" dxfId="6473" priority="11875" stopIfTrue="1" operator="equal">
      <formula>"Rentrée"</formula>
    </cfRule>
    <cfRule type="cellIs" dxfId="6472" priority="11876" stopIfTrue="1" operator="equal">
      <formula>"Stage"</formula>
    </cfRule>
    <cfRule type="cellIs" dxfId="6471" priority="11877" stopIfTrue="1" operator="equal">
      <formula>"Session 2"</formula>
    </cfRule>
    <cfRule type="cellIs" dxfId="6470" priority="11878" stopIfTrue="1" operator="equal">
      <formula>"Session 1"</formula>
    </cfRule>
    <cfRule type="cellIs" dxfId="6469" priority="11879" stopIfTrue="1" operator="equal">
      <formula>"Révisions"</formula>
    </cfRule>
    <cfRule type="cellIs" dxfId="6468" priority="11880" stopIfTrue="1" operator="equal">
      <formula>"Vacances"</formula>
    </cfRule>
    <cfRule type="cellIs" dxfId="6467" priority="11881" stopIfTrue="1" operator="equal">
      <formula>"Cours"</formula>
    </cfRule>
    <cfRule type="cellIs" dxfId="6466" priority="11882" stopIfTrue="1" operator="equal">
      <formula>"Examens S1"</formula>
    </cfRule>
    <cfRule type="cellIs" dxfId="6465" priority="11883" stopIfTrue="1" operator="equal">
      <formula>"Examens"</formula>
    </cfRule>
    <cfRule type="cellIs" dxfId="6464" priority="11884" stopIfTrue="1" operator="equal">
      <formula>"Examens S2"</formula>
    </cfRule>
    <cfRule type="cellIs" dxfId="6463" priority="11885" stopIfTrue="1" operator="equal">
      <formula>"Du anglais"</formula>
    </cfRule>
    <cfRule type="cellIs" dxfId="6462" priority="11886" stopIfTrue="1" operator="equal">
      <formula>"Délibérations"</formula>
    </cfRule>
  </conditionalFormatting>
  <conditionalFormatting sqref="AF4">
    <cfRule type="cellIs" dxfId="6461" priority="11747" operator="equal">
      <formula>"EXAMENS J"</formula>
    </cfRule>
    <cfRule type="cellIs" dxfId="6460" priority="11748" operator="equal">
      <formula>"Lundi Pentecôte"</formula>
    </cfRule>
    <cfRule type="cellIs" dxfId="6459" priority="11749" operator="equal">
      <formula>"ppp"</formula>
    </cfRule>
    <cfRule type="cellIs" dxfId="6458" priority="11750" operator="equal">
      <formula>"Soutenance"</formula>
    </cfRule>
    <cfRule type="cellIs" dxfId="6457" priority="11751" operator="equal">
      <formula>"Révisions R"</formula>
    </cfRule>
    <cfRule type="cellIs" dxfId="6456" priority="11752" operator="equal">
      <formula>"Entreprise"</formula>
    </cfRule>
    <cfRule type="cellIs" dxfId="6455" priority="11753" operator="equal">
      <formula>"Exam nationaux pas de date"</formula>
    </cfRule>
    <cfRule type="cellIs" dxfId="6454" priority="11754" operator="equal">
      <formula>"Exam nationaux"</formula>
    </cfRule>
    <cfRule type="cellIs" dxfId="6453" priority="11755" operator="equal">
      <formula>"Révision interne"</formula>
    </cfRule>
    <cfRule type="cellIs" dxfId="6452" priority="11761" operator="equal">
      <formula>"Délibération S2"</formula>
    </cfRule>
    <cfRule type="cellIs" dxfId="6451" priority="11762" operator="equal">
      <formula>"Délibération S1"</formula>
    </cfRule>
    <cfRule type="cellIs" dxfId="6450" priority="11763" operator="equal">
      <formula>"regroupement"</formula>
    </cfRule>
    <cfRule type="cellIs" dxfId="6449" priority="11764" operator="equal">
      <formula>"Cours matin"</formula>
    </cfRule>
    <cfRule type="cellIs" dxfId="6448" priority="11778" operator="equal">
      <formula>"cours v"</formula>
    </cfRule>
    <cfRule type="cellIs" dxfId="6447" priority="11779" operator="equal">
      <formula>"Examens S1 Ses2"</formula>
    </cfRule>
    <cfRule type="cellIs" dxfId="6446" priority="11780" operator="equal">
      <formula>"Examens S1 Ses1"</formula>
    </cfRule>
    <cfRule type="cellIs" dxfId="6445" priority="11781" operator="equal">
      <formula>"Fête du travail"</formula>
    </cfRule>
    <cfRule type="cellIs" dxfId="6444" priority="11782" operator="equal">
      <formula>"Fête nationale"</formula>
    </cfRule>
    <cfRule type="cellIs" dxfId="6443" priority="11783" operator="equal">
      <formula>"jour de l'an"</formula>
    </cfRule>
    <cfRule type="cellIs" dxfId="6442" priority="11784" operator="equal">
      <formula>"Lundi de pâques"</formula>
    </cfRule>
    <cfRule type="cellIs" dxfId="6441" priority="11785" operator="equal">
      <formula>"Noël"</formula>
    </cfRule>
    <cfRule type="cellIs" dxfId="6440" priority="11786" operator="equal">
      <formula>"Pâques"</formula>
    </cfRule>
    <cfRule type="cellIs" dxfId="6439" priority="11789" operator="equal">
      <formula>"Révisions S2 Ses1"</formula>
    </cfRule>
    <cfRule type="cellIs" dxfId="6438" priority="11790" operator="equal">
      <formula>"stage v"</formula>
    </cfRule>
    <cfRule type="cellIs" dxfId="6437" priority="11792" operator="equal">
      <formula>"Toussaint"</formula>
    </cfRule>
    <cfRule type="cellIs" dxfId="6436" priority="11793" operator="equal">
      <formula>"Stage en entreprise"</formula>
    </cfRule>
    <cfRule type="cellIs" dxfId="6435" priority="11794" operator="equal">
      <formula>"entreprise B"</formula>
    </cfRule>
  </conditionalFormatting>
  <conditionalFormatting sqref="AF4">
    <cfRule type="expression" dxfId="6434" priority="11731">
      <formula>AD4="Dimanche"</formula>
    </cfRule>
    <cfRule type="expression" dxfId="6433" priority="11732">
      <formula>AD4="Samedi"</formula>
    </cfRule>
    <cfRule type="containsText" dxfId="6432" priority="11733" operator="containsText" text="Soutenance">
      <formula>NOT(ISERROR(SEARCH("Soutenance",AF4)))</formula>
    </cfRule>
    <cfRule type="containsText" dxfId="6431" priority="11734" operator="containsText" text="Salon Et">
      <formula>NOT(ISERROR(SEARCH("Salon Et",AF4)))</formula>
    </cfRule>
    <cfRule type="containsText" dxfId="6430" priority="11735" operator="containsText" text="Remise">
      <formula>NOT(ISERROR(SEARCH("Remise",AF4)))</formula>
    </cfRule>
    <cfRule type="containsText" dxfId="6429" priority="11736" operator="containsText" text="Recrutem">
      <formula>NOT(ISERROR(SEARCH("Recrutem",AF4)))</formula>
    </cfRule>
    <cfRule type="containsText" dxfId="6428" priority="11737" operator="containsText" text="Note">
      <formula>NOT(ISERROR(SEARCH("Note",AF4)))</formula>
    </cfRule>
    <cfRule type="containsText" dxfId="6427" priority="11738" operator="containsText" text="JPO">
      <formula>NOT(ISERROR(SEARCH("JPO",AF4)))</formula>
    </cfRule>
    <cfRule type="containsText" dxfId="6426" priority="11739" operator="containsText" text="Etranger">
      <formula>NOT(ISERROR(SEARCH("Etranger",AF4)))</formula>
    </cfRule>
    <cfRule type="containsText" dxfId="6425" priority="11740" operator="containsText" text="Début TD">
      <formula>NOT(ISERROR(SEARCH("Début TD",AF4)))</formula>
    </cfRule>
    <cfRule type="containsText" dxfId="6424" priority="11741" operator="containsText" text="Début CM">
      <formula>NOT(ISERROR(SEARCH("Début CM",AF4)))</formula>
    </cfRule>
    <cfRule type="containsText" dxfId="6423" priority="11742" operator="containsText" text="Projet">
      <formula>NOT(ISERROR(SEARCH("Projet",AF4)))</formula>
    </cfRule>
    <cfRule type="containsText" dxfId="6422" priority="11743" operator="containsText" text="Pré">
      <formula>NOT(ISERROR(SEARCH("Pré",AF4)))</formula>
    </cfRule>
    <cfRule type="containsText" dxfId="6421" priority="11744" operator="containsText" text="Délib">
      <formula>NOT(ISERROR(SEARCH("Délib",AF4)))</formula>
    </cfRule>
    <cfRule type="cellIs" dxfId="6420" priority="11745" operator="equal">
      <formula>"Cours IAE"</formula>
    </cfRule>
    <cfRule type="cellIs" dxfId="6419" priority="11746" operator="equal">
      <formula>"Cours ISEM"</formula>
    </cfRule>
    <cfRule type="cellIs" dxfId="6418" priority="11756" operator="equal">
      <formula>"Remise note CC"</formula>
    </cfRule>
    <cfRule type="cellIs" dxfId="6417" priority="11757" operator="equal">
      <formula>"Oraux examens nationaux"</formula>
    </cfRule>
    <cfRule type="cellIs" dxfId="6416" priority="11758" operator="equal">
      <formula>"Note mémoire"</formula>
    </cfRule>
    <cfRule type="cellIs" dxfId="6415" priority="11759" operator="equal">
      <formula>"Mise à niveau"</formula>
    </cfRule>
    <cfRule type="cellIs" dxfId="6414" priority="11760" operator="equal">
      <formula>"Ecrits examens nationaux"</formula>
    </cfRule>
    <cfRule type="cellIs" dxfId="6413" priority="11765" operator="equal">
      <formula>"Entr MA cours AM"</formula>
    </cfRule>
    <cfRule type="cellIs" dxfId="6412" priority="11766" operator="equal">
      <formula>"Cours Matin Entr AM"</formula>
    </cfRule>
    <cfRule type="cellIs" dxfId="6411" priority="11767" operator="equal">
      <formula>"Révisions S1 Ses2"</formula>
    </cfRule>
    <cfRule type="cellIs" dxfId="6410" priority="11768" operator="equal">
      <formula>"Révisions S1 ses1"</formula>
    </cfRule>
    <cfRule type="cellIs" dxfId="6409" priority="11769" operator="equal">
      <formula>"Examens S2 Ses2"</formula>
    </cfRule>
    <cfRule type="cellIs" dxfId="6408" priority="11770" operator="equal">
      <formula>"Examens S2 ses1"</formula>
    </cfRule>
    <cfRule type="cellIs" dxfId="6407" priority="11771" operator="equal">
      <formula>"Fermeture"</formula>
    </cfRule>
    <cfRule type="cellIs" dxfId="6406" priority="11772" operator="equal">
      <formula>"Remise rapport"</formula>
    </cfRule>
    <cfRule type="cellIs" dxfId="6405" priority="11773" operator="equal">
      <formula>"notes rapport"</formula>
    </cfRule>
    <cfRule type="cellIs" dxfId="6404" priority="11774" operator="equal">
      <formula>"jour appui"</formula>
    </cfRule>
    <cfRule type="cellIs" dxfId="6403" priority="11775" operator="equal">
      <formula>"Assomption"</formula>
    </cfRule>
    <cfRule type="cellIs" dxfId="6402" priority="11776" operator="equal">
      <formula>"Ascension"</formula>
    </cfRule>
    <cfRule type="cellIs" dxfId="6401" priority="11777" operator="equal">
      <formula>"Armistice"</formula>
    </cfRule>
    <cfRule type="cellIs" dxfId="6400" priority="11787" operator="equal">
      <formula>"Pentecôte"</formula>
    </cfRule>
    <cfRule type="cellIs" dxfId="6399" priority="11788" operator="equal">
      <formula>"Révisions S2 ses2"</formula>
    </cfRule>
    <cfRule type="cellIs" dxfId="6398" priority="11791" operator="equal">
      <formula>"Victoire 1945"</formula>
    </cfRule>
    <cfRule type="cellIs" dxfId="6397" priority="11795" stopIfTrue="1" operator="equal">
      <formula>"Retour copies"</formula>
    </cfRule>
    <cfRule type="cellIs" dxfId="6396" priority="11796" stopIfTrue="1" operator="equal">
      <formula>"Evaluation"</formula>
    </cfRule>
    <cfRule type="cellIs" dxfId="6395" priority="11797" stopIfTrue="1" operator="equal">
      <formula>"Rentrée"</formula>
    </cfRule>
    <cfRule type="cellIs" dxfId="6394" priority="11798" stopIfTrue="1" operator="equal">
      <formula>"Stage"</formula>
    </cfRule>
    <cfRule type="cellIs" dxfId="6393" priority="11799" stopIfTrue="1" operator="equal">
      <formula>"Session 2"</formula>
    </cfRule>
    <cfRule type="cellIs" dxfId="6392" priority="11800" stopIfTrue="1" operator="equal">
      <formula>"Session 1"</formula>
    </cfRule>
    <cfRule type="cellIs" dxfId="6391" priority="11801" stopIfTrue="1" operator="equal">
      <formula>"Révisions"</formula>
    </cfRule>
    <cfRule type="cellIs" dxfId="6390" priority="11802" stopIfTrue="1" operator="equal">
      <formula>"Vacances"</formula>
    </cfRule>
    <cfRule type="cellIs" dxfId="6389" priority="11803" stopIfTrue="1" operator="equal">
      <formula>"Cours"</formula>
    </cfRule>
    <cfRule type="cellIs" dxfId="6388" priority="11804" stopIfTrue="1" operator="equal">
      <formula>"Examens S1"</formula>
    </cfRule>
    <cfRule type="cellIs" dxfId="6387" priority="11805" stopIfTrue="1" operator="equal">
      <formula>"Examens"</formula>
    </cfRule>
    <cfRule type="cellIs" dxfId="6386" priority="11806" stopIfTrue="1" operator="equal">
      <formula>"Examens S2"</formula>
    </cfRule>
    <cfRule type="cellIs" dxfId="6385" priority="11807" stopIfTrue="1" operator="equal">
      <formula>"Du anglais"</formula>
    </cfRule>
    <cfRule type="cellIs" dxfId="6384" priority="11808" stopIfTrue="1" operator="equal">
      <formula>"Délibérations"</formula>
    </cfRule>
  </conditionalFormatting>
  <conditionalFormatting sqref="AF10:AF11">
    <cfRule type="cellIs" dxfId="6383" priority="11669" operator="equal">
      <formula>"EXAMENS J"</formula>
    </cfRule>
    <cfRule type="cellIs" dxfId="6382" priority="11670" operator="equal">
      <formula>"Lundi Pentecôte"</formula>
    </cfRule>
    <cfRule type="cellIs" dxfId="6381" priority="11671" operator="equal">
      <formula>"ppp"</formula>
    </cfRule>
    <cfRule type="cellIs" dxfId="6380" priority="11672" operator="equal">
      <formula>"Soutenance"</formula>
    </cfRule>
    <cfRule type="cellIs" dxfId="6379" priority="11673" operator="equal">
      <formula>"Révisions R"</formula>
    </cfRule>
    <cfRule type="cellIs" dxfId="6378" priority="11674" operator="equal">
      <formula>"Entreprise"</formula>
    </cfRule>
    <cfRule type="cellIs" dxfId="6377" priority="11675" operator="equal">
      <formula>"Exam nationaux pas de date"</formula>
    </cfRule>
    <cfRule type="cellIs" dxfId="6376" priority="11676" operator="equal">
      <formula>"Exam nationaux"</formula>
    </cfRule>
    <cfRule type="cellIs" dxfId="6375" priority="11677" operator="equal">
      <formula>"Révision interne"</formula>
    </cfRule>
    <cfRule type="cellIs" dxfId="6374" priority="11683" operator="equal">
      <formula>"Délibération S2"</formula>
    </cfRule>
    <cfRule type="cellIs" dxfId="6373" priority="11684" operator="equal">
      <formula>"Délibération S1"</formula>
    </cfRule>
    <cfRule type="cellIs" dxfId="6372" priority="11685" operator="equal">
      <formula>"regroupement"</formula>
    </cfRule>
    <cfRule type="cellIs" dxfId="6371" priority="11686" operator="equal">
      <formula>"Cours matin"</formula>
    </cfRule>
    <cfRule type="cellIs" dxfId="6370" priority="11700" operator="equal">
      <formula>"cours v"</formula>
    </cfRule>
    <cfRule type="cellIs" dxfId="6369" priority="11701" operator="equal">
      <formula>"Examens S1 Ses2"</formula>
    </cfRule>
    <cfRule type="cellIs" dxfId="6368" priority="11702" operator="equal">
      <formula>"Examens S1 Ses1"</formula>
    </cfRule>
    <cfRule type="cellIs" dxfId="6367" priority="11703" operator="equal">
      <formula>"Fête du travail"</formula>
    </cfRule>
    <cfRule type="cellIs" dxfId="6366" priority="11704" operator="equal">
      <formula>"Fête nationale"</formula>
    </cfRule>
    <cfRule type="cellIs" dxfId="6365" priority="11705" operator="equal">
      <formula>"jour de l'an"</formula>
    </cfRule>
    <cfRule type="cellIs" dxfId="6364" priority="11706" operator="equal">
      <formula>"Lundi de pâques"</formula>
    </cfRule>
    <cfRule type="cellIs" dxfId="6363" priority="11707" operator="equal">
      <formula>"Noël"</formula>
    </cfRule>
    <cfRule type="cellIs" dxfId="6362" priority="11708" operator="equal">
      <formula>"Pâques"</formula>
    </cfRule>
    <cfRule type="cellIs" dxfId="6361" priority="11711" operator="equal">
      <formula>"Révisions S2 Ses1"</formula>
    </cfRule>
    <cfRule type="cellIs" dxfId="6360" priority="11712" operator="equal">
      <formula>"stage v"</formula>
    </cfRule>
    <cfRule type="cellIs" dxfId="6359" priority="11714" operator="equal">
      <formula>"Toussaint"</formula>
    </cfRule>
    <cfRule type="cellIs" dxfId="6358" priority="11715" operator="equal">
      <formula>"Stage en entreprise"</formula>
    </cfRule>
    <cfRule type="cellIs" dxfId="6357" priority="11716" operator="equal">
      <formula>"entreprise B"</formula>
    </cfRule>
  </conditionalFormatting>
  <conditionalFormatting sqref="AF10:AF11">
    <cfRule type="expression" dxfId="6356" priority="11653">
      <formula>AD10="Dimanche"</formula>
    </cfRule>
    <cfRule type="expression" dxfId="6355" priority="11654">
      <formula>AD10="Samedi"</formula>
    </cfRule>
    <cfRule type="containsText" dxfId="6354" priority="11655" operator="containsText" text="Soutenance">
      <formula>NOT(ISERROR(SEARCH("Soutenance",AF10)))</formula>
    </cfRule>
    <cfRule type="containsText" dxfId="6353" priority="11656" operator="containsText" text="Salon Et">
      <formula>NOT(ISERROR(SEARCH("Salon Et",AF10)))</formula>
    </cfRule>
    <cfRule type="containsText" dxfId="6352" priority="11657" operator="containsText" text="Remise">
      <formula>NOT(ISERROR(SEARCH("Remise",AF10)))</formula>
    </cfRule>
    <cfRule type="containsText" dxfId="6351" priority="11658" operator="containsText" text="Recrutem">
      <formula>NOT(ISERROR(SEARCH("Recrutem",AF10)))</formula>
    </cfRule>
    <cfRule type="containsText" dxfId="6350" priority="11659" operator="containsText" text="Note">
      <formula>NOT(ISERROR(SEARCH("Note",AF10)))</formula>
    </cfRule>
    <cfRule type="containsText" dxfId="6349" priority="11660" operator="containsText" text="JPO">
      <formula>NOT(ISERROR(SEARCH("JPO",AF10)))</formula>
    </cfRule>
    <cfRule type="containsText" dxfId="6348" priority="11661" operator="containsText" text="Etranger">
      <formula>NOT(ISERROR(SEARCH("Etranger",AF10)))</formula>
    </cfRule>
    <cfRule type="containsText" dxfId="6347" priority="11662" operator="containsText" text="Début TD">
      <formula>NOT(ISERROR(SEARCH("Début TD",AF10)))</formula>
    </cfRule>
    <cfRule type="containsText" dxfId="6346" priority="11663" operator="containsText" text="Début CM">
      <formula>NOT(ISERROR(SEARCH("Début CM",AF10)))</formula>
    </cfRule>
    <cfRule type="containsText" dxfId="6345" priority="11664" operator="containsText" text="Projet">
      <formula>NOT(ISERROR(SEARCH("Projet",AF10)))</formula>
    </cfRule>
    <cfRule type="containsText" dxfId="6344" priority="11665" operator="containsText" text="Pré">
      <formula>NOT(ISERROR(SEARCH("Pré",AF10)))</formula>
    </cfRule>
    <cfRule type="containsText" dxfId="6343" priority="11666" operator="containsText" text="Délib">
      <formula>NOT(ISERROR(SEARCH("Délib",AF10)))</formula>
    </cfRule>
    <cfRule type="cellIs" dxfId="6342" priority="11667" operator="equal">
      <formula>"Cours IAE"</formula>
    </cfRule>
    <cfRule type="cellIs" dxfId="6341" priority="11668" operator="equal">
      <formula>"Cours ISEM"</formula>
    </cfRule>
    <cfRule type="cellIs" dxfId="6340" priority="11678" operator="equal">
      <formula>"Remise note CC"</formula>
    </cfRule>
    <cfRule type="cellIs" dxfId="6339" priority="11679" operator="equal">
      <formula>"Oraux examens nationaux"</formula>
    </cfRule>
    <cfRule type="cellIs" dxfId="6338" priority="11680" operator="equal">
      <formula>"Note mémoire"</formula>
    </cfRule>
    <cfRule type="cellIs" dxfId="6337" priority="11681" operator="equal">
      <formula>"Mise à niveau"</formula>
    </cfRule>
    <cfRule type="cellIs" dxfId="6336" priority="11682" operator="equal">
      <formula>"Ecrits examens nationaux"</formula>
    </cfRule>
    <cfRule type="cellIs" dxfId="6335" priority="11687" operator="equal">
      <formula>"Entr MA cours AM"</formula>
    </cfRule>
    <cfRule type="cellIs" dxfId="6334" priority="11688" operator="equal">
      <formula>"Cours Matin Entr AM"</formula>
    </cfRule>
    <cfRule type="cellIs" dxfId="6333" priority="11689" operator="equal">
      <formula>"Révisions S1 Ses2"</formula>
    </cfRule>
    <cfRule type="cellIs" dxfId="6332" priority="11690" operator="equal">
      <formula>"Révisions S1 ses1"</formula>
    </cfRule>
    <cfRule type="cellIs" dxfId="6331" priority="11691" operator="equal">
      <formula>"Examens S2 Ses2"</formula>
    </cfRule>
    <cfRule type="cellIs" dxfId="6330" priority="11692" operator="equal">
      <formula>"Examens S2 ses1"</formula>
    </cfRule>
    <cfRule type="cellIs" dxfId="6329" priority="11693" operator="equal">
      <formula>"Fermeture"</formula>
    </cfRule>
    <cfRule type="cellIs" dxfId="6328" priority="11694" operator="equal">
      <formula>"Remise rapport"</formula>
    </cfRule>
    <cfRule type="cellIs" dxfId="6327" priority="11695" operator="equal">
      <formula>"notes rapport"</formula>
    </cfRule>
    <cfRule type="cellIs" dxfId="6326" priority="11696" operator="equal">
      <formula>"jour appui"</formula>
    </cfRule>
    <cfRule type="cellIs" dxfId="6325" priority="11697" operator="equal">
      <formula>"Assomption"</formula>
    </cfRule>
    <cfRule type="cellIs" dxfId="6324" priority="11698" operator="equal">
      <formula>"Ascension"</formula>
    </cfRule>
    <cfRule type="cellIs" dxfId="6323" priority="11699" operator="equal">
      <formula>"Armistice"</formula>
    </cfRule>
    <cfRule type="cellIs" dxfId="6322" priority="11709" operator="equal">
      <formula>"Pentecôte"</formula>
    </cfRule>
    <cfRule type="cellIs" dxfId="6321" priority="11710" operator="equal">
      <formula>"Révisions S2 ses2"</formula>
    </cfRule>
    <cfRule type="cellIs" dxfId="6320" priority="11713" operator="equal">
      <formula>"Victoire 1945"</formula>
    </cfRule>
    <cfRule type="cellIs" dxfId="6319" priority="11717" stopIfTrue="1" operator="equal">
      <formula>"Retour copies"</formula>
    </cfRule>
    <cfRule type="cellIs" dxfId="6318" priority="11718" stopIfTrue="1" operator="equal">
      <formula>"Evaluation"</formula>
    </cfRule>
    <cfRule type="cellIs" dxfId="6317" priority="11719" stopIfTrue="1" operator="equal">
      <formula>"Rentrée"</formula>
    </cfRule>
    <cfRule type="cellIs" dxfId="6316" priority="11720" stopIfTrue="1" operator="equal">
      <formula>"Stage"</formula>
    </cfRule>
    <cfRule type="cellIs" dxfId="6315" priority="11721" stopIfTrue="1" operator="equal">
      <formula>"Session 2"</formula>
    </cfRule>
    <cfRule type="cellIs" dxfId="6314" priority="11722" stopIfTrue="1" operator="equal">
      <formula>"Session 1"</formula>
    </cfRule>
    <cfRule type="cellIs" dxfId="6313" priority="11723" stopIfTrue="1" operator="equal">
      <formula>"Révisions"</formula>
    </cfRule>
    <cfRule type="cellIs" dxfId="6312" priority="11724" stopIfTrue="1" operator="equal">
      <formula>"Vacances"</formula>
    </cfRule>
    <cfRule type="cellIs" dxfId="6311" priority="11725" stopIfTrue="1" operator="equal">
      <formula>"Cours"</formula>
    </cfRule>
    <cfRule type="cellIs" dxfId="6310" priority="11726" stopIfTrue="1" operator="equal">
      <formula>"Examens S1"</formula>
    </cfRule>
    <cfRule type="cellIs" dxfId="6309" priority="11727" stopIfTrue="1" operator="equal">
      <formula>"Examens"</formula>
    </cfRule>
    <cfRule type="cellIs" dxfId="6308" priority="11728" stopIfTrue="1" operator="equal">
      <formula>"Examens S2"</formula>
    </cfRule>
    <cfRule type="cellIs" dxfId="6307" priority="11729" stopIfTrue="1" operator="equal">
      <formula>"Du anglais"</formula>
    </cfRule>
    <cfRule type="cellIs" dxfId="6306" priority="11730" stopIfTrue="1" operator="equal">
      <formula>"Délibérations"</formula>
    </cfRule>
  </conditionalFormatting>
  <conditionalFormatting sqref="AF17:AF18">
    <cfRule type="cellIs" dxfId="6305" priority="11591" operator="equal">
      <formula>"EXAMENS J"</formula>
    </cfRule>
    <cfRule type="cellIs" dxfId="6304" priority="11592" operator="equal">
      <formula>"Lundi Pentecôte"</formula>
    </cfRule>
    <cfRule type="cellIs" dxfId="6303" priority="11593" operator="equal">
      <formula>"ppp"</formula>
    </cfRule>
    <cfRule type="cellIs" dxfId="6302" priority="11594" operator="equal">
      <formula>"Soutenance"</formula>
    </cfRule>
    <cfRule type="cellIs" dxfId="6301" priority="11595" operator="equal">
      <formula>"Révisions R"</formula>
    </cfRule>
    <cfRule type="cellIs" dxfId="6300" priority="11596" operator="equal">
      <formula>"Entreprise"</formula>
    </cfRule>
    <cfRule type="cellIs" dxfId="6299" priority="11597" operator="equal">
      <formula>"Exam nationaux pas de date"</formula>
    </cfRule>
    <cfRule type="cellIs" dxfId="6298" priority="11598" operator="equal">
      <formula>"Exam nationaux"</formula>
    </cfRule>
    <cfRule type="cellIs" dxfId="6297" priority="11599" operator="equal">
      <formula>"Révision interne"</formula>
    </cfRule>
    <cfRule type="cellIs" dxfId="6296" priority="11605" operator="equal">
      <formula>"Délibération S2"</formula>
    </cfRule>
    <cfRule type="cellIs" dxfId="6295" priority="11606" operator="equal">
      <formula>"Délibération S1"</formula>
    </cfRule>
    <cfRule type="cellIs" dxfId="6294" priority="11607" operator="equal">
      <formula>"regroupement"</formula>
    </cfRule>
    <cfRule type="cellIs" dxfId="6293" priority="11608" operator="equal">
      <formula>"Cours matin"</formula>
    </cfRule>
    <cfRule type="cellIs" dxfId="6292" priority="11622" operator="equal">
      <formula>"cours v"</formula>
    </cfRule>
    <cfRule type="cellIs" dxfId="6291" priority="11623" operator="equal">
      <formula>"Examens S1 Ses2"</formula>
    </cfRule>
    <cfRule type="cellIs" dxfId="6290" priority="11624" operator="equal">
      <formula>"Examens S1 Ses1"</formula>
    </cfRule>
    <cfRule type="cellIs" dxfId="6289" priority="11625" operator="equal">
      <formula>"Fête du travail"</formula>
    </cfRule>
    <cfRule type="cellIs" dxfId="6288" priority="11626" operator="equal">
      <formula>"Fête nationale"</formula>
    </cfRule>
    <cfRule type="cellIs" dxfId="6287" priority="11627" operator="equal">
      <formula>"jour de l'an"</formula>
    </cfRule>
    <cfRule type="cellIs" dxfId="6286" priority="11628" operator="equal">
      <formula>"Lundi de pâques"</formula>
    </cfRule>
    <cfRule type="cellIs" dxfId="6285" priority="11629" operator="equal">
      <formula>"Noël"</formula>
    </cfRule>
    <cfRule type="cellIs" dxfId="6284" priority="11630" operator="equal">
      <formula>"Pâques"</formula>
    </cfRule>
    <cfRule type="cellIs" dxfId="6283" priority="11633" operator="equal">
      <formula>"Révisions S2 Ses1"</formula>
    </cfRule>
    <cfRule type="cellIs" dxfId="6282" priority="11634" operator="equal">
      <formula>"stage v"</formula>
    </cfRule>
    <cfRule type="cellIs" dxfId="6281" priority="11636" operator="equal">
      <formula>"Toussaint"</formula>
    </cfRule>
    <cfRule type="cellIs" dxfId="6280" priority="11637" operator="equal">
      <formula>"Stage en entreprise"</formula>
    </cfRule>
    <cfRule type="cellIs" dxfId="6279" priority="11638" operator="equal">
      <formula>"entreprise B"</formula>
    </cfRule>
  </conditionalFormatting>
  <conditionalFormatting sqref="AF17:AF18">
    <cfRule type="expression" dxfId="6278" priority="11575">
      <formula>AD17="Dimanche"</formula>
    </cfRule>
    <cfRule type="expression" dxfId="6277" priority="11576">
      <formula>AD17="Samedi"</formula>
    </cfRule>
    <cfRule type="containsText" dxfId="6276" priority="11577" operator="containsText" text="Soutenance">
      <formula>NOT(ISERROR(SEARCH("Soutenance",AF17)))</formula>
    </cfRule>
    <cfRule type="containsText" dxfId="6275" priority="11578" operator="containsText" text="Salon Et">
      <formula>NOT(ISERROR(SEARCH("Salon Et",AF17)))</formula>
    </cfRule>
    <cfRule type="containsText" dxfId="6274" priority="11579" operator="containsText" text="Remise">
      <formula>NOT(ISERROR(SEARCH("Remise",AF17)))</formula>
    </cfRule>
    <cfRule type="containsText" dxfId="6273" priority="11580" operator="containsText" text="Recrutem">
      <formula>NOT(ISERROR(SEARCH("Recrutem",AF17)))</formula>
    </cfRule>
    <cfRule type="containsText" dxfId="6272" priority="11581" operator="containsText" text="Note">
      <formula>NOT(ISERROR(SEARCH("Note",AF17)))</formula>
    </cfRule>
    <cfRule type="containsText" dxfId="6271" priority="11582" operator="containsText" text="JPO">
      <formula>NOT(ISERROR(SEARCH("JPO",AF17)))</formula>
    </cfRule>
    <cfRule type="containsText" dxfId="6270" priority="11583" operator="containsText" text="Etranger">
      <formula>NOT(ISERROR(SEARCH("Etranger",AF17)))</formula>
    </cfRule>
    <cfRule type="containsText" dxfId="6269" priority="11584" operator="containsText" text="Début TD">
      <formula>NOT(ISERROR(SEARCH("Début TD",AF17)))</formula>
    </cfRule>
    <cfRule type="containsText" dxfId="6268" priority="11585" operator="containsText" text="Début CM">
      <formula>NOT(ISERROR(SEARCH("Début CM",AF17)))</formula>
    </cfRule>
    <cfRule type="containsText" dxfId="6267" priority="11586" operator="containsText" text="Projet">
      <formula>NOT(ISERROR(SEARCH("Projet",AF17)))</formula>
    </cfRule>
    <cfRule type="containsText" dxfId="6266" priority="11587" operator="containsText" text="Pré">
      <formula>NOT(ISERROR(SEARCH("Pré",AF17)))</formula>
    </cfRule>
    <cfRule type="containsText" dxfId="6265" priority="11588" operator="containsText" text="Délib">
      <formula>NOT(ISERROR(SEARCH("Délib",AF17)))</formula>
    </cfRule>
    <cfRule type="cellIs" dxfId="6264" priority="11589" operator="equal">
      <formula>"Cours IAE"</formula>
    </cfRule>
    <cfRule type="cellIs" dxfId="6263" priority="11590" operator="equal">
      <formula>"Cours ISEM"</formula>
    </cfRule>
    <cfRule type="cellIs" dxfId="6262" priority="11600" operator="equal">
      <formula>"Remise note CC"</formula>
    </cfRule>
    <cfRule type="cellIs" dxfId="6261" priority="11601" operator="equal">
      <formula>"Oraux examens nationaux"</formula>
    </cfRule>
    <cfRule type="cellIs" dxfId="6260" priority="11602" operator="equal">
      <formula>"Note mémoire"</formula>
    </cfRule>
    <cfRule type="cellIs" dxfId="6259" priority="11603" operator="equal">
      <formula>"Mise à niveau"</formula>
    </cfRule>
    <cfRule type="cellIs" dxfId="6258" priority="11604" operator="equal">
      <formula>"Ecrits examens nationaux"</formula>
    </cfRule>
    <cfRule type="cellIs" dxfId="6257" priority="11609" operator="equal">
      <formula>"Entr MA cours AM"</formula>
    </cfRule>
    <cfRule type="cellIs" dxfId="6256" priority="11610" operator="equal">
      <formula>"Cours Matin Entr AM"</formula>
    </cfRule>
    <cfRule type="cellIs" dxfId="6255" priority="11611" operator="equal">
      <formula>"Révisions S1 Ses2"</formula>
    </cfRule>
    <cfRule type="cellIs" dxfId="6254" priority="11612" operator="equal">
      <formula>"Révisions S1 ses1"</formula>
    </cfRule>
    <cfRule type="cellIs" dxfId="6253" priority="11613" operator="equal">
      <formula>"Examens S2 Ses2"</formula>
    </cfRule>
    <cfRule type="cellIs" dxfId="6252" priority="11614" operator="equal">
      <formula>"Examens S2 ses1"</formula>
    </cfRule>
    <cfRule type="cellIs" dxfId="6251" priority="11615" operator="equal">
      <formula>"Fermeture"</formula>
    </cfRule>
    <cfRule type="cellIs" dxfId="6250" priority="11616" operator="equal">
      <formula>"Remise rapport"</formula>
    </cfRule>
    <cfRule type="cellIs" dxfId="6249" priority="11617" operator="equal">
      <formula>"notes rapport"</formula>
    </cfRule>
    <cfRule type="cellIs" dxfId="6248" priority="11618" operator="equal">
      <formula>"jour appui"</formula>
    </cfRule>
    <cfRule type="cellIs" dxfId="6247" priority="11619" operator="equal">
      <formula>"Assomption"</formula>
    </cfRule>
    <cfRule type="cellIs" dxfId="6246" priority="11620" operator="equal">
      <formula>"Ascension"</formula>
    </cfRule>
    <cfRule type="cellIs" dxfId="6245" priority="11621" operator="equal">
      <formula>"Armistice"</formula>
    </cfRule>
    <cfRule type="cellIs" dxfId="6244" priority="11631" operator="equal">
      <formula>"Pentecôte"</formula>
    </cfRule>
    <cfRule type="cellIs" dxfId="6243" priority="11632" operator="equal">
      <formula>"Révisions S2 ses2"</formula>
    </cfRule>
    <cfRule type="cellIs" dxfId="6242" priority="11635" operator="equal">
      <formula>"Victoire 1945"</formula>
    </cfRule>
    <cfRule type="cellIs" dxfId="6241" priority="11639" stopIfTrue="1" operator="equal">
      <formula>"Retour copies"</formula>
    </cfRule>
    <cfRule type="cellIs" dxfId="6240" priority="11640" stopIfTrue="1" operator="equal">
      <formula>"Evaluation"</formula>
    </cfRule>
    <cfRule type="cellIs" dxfId="6239" priority="11641" stopIfTrue="1" operator="equal">
      <formula>"Rentrée"</formula>
    </cfRule>
    <cfRule type="cellIs" dxfId="6238" priority="11642" stopIfTrue="1" operator="equal">
      <formula>"Stage"</formula>
    </cfRule>
    <cfRule type="cellIs" dxfId="6237" priority="11643" stopIfTrue="1" operator="equal">
      <formula>"Session 2"</formula>
    </cfRule>
    <cfRule type="cellIs" dxfId="6236" priority="11644" stopIfTrue="1" operator="equal">
      <formula>"Session 1"</formula>
    </cfRule>
    <cfRule type="cellIs" dxfId="6235" priority="11645" stopIfTrue="1" operator="equal">
      <formula>"Révisions"</formula>
    </cfRule>
    <cfRule type="cellIs" dxfId="6234" priority="11646" stopIfTrue="1" operator="equal">
      <formula>"Vacances"</formula>
    </cfRule>
    <cfRule type="cellIs" dxfId="6233" priority="11647" stopIfTrue="1" operator="equal">
      <formula>"Cours"</formula>
    </cfRule>
    <cfRule type="cellIs" dxfId="6232" priority="11648" stopIfTrue="1" operator="equal">
      <formula>"Examens S1"</formula>
    </cfRule>
    <cfRule type="cellIs" dxfId="6231" priority="11649" stopIfTrue="1" operator="equal">
      <formula>"Examens"</formula>
    </cfRule>
    <cfRule type="cellIs" dxfId="6230" priority="11650" stopIfTrue="1" operator="equal">
      <formula>"Examens S2"</formula>
    </cfRule>
    <cfRule type="cellIs" dxfId="6229" priority="11651" stopIfTrue="1" operator="equal">
      <formula>"Du anglais"</formula>
    </cfRule>
    <cfRule type="cellIs" dxfId="6228" priority="11652" stopIfTrue="1" operator="equal">
      <formula>"Délibérations"</formula>
    </cfRule>
  </conditionalFormatting>
  <conditionalFormatting sqref="AB17:AB18">
    <cfRule type="cellIs" dxfId="6227" priority="11513" operator="equal">
      <formula>"EXAMENS J"</formula>
    </cfRule>
    <cfRule type="cellIs" dxfId="6226" priority="11514" operator="equal">
      <formula>"Lundi Pentecôte"</formula>
    </cfRule>
    <cfRule type="cellIs" dxfId="6225" priority="11515" operator="equal">
      <formula>"ppp"</formula>
    </cfRule>
    <cfRule type="cellIs" dxfId="6224" priority="11516" operator="equal">
      <formula>"Soutenance"</formula>
    </cfRule>
    <cfRule type="cellIs" dxfId="6223" priority="11517" operator="equal">
      <formula>"Révisions R"</formula>
    </cfRule>
    <cfRule type="cellIs" dxfId="6222" priority="11518" operator="equal">
      <formula>"Entreprise"</formula>
    </cfRule>
    <cfRule type="cellIs" dxfId="6221" priority="11519" operator="equal">
      <formula>"Exam nationaux pas de date"</formula>
    </cfRule>
    <cfRule type="cellIs" dxfId="6220" priority="11520" operator="equal">
      <formula>"Exam nationaux"</formula>
    </cfRule>
    <cfRule type="cellIs" dxfId="6219" priority="11521" operator="equal">
      <formula>"Révision interne"</formula>
    </cfRule>
    <cfRule type="cellIs" dxfId="6218" priority="11527" operator="equal">
      <formula>"Délibération S2"</formula>
    </cfRule>
    <cfRule type="cellIs" dxfId="6217" priority="11528" operator="equal">
      <formula>"Délibération S1"</formula>
    </cfRule>
    <cfRule type="cellIs" dxfId="6216" priority="11529" operator="equal">
      <formula>"regroupement"</formula>
    </cfRule>
    <cfRule type="cellIs" dxfId="6215" priority="11530" operator="equal">
      <formula>"Cours matin"</formula>
    </cfRule>
    <cfRule type="cellIs" dxfId="6214" priority="11544" operator="equal">
      <formula>"cours v"</formula>
    </cfRule>
    <cfRule type="cellIs" dxfId="6213" priority="11545" operator="equal">
      <formula>"Examens S1 Ses2"</formula>
    </cfRule>
    <cfRule type="cellIs" dxfId="6212" priority="11546" operator="equal">
      <formula>"Examens S1 Ses1"</formula>
    </cfRule>
    <cfRule type="cellIs" dxfId="6211" priority="11547" operator="equal">
      <formula>"Fête du travail"</formula>
    </cfRule>
    <cfRule type="cellIs" dxfId="6210" priority="11548" operator="equal">
      <formula>"Fête nationale"</formula>
    </cfRule>
    <cfRule type="cellIs" dxfId="6209" priority="11549" operator="equal">
      <formula>"jour de l'an"</formula>
    </cfRule>
    <cfRule type="cellIs" dxfId="6208" priority="11550" operator="equal">
      <formula>"Lundi de pâques"</formula>
    </cfRule>
    <cfRule type="cellIs" dxfId="6207" priority="11551" operator="equal">
      <formula>"Noël"</formula>
    </cfRule>
    <cfRule type="cellIs" dxfId="6206" priority="11552" operator="equal">
      <formula>"Pâques"</formula>
    </cfRule>
    <cfRule type="cellIs" dxfId="6205" priority="11555" operator="equal">
      <formula>"Révisions S2 Ses1"</formula>
    </cfRule>
    <cfRule type="cellIs" dxfId="6204" priority="11556" operator="equal">
      <formula>"stage v"</formula>
    </cfRule>
    <cfRule type="cellIs" dxfId="6203" priority="11558" operator="equal">
      <formula>"Toussaint"</formula>
    </cfRule>
    <cfRule type="cellIs" dxfId="6202" priority="11559" operator="equal">
      <formula>"Stage en entreprise"</formula>
    </cfRule>
    <cfRule type="cellIs" dxfId="6201" priority="11560" operator="equal">
      <formula>"entreprise B"</formula>
    </cfRule>
  </conditionalFormatting>
  <conditionalFormatting sqref="AB17:AB18">
    <cfRule type="expression" dxfId="6200" priority="11497">
      <formula>Z17="Dimanche"</formula>
    </cfRule>
    <cfRule type="expression" dxfId="6199" priority="11498">
      <formula>Z17="Samedi"</formula>
    </cfRule>
    <cfRule type="containsText" dxfId="6198" priority="11499" operator="containsText" text="Soutenance">
      <formula>NOT(ISERROR(SEARCH("Soutenance",AB17)))</formula>
    </cfRule>
    <cfRule type="containsText" dxfId="6197" priority="11500" operator="containsText" text="Salon Et">
      <formula>NOT(ISERROR(SEARCH("Salon Et",AB17)))</formula>
    </cfRule>
    <cfRule type="containsText" dxfId="6196" priority="11501" operator="containsText" text="Remise">
      <formula>NOT(ISERROR(SEARCH("Remise",AB17)))</formula>
    </cfRule>
    <cfRule type="containsText" dxfId="6195" priority="11502" operator="containsText" text="Recrutem">
      <formula>NOT(ISERROR(SEARCH("Recrutem",AB17)))</formula>
    </cfRule>
    <cfRule type="containsText" dxfId="6194" priority="11503" operator="containsText" text="Note">
      <formula>NOT(ISERROR(SEARCH("Note",AB17)))</formula>
    </cfRule>
    <cfRule type="containsText" dxfId="6193" priority="11504" operator="containsText" text="JPO">
      <formula>NOT(ISERROR(SEARCH("JPO",AB17)))</formula>
    </cfRule>
    <cfRule type="containsText" dxfId="6192" priority="11505" operator="containsText" text="Etranger">
      <formula>NOT(ISERROR(SEARCH("Etranger",AB17)))</formula>
    </cfRule>
    <cfRule type="containsText" dxfId="6191" priority="11506" operator="containsText" text="Début TD">
      <formula>NOT(ISERROR(SEARCH("Début TD",AB17)))</formula>
    </cfRule>
    <cfRule type="containsText" dxfId="6190" priority="11507" operator="containsText" text="Début CM">
      <formula>NOT(ISERROR(SEARCH("Début CM",AB17)))</formula>
    </cfRule>
    <cfRule type="containsText" dxfId="6189" priority="11508" operator="containsText" text="Projet">
      <formula>NOT(ISERROR(SEARCH("Projet",AB17)))</formula>
    </cfRule>
    <cfRule type="containsText" dxfId="6188" priority="11509" operator="containsText" text="Pré">
      <formula>NOT(ISERROR(SEARCH("Pré",AB17)))</formula>
    </cfRule>
    <cfRule type="containsText" dxfId="6187" priority="11510" operator="containsText" text="Délib">
      <formula>NOT(ISERROR(SEARCH("Délib",AB17)))</formula>
    </cfRule>
    <cfRule type="cellIs" dxfId="6186" priority="11511" operator="equal">
      <formula>"Cours IAE"</formula>
    </cfRule>
    <cfRule type="cellIs" dxfId="6185" priority="11512" operator="equal">
      <formula>"Cours ISEM"</formula>
    </cfRule>
    <cfRule type="cellIs" dxfId="6184" priority="11522" operator="equal">
      <formula>"Remise note CC"</formula>
    </cfRule>
    <cfRule type="cellIs" dxfId="6183" priority="11523" operator="equal">
      <formula>"Oraux examens nationaux"</formula>
    </cfRule>
    <cfRule type="cellIs" dxfId="6182" priority="11524" operator="equal">
      <formula>"Note mémoire"</formula>
    </cfRule>
    <cfRule type="cellIs" dxfId="6181" priority="11525" operator="equal">
      <formula>"Mise à niveau"</formula>
    </cfRule>
    <cfRule type="cellIs" dxfId="6180" priority="11526" operator="equal">
      <formula>"Ecrits examens nationaux"</formula>
    </cfRule>
    <cfRule type="cellIs" dxfId="6179" priority="11531" operator="equal">
      <formula>"Entr MA cours AM"</formula>
    </cfRule>
    <cfRule type="cellIs" dxfId="6178" priority="11532" operator="equal">
      <formula>"Cours Matin Entr AM"</formula>
    </cfRule>
    <cfRule type="cellIs" dxfId="6177" priority="11533" operator="equal">
      <formula>"Révisions S1 Ses2"</formula>
    </cfRule>
    <cfRule type="cellIs" dxfId="6176" priority="11534" operator="equal">
      <formula>"Révisions S1 ses1"</formula>
    </cfRule>
    <cfRule type="cellIs" dxfId="6175" priority="11535" operator="equal">
      <formula>"Examens S2 Ses2"</formula>
    </cfRule>
    <cfRule type="cellIs" dxfId="6174" priority="11536" operator="equal">
      <formula>"Examens S2 ses1"</formula>
    </cfRule>
    <cfRule type="cellIs" dxfId="6173" priority="11537" operator="equal">
      <formula>"Fermeture"</formula>
    </cfRule>
    <cfRule type="cellIs" dxfId="6172" priority="11538" operator="equal">
      <formula>"Remise rapport"</formula>
    </cfRule>
    <cfRule type="cellIs" dxfId="6171" priority="11539" operator="equal">
      <formula>"notes rapport"</formula>
    </cfRule>
    <cfRule type="cellIs" dxfId="6170" priority="11540" operator="equal">
      <formula>"jour appui"</formula>
    </cfRule>
    <cfRule type="cellIs" dxfId="6169" priority="11541" operator="equal">
      <formula>"Assomption"</formula>
    </cfRule>
    <cfRule type="cellIs" dxfId="6168" priority="11542" operator="equal">
      <formula>"Ascension"</formula>
    </cfRule>
    <cfRule type="cellIs" dxfId="6167" priority="11543" operator="equal">
      <formula>"Armistice"</formula>
    </cfRule>
    <cfRule type="cellIs" dxfId="6166" priority="11553" operator="equal">
      <formula>"Pentecôte"</formula>
    </cfRule>
    <cfRule type="cellIs" dxfId="6165" priority="11554" operator="equal">
      <formula>"Révisions S2 ses2"</formula>
    </cfRule>
    <cfRule type="cellIs" dxfId="6164" priority="11557" operator="equal">
      <formula>"Victoire 1945"</formula>
    </cfRule>
    <cfRule type="cellIs" dxfId="6163" priority="11561" stopIfTrue="1" operator="equal">
      <formula>"Retour copies"</formula>
    </cfRule>
    <cfRule type="cellIs" dxfId="6162" priority="11562" stopIfTrue="1" operator="equal">
      <formula>"Evaluation"</formula>
    </cfRule>
    <cfRule type="cellIs" dxfId="6161" priority="11563" stopIfTrue="1" operator="equal">
      <formula>"Rentrée"</formula>
    </cfRule>
    <cfRule type="cellIs" dxfId="6160" priority="11564" stopIfTrue="1" operator="equal">
      <formula>"Stage"</formula>
    </cfRule>
    <cfRule type="cellIs" dxfId="6159" priority="11565" stopIfTrue="1" operator="equal">
      <formula>"Session 2"</formula>
    </cfRule>
    <cfRule type="cellIs" dxfId="6158" priority="11566" stopIfTrue="1" operator="equal">
      <formula>"Session 1"</formula>
    </cfRule>
    <cfRule type="cellIs" dxfId="6157" priority="11567" stopIfTrue="1" operator="equal">
      <formula>"Révisions"</formula>
    </cfRule>
    <cfRule type="cellIs" dxfId="6156" priority="11568" stopIfTrue="1" operator="equal">
      <formula>"Vacances"</formula>
    </cfRule>
    <cfRule type="cellIs" dxfId="6155" priority="11569" stopIfTrue="1" operator="equal">
      <formula>"Cours"</formula>
    </cfRule>
    <cfRule type="cellIs" dxfId="6154" priority="11570" stopIfTrue="1" operator="equal">
      <formula>"Examens S1"</formula>
    </cfRule>
    <cfRule type="cellIs" dxfId="6153" priority="11571" stopIfTrue="1" operator="equal">
      <formula>"Examens"</formula>
    </cfRule>
    <cfRule type="cellIs" dxfId="6152" priority="11572" stopIfTrue="1" operator="equal">
      <formula>"Examens S2"</formula>
    </cfRule>
    <cfRule type="cellIs" dxfId="6151" priority="11573" stopIfTrue="1" operator="equal">
      <formula>"Du anglais"</formula>
    </cfRule>
    <cfRule type="cellIs" dxfId="6150" priority="11574" stopIfTrue="1" operator="equal">
      <formula>"Délibérations"</formula>
    </cfRule>
  </conditionalFormatting>
  <conditionalFormatting sqref="AB4">
    <cfRule type="cellIs" dxfId="6149" priority="11435" operator="equal">
      <formula>"EXAMENS J"</formula>
    </cfRule>
    <cfRule type="cellIs" dxfId="6148" priority="11436" operator="equal">
      <formula>"Lundi Pentecôte"</formula>
    </cfRule>
    <cfRule type="cellIs" dxfId="6147" priority="11437" operator="equal">
      <formula>"ppp"</formula>
    </cfRule>
    <cfRule type="cellIs" dxfId="6146" priority="11438" operator="equal">
      <formula>"Soutenance"</formula>
    </cfRule>
    <cfRule type="cellIs" dxfId="6145" priority="11439" operator="equal">
      <formula>"Révisions R"</formula>
    </cfRule>
    <cfRule type="cellIs" dxfId="6144" priority="11440" operator="equal">
      <formula>"Entreprise"</formula>
    </cfRule>
    <cfRule type="cellIs" dxfId="6143" priority="11441" operator="equal">
      <formula>"Exam nationaux pas de date"</formula>
    </cfRule>
    <cfRule type="cellIs" dxfId="6142" priority="11442" operator="equal">
      <formula>"Exam nationaux"</formula>
    </cfRule>
    <cfRule type="cellIs" dxfId="6141" priority="11443" operator="equal">
      <formula>"Révision interne"</formula>
    </cfRule>
    <cfRule type="cellIs" dxfId="6140" priority="11449" operator="equal">
      <formula>"Délibération S2"</formula>
    </cfRule>
    <cfRule type="cellIs" dxfId="6139" priority="11450" operator="equal">
      <formula>"Délibération S1"</formula>
    </cfRule>
    <cfRule type="cellIs" dxfId="6138" priority="11451" operator="equal">
      <formula>"regroupement"</formula>
    </cfRule>
    <cfRule type="cellIs" dxfId="6137" priority="11452" operator="equal">
      <formula>"Cours matin"</formula>
    </cfRule>
    <cfRule type="cellIs" dxfId="6136" priority="11466" operator="equal">
      <formula>"cours v"</formula>
    </cfRule>
    <cfRule type="cellIs" dxfId="6135" priority="11467" operator="equal">
      <formula>"Examens S1 Ses2"</formula>
    </cfRule>
    <cfRule type="cellIs" dxfId="6134" priority="11468" operator="equal">
      <formula>"Examens S1 Ses1"</formula>
    </cfRule>
    <cfRule type="cellIs" dxfId="6133" priority="11469" operator="equal">
      <formula>"Fête du travail"</formula>
    </cfRule>
    <cfRule type="cellIs" dxfId="6132" priority="11470" operator="equal">
      <formula>"Fête nationale"</formula>
    </cfRule>
    <cfRule type="cellIs" dxfId="6131" priority="11471" operator="equal">
      <formula>"jour de l'an"</formula>
    </cfRule>
    <cfRule type="cellIs" dxfId="6130" priority="11472" operator="equal">
      <formula>"Lundi de pâques"</formula>
    </cfRule>
    <cfRule type="cellIs" dxfId="6129" priority="11473" operator="equal">
      <formula>"Noël"</formula>
    </cfRule>
    <cfRule type="cellIs" dxfId="6128" priority="11474" operator="equal">
      <formula>"Pâques"</formula>
    </cfRule>
    <cfRule type="cellIs" dxfId="6127" priority="11477" operator="equal">
      <formula>"Révisions S2 Ses1"</formula>
    </cfRule>
    <cfRule type="cellIs" dxfId="6126" priority="11478" operator="equal">
      <formula>"stage v"</formula>
    </cfRule>
    <cfRule type="cellIs" dxfId="6125" priority="11480" operator="equal">
      <formula>"Toussaint"</formula>
    </cfRule>
    <cfRule type="cellIs" dxfId="6124" priority="11481" operator="equal">
      <formula>"Stage en entreprise"</formula>
    </cfRule>
    <cfRule type="cellIs" dxfId="6123" priority="11482" operator="equal">
      <formula>"entreprise B"</formula>
    </cfRule>
  </conditionalFormatting>
  <conditionalFormatting sqref="AB4">
    <cfRule type="expression" dxfId="6122" priority="11419">
      <formula>Z4="Dimanche"</formula>
    </cfRule>
    <cfRule type="expression" dxfId="6121" priority="11420">
      <formula>Z4="Samedi"</formula>
    </cfRule>
    <cfRule type="containsText" dxfId="6120" priority="11421" operator="containsText" text="Soutenance">
      <formula>NOT(ISERROR(SEARCH("Soutenance",AB4)))</formula>
    </cfRule>
    <cfRule type="containsText" dxfId="6119" priority="11422" operator="containsText" text="Salon Et">
      <formula>NOT(ISERROR(SEARCH("Salon Et",AB4)))</formula>
    </cfRule>
    <cfRule type="containsText" dxfId="6118" priority="11423" operator="containsText" text="Remise">
      <formula>NOT(ISERROR(SEARCH("Remise",AB4)))</formula>
    </cfRule>
    <cfRule type="containsText" dxfId="6117" priority="11424" operator="containsText" text="Recrutem">
      <formula>NOT(ISERROR(SEARCH("Recrutem",AB4)))</formula>
    </cfRule>
    <cfRule type="containsText" dxfId="6116" priority="11425" operator="containsText" text="Note">
      <formula>NOT(ISERROR(SEARCH("Note",AB4)))</formula>
    </cfRule>
    <cfRule type="containsText" dxfId="6115" priority="11426" operator="containsText" text="JPO">
      <formula>NOT(ISERROR(SEARCH("JPO",AB4)))</formula>
    </cfRule>
    <cfRule type="containsText" dxfId="6114" priority="11427" operator="containsText" text="Etranger">
      <formula>NOT(ISERROR(SEARCH("Etranger",AB4)))</formula>
    </cfRule>
    <cfRule type="containsText" dxfId="6113" priority="11428" operator="containsText" text="Début TD">
      <formula>NOT(ISERROR(SEARCH("Début TD",AB4)))</formula>
    </cfRule>
    <cfRule type="containsText" dxfId="6112" priority="11429" operator="containsText" text="Début CM">
      <formula>NOT(ISERROR(SEARCH("Début CM",AB4)))</formula>
    </cfRule>
    <cfRule type="containsText" dxfId="6111" priority="11430" operator="containsText" text="Projet">
      <formula>NOT(ISERROR(SEARCH("Projet",AB4)))</formula>
    </cfRule>
    <cfRule type="containsText" dxfId="6110" priority="11431" operator="containsText" text="Pré">
      <formula>NOT(ISERROR(SEARCH("Pré",AB4)))</formula>
    </cfRule>
    <cfRule type="containsText" dxfId="6109" priority="11432" operator="containsText" text="Délib">
      <formula>NOT(ISERROR(SEARCH("Délib",AB4)))</formula>
    </cfRule>
    <cfRule type="cellIs" dxfId="6108" priority="11433" operator="equal">
      <formula>"Cours IAE"</formula>
    </cfRule>
    <cfRule type="cellIs" dxfId="6107" priority="11434" operator="equal">
      <formula>"Cours ISEM"</formula>
    </cfRule>
    <cfRule type="cellIs" dxfId="6106" priority="11444" operator="equal">
      <formula>"Remise note CC"</formula>
    </cfRule>
    <cfRule type="cellIs" dxfId="6105" priority="11445" operator="equal">
      <formula>"Oraux examens nationaux"</formula>
    </cfRule>
    <cfRule type="cellIs" dxfId="6104" priority="11446" operator="equal">
      <formula>"Note mémoire"</formula>
    </cfRule>
    <cfRule type="cellIs" dxfId="6103" priority="11447" operator="equal">
      <formula>"Mise à niveau"</formula>
    </cfRule>
    <cfRule type="cellIs" dxfId="6102" priority="11448" operator="equal">
      <formula>"Ecrits examens nationaux"</formula>
    </cfRule>
    <cfRule type="cellIs" dxfId="6101" priority="11453" operator="equal">
      <formula>"Entr MA cours AM"</formula>
    </cfRule>
    <cfRule type="cellIs" dxfId="6100" priority="11454" operator="equal">
      <formula>"Cours Matin Entr AM"</formula>
    </cfRule>
    <cfRule type="cellIs" dxfId="6099" priority="11455" operator="equal">
      <formula>"Révisions S1 Ses2"</formula>
    </cfRule>
    <cfRule type="cellIs" dxfId="6098" priority="11456" operator="equal">
      <formula>"Révisions S1 ses1"</formula>
    </cfRule>
    <cfRule type="cellIs" dxfId="6097" priority="11457" operator="equal">
      <formula>"Examens S2 Ses2"</formula>
    </cfRule>
    <cfRule type="cellIs" dxfId="6096" priority="11458" operator="equal">
      <formula>"Examens S2 ses1"</formula>
    </cfRule>
    <cfRule type="cellIs" dxfId="6095" priority="11459" operator="equal">
      <formula>"Fermeture"</formula>
    </cfRule>
    <cfRule type="cellIs" dxfId="6094" priority="11460" operator="equal">
      <formula>"Remise rapport"</formula>
    </cfRule>
    <cfRule type="cellIs" dxfId="6093" priority="11461" operator="equal">
      <formula>"notes rapport"</formula>
    </cfRule>
    <cfRule type="cellIs" dxfId="6092" priority="11462" operator="equal">
      <formula>"jour appui"</formula>
    </cfRule>
    <cfRule type="cellIs" dxfId="6091" priority="11463" operator="equal">
      <formula>"Assomption"</formula>
    </cfRule>
    <cfRule type="cellIs" dxfId="6090" priority="11464" operator="equal">
      <formula>"Ascension"</formula>
    </cfRule>
    <cfRule type="cellIs" dxfId="6089" priority="11465" operator="equal">
      <formula>"Armistice"</formula>
    </cfRule>
    <cfRule type="cellIs" dxfId="6088" priority="11475" operator="equal">
      <formula>"Pentecôte"</formula>
    </cfRule>
    <cfRule type="cellIs" dxfId="6087" priority="11476" operator="equal">
      <formula>"Révisions S2 ses2"</formula>
    </cfRule>
    <cfRule type="cellIs" dxfId="6086" priority="11479" operator="equal">
      <formula>"Victoire 1945"</formula>
    </cfRule>
    <cfRule type="cellIs" dxfId="6085" priority="11483" stopIfTrue="1" operator="equal">
      <formula>"Retour copies"</formula>
    </cfRule>
    <cfRule type="cellIs" dxfId="6084" priority="11484" stopIfTrue="1" operator="equal">
      <formula>"Evaluation"</formula>
    </cfRule>
    <cfRule type="cellIs" dxfId="6083" priority="11485" stopIfTrue="1" operator="equal">
      <formula>"Rentrée"</formula>
    </cfRule>
    <cfRule type="cellIs" dxfId="6082" priority="11486" stopIfTrue="1" operator="equal">
      <formula>"Stage"</formula>
    </cfRule>
    <cfRule type="cellIs" dxfId="6081" priority="11487" stopIfTrue="1" operator="equal">
      <formula>"Session 2"</formula>
    </cfRule>
    <cfRule type="cellIs" dxfId="6080" priority="11488" stopIfTrue="1" operator="equal">
      <formula>"Session 1"</formula>
    </cfRule>
    <cfRule type="cellIs" dxfId="6079" priority="11489" stopIfTrue="1" operator="equal">
      <formula>"Révisions"</formula>
    </cfRule>
    <cfRule type="cellIs" dxfId="6078" priority="11490" stopIfTrue="1" operator="equal">
      <formula>"Vacances"</formula>
    </cfRule>
    <cfRule type="cellIs" dxfId="6077" priority="11491" stopIfTrue="1" operator="equal">
      <formula>"Cours"</formula>
    </cfRule>
    <cfRule type="cellIs" dxfId="6076" priority="11492" stopIfTrue="1" operator="equal">
      <formula>"Examens S1"</formula>
    </cfRule>
    <cfRule type="cellIs" dxfId="6075" priority="11493" stopIfTrue="1" operator="equal">
      <formula>"Examens"</formula>
    </cfRule>
    <cfRule type="cellIs" dxfId="6074" priority="11494" stopIfTrue="1" operator="equal">
      <formula>"Examens S2"</formula>
    </cfRule>
    <cfRule type="cellIs" dxfId="6073" priority="11495" stopIfTrue="1" operator="equal">
      <formula>"Du anglais"</formula>
    </cfRule>
    <cfRule type="cellIs" dxfId="6072" priority="11496" stopIfTrue="1" operator="equal">
      <formula>"Délibérations"</formula>
    </cfRule>
  </conditionalFormatting>
  <conditionalFormatting sqref="AB10:AB11">
    <cfRule type="cellIs" dxfId="6071" priority="11357" operator="equal">
      <formula>"EXAMENS J"</formula>
    </cfRule>
    <cfRule type="cellIs" dxfId="6070" priority="11358" operator="equal">
      <formula>"Lundi Pentecôte"</formula>
    </cfRule>
    <cfRule type="cellIs" dxfId="6069" priority="11359" operator="equal">
      <formula>"ppp"</formula>
    </cfRule>
    <cfRule type="cellIs" dxfId="6068" priority="11360" operator="equal">
      <formula>"Soutenance"</formula>
    </cfRule>
    <cfRule type="cellIs" dxfId="6067" priority="11361" operator="equal">
      <formula>"Révisions R"</formula>
    </cfRule>
    <cfRule type="cellIs" dxfId="6066" priority="11362" operator="equal">
      <formula>"Entreprise"</formula>
    </cfRule>
    <cfRule type="cellIs" dxfId="6065" priority="11363" operator="equal">
      <formula>"Exam nationaux pas de date"</formula>
    </cfRule>
    <cfRule type="cellIs" dxfId="6064" priority="11364" operator="equal">
      <formula>"Exam nationaux"</formula>
    </cfRule>
    <cfRule type="cellIs" dxfId="6063" priority="11365" operator="equal">
      <formula>"Révision interne"</formula>
    </cfRule>
    <cfRule type="cellIs" dxfId="6062" priority="11371" operator="equal">
      <formula>"Délibération S2"</formula>
    </cfRule>
    <cfRule type="cellIs" dxfId="6061" priority="11372" operator="equal">
      <formula>"Délibération S1"</formula>
    </cfRule>
    <cfRule type="cellIs" dxfId="6060" priority="11373" operator="equal">
      <formula>"regroupement"</formula>
    </cfRule>
    <cfRule type="cellIs" dxfId="6059" priority="11374" operator="equal">
      <formula>"Cours matin"</formula>
    </cfRule>
    <cfRule type="cellIs" dxfId="6058" priority="11388" operator="equal">
      <formula>"cours v"</formula>
    </cfRule>
    <cfRule type="cellIs" dxfId="6057" priority="11389" operator="equal">
      <formula>"Examens S1 Ses2"</formula>
    </cfRule>
    <cfRule type="cellIs" dxfId="6056" priority="11390" operator="equal">
      <formula>"Examens S1 Ses1"</formula>
    </cfRule>
    <cfRule type="cellIs" dxfId="6055" priority="11391" operator="equal">
      <formula>"Fête du travail"</formula>
    </cfRule>
    <cfRule type="cellIs" dxfId="6054" priority="11392" operator="equal">
      <formula>"Fête nationale"</formula>
    </cfRule>
    <cfRule type="cellIs" dxfId="6053" priority="11393" operator="equal">
      <formula>"jour de l'an"</formula>
    </cfRule>
    <cfRule type="cellIs" dxfId="6052" priority="11394" operator="equal">
      <formula>"Lundi de pâques"</formula>
    </cfRule>
    <cfRule type="cellIs" dxfId="6051" priority="11395" operator="equal">
      <formula>"Noël"</formula>
    </cfRule>
    <cfRule type="cellIs" dxfId="6050" priority="11396" operator="equal">
      <formula>"Pâques"</formula>
    </cfRule>
    <cfRule type="cellIs" dxfId="6049" priority="11399" operator="equal">
      <formula>"Révisions S2 Ses1"</formula>
    </cfRule>
    <cfRule type="cellIs" dxfId="6048" priority="11400" operator="equal">
      <formula>"stage v"</formula>
    </cfRule>
    <cfRule type="cellIs" dxfId="6047" priority="11402" operator="equal">
      <formula>"Toussaint"</formula>
    </cfRule>
    <cfRule type="cellIs" dxfId="6046" priority="11403" operator="equal">
      <formula>"Stage en entreprise"</formula>
    </cfRule>
    <cfRule type="cellIs" dxfId="6045" priority="11404" operator="equal">
      <formula>"entreprise B"</formula>
    </cfRule>
  </conditionalFormatting>
  <conditionalFormatting sqref="AB10:AB11">
    <cfRule type="expression" dxfId="6044" priority="11341">
      <formula>Z10="Dimanche"</formula>
    </cfRule>
    <cfRule type="expression" dxfId="6043" priority="11342">
      <formula>Z10="Samedi"</formula>
    </cfRule>
    <cfRule type="containsText" dxfId="6042" priority="11343" operator="containsText" text="Soutenance">
      <formula>NOT(ISERROR(SEARCH("Soutenance",AB10)))</formula>
    </cfRule>
    <cfRule type="containsText" dxfId="6041" priority="11344" operator="containsText" text="Salon Et">
      <formula>NOT(ISERROR(SEARCH("Salon Et",AB10)))</formula>
    </cfRule>
    <cfRule type="containsText" dxfId="6040" priority="11345" operator="containsText" text="Remise">
      <formula>NOT(ISERROR(SEARCH("Remise",AB10)))</formula>
    </cfRule>
    <cfRule type="containsText" dxfId="6039" priority="11346" operator="containsText" text="Recrutem">
      <formula>NOT(ISERROR(SEARCH("Recrutem",AB10)))</formula>
    </cfRule>
    <cfRule type="containsText" dxfId="6038" priority="11347" operator="containsText" text="Note">
      <formula>NOT(ISERROR(SEARCH("Note",AB10)))</formula>
    </cfRule>
    <cfRule type="containsText" dxfId="6037" priority="11348" operator="containsText" text="JPO">
      <formula>NOT(ISERROR(SEARCH("JPO",AB10)))</formula>
    </cfRule>
    <cfRule type="containsText" dxfId="6036" priority="11349" operator="containsText" text="Etranger">
      <formula>NOT(ISERROR(SEARCH("Etranger",AB10)))</formula>
    </cfRule>
    <cfRule type="containsText" dxfId="6035" priority="11350" operator="containsText" text="Début TD">
      <formula>NOT(ISERROR(SEARCH("Début TD",AB10)))</formula>
    </cfRule>
    <cfRule type="containsText" dxfId="6034" priority="11351" operator="containsText" text="Début CM">
      <formula>NOT(ISERROR(SEARCH("Début CM",AB10)))</formula>
    </cfRule>
    <cfRule type="containsText" dxfId="6033" priority="11352" operator="containsText" text="Projet">
      <formula>NOT(ISERROR(SEARCH("Projet",AB10)))</formula>
    </cfRule>
    <cfRule type="containsText" dxfId="6032" priority="11353" operator="containsText" text="Pré">
      <formula>NOT(ISERROR(SEARCH("Pré",AB10)))</formula>
    </cfRule>
    <cfRule type="containsText" dxfId="6031" priority="11354" operator="containsText" text="Délib">
      <formula>NOT(ISERROR(SEARCH("Délib",AB10)))</formula>
    </cfRule>
    <cfRule type="cellIs" dxfId="6030" priority="11355" operator="equal">
      <formula>"Cours IAE"</formula>
    </cfRule>
    <cfRule type="cellIs" dxfId="6029" priority="11356" operator="equal">
      <formula>"Cours ISEM"</formula>
    </cfRule>
    <cfRule type="cellIs" dxfId="6028" priority="11366" operator="equal">
      <formula>"Remise note CC"</formula>
    </cfRule>
    <cfRule type="cellIs" dxfId="6027" priority="11367" operator="equal">
      <formula>"Oraux examens nationaux"</formula>
    </cfRule>
    <cfRule type="cellIs" dxfId="6026" priority="11368" operator="equal">
      <formula>"Note mémoire"</formula>
    </cfRule>
    <cfRule type="cellIs" dxfId="6025" priority="11369" operator="equal">
      <formula>"Mise à niveau"</formula>
    </cfRule>
    <cfRule type="cellIs" dxfId="6024" priority="11370" operator="equal">
      <formula>"Ecrits examens nationaux"</formula>
    </cfRule>
    <cfRule type="cellIs" dxfId="6023" priority="11375" operator="equal">
      <formula>"Entr MA cours AM"</formula>
    </cfRule>
    <cfRule type="cellIs" dxfId="6022" priority="11376" operator="equal">
      <formula>"Cours Matin Entr AM"</formula>
    </cfRule>
    <cfRule type="cellIs" dxfId="6021" priority="11377" operator="equal">
      <formula>"Révisions S1 Ses2"</formula>
    </cfRule>
    <cfRule type="cellIs" dxfId="6020" priority="11378" operator="equal">
      <formula>"Révisions S1 ses1"</formula>
    </cfRule>
    <cfRule type="cellIs" dxfId="6019" priority="11379" operator="equal">
      <formula>"Examens S2 Ses2"</formula>
    </cfRule>
    <cfRule type="cellIs" dxfId="6018" priority="11380" operator="equal">
      <formula>"Examens S2 ses1"</formula>
    </cfRule>
    <cfRule type="cellIs" dxfId="6017" priority="11381" operator="equal">
      <formula>"Fermeture"</formula>
    </cfRule>
    <cfRule type="cellIs" dxfId="6016" priority="11382" operator="equal">
      <formula>"Remise rapport"</formula>
    </cfRule>
    <cfRule type="cellIs" dxfId="6015" priority="11383" operator="equal">
      <formula>"notes rapport"</formula>
    </cfRule>
    <cfRule type="cellIs" dxfId="6014" priority="11384" operator="equal">
      <formula>"jour appui"</formula>
    </cfRule>
    <cfRule type="cellIs" dxfId="6013" priority="11385" operator="equal">
      <formula>"Assomption"</formula>
    </cfRule>
    <cfRule type="cellIs" dxfId="6012" priority="11386" operator="equal">
      <formula>"Ascension"</formula>
    </cfRule>
    <cfRule type="cellIs" dxfId="6011" priority="11387" operator="equal">
      <formula>"Armistice"</formula>
    </cfRule>
    <cfRule type="cellIs" dxfId="6010" priority="11397" operator="equal">
      <formula>"Pentecôte"</formula>
    </cfRule>
    <cfRule type="cellIs" dxfId="6009" priority="11398" operator="equal">
      <formula>"Révisions S2 ses2"</formula>
    </cfRule>
    <cfRule type="cellIs" dxfId="6008" priority="11401" operator="equal">
      <formula>"Victoire 1945"</formula>
    </cfRule>
    <cfRule type="cellIs" dxfId="6007" priority="11405" stopIfTrue="1" operator="equal">
      <formula>"Retour copies"</formula>
    </cfRule>
    <cfRule type="cellIs" dxfId="6006" priority="11406" stopIfTrue="1" operator="equal">
      <formula>"Evaluation"</formula>
    </cfRule>
    <cfRule type="cellIs" dxfId="6005" priority="11407" stopIfTrue="1" operator="equal">
      <formula>"Rentrée"</formula>
    </cfRule>
    <cfRule type="cellIs" dxfId="6004" priority="11408" stopIfTrue="1" operator="equal">
      <formula>"Stage"</formula>
    </cfRule>
    <cfRule type="cellIs" dxfId="6003" priority="11409" stopIfTrue="1" operator="equal">
      <formula>"Session 2"</formula>
    </cfRule>
    <cfRule type="cellIs" dxfId="6002" priority="11410" stopIfTrue="1" operator="equal">
      <formula>"Session 1"</formula>
    </cfRule>
    <cfRule type="cellIs" dxfId="6001" priority="11411" stopIfTrue="1" operator="equal">
      <formula>"Révisions"</formula>
    </cfRule>
    <cfRule type="cellIs" dxfId="6000" priority="11412" stopIfTrue="1" operator="equal">
      <formula>"Vacances"</formula>
    </cfRule>
    <cfRule type="cellIs" dxfId="5999" priority="11413" stopIfTrue="1" operator="equal">
      <formula>"Cours"</formula>
    </cfRule>
    <cfRule type="cellIs" dxfId="5998" priority="11414" stopIfTrue="1" operator="equal">
      <formula>"Examens S1"</formula>
    </cfRule>
    <cfRule type="cellIs" dxfId="5997" priority="11415" stopIfTrue="1" operator="equal">
      <formula>"Examens"</formula>
    </cfRule>
    <cfRule type="cellIs" dxfId="5996" priority="11416" stopIfTrue="1" operator="equal">
      <formula>"Examens S2"</formula>
    </cfRule>
    <cfRule type="cellIs" dxfId="5995" priority="11417" stopIfTrue="1" operator="equal">
      <formula>"Du anglais"</formula>
    </cfRule>
    <cfRule type="cellIs" dxfId="5994" priority="11418" stopIfTrue="1" operator="equal">
      <formula>"Délibérations"</formula>
    </cfRule>
  </conditionalFormatting>
  <conditionalFormatting sqref="X13:X14">
    <cfRule type="cellIs" dxfId="5993" priority="11279" operator="equal">
      <formula>"EXAMENS J"</formula>
    </cfRule>
    <cfRule type="cellIs" dxfId="5992" priority="11280" operator="equal">
      <formula>"Lundi Pentecôte"</formula>
    </cfRule>
    <cfRule type="cellIs" dxfId="5991" priority="11281" operator="equal">
      <formula>"ppp"</formula>
    </cfRule>
    <cfRule type="cellIs" dxfId="5990" priority="11282" operator="equal">
      <formula>"Soutenance"</formula>
    </cfRule>
    <cfRule type="cellIs" dxfId="5989" priority="11283" operator="equal">
      <formula>"Révisions R"</formula>
    </cfRule>
    <cfRule type="cellIs" dxfId="5988" priority="11284" operator="equal">
      <formula>"Entreprise"</formula>
    </cfRule>
    <cfRule type="cellIs" dxfId="5987" priority="11285" operator="equal">
      <formula>"Exam nationaux pas de date"</formula>
    </cfRule>
    <cfRule type="cellIs" dxfId="5986" priority="11286" operator="equal">
      <formula>"Exam nationaux"</formula>
    </cfRule>
    <cfRule type="cellIs" dxfId="5985" priority="11287" operator="equal">
      <formula>"Révision interne"</formula>
    </cfRule>
    <cfRule type="cellIs" dxfId="5984" priority="11293" operator="equal">
      <formula>"Délibération S2"</formula>
    </cfRule>
    <cfRule type="cellIs" dxfId="5983" priority="11294" operator="equal">
      <formula>"Délibération S1"</formula>
    </cfRule>
    <cfRule type="cellIs" dxfId="5982" priority="11295" operator="equal">
      <formula>"regroupement"</formula>
    </cfRule>
    <cfRule type="cellIs" dxfId="5981" priority="11296" operator="equal">
      <formula>"Cours matin"</formula>
    </cfRule>
    <cfRule type="cellIs" dxfId="5980" priority="11310" operator="equal">
      <formula>"cours v"</formula>
    </cfRule>
    <cfRule type="cellIs" dxfId="5979" priority="11311" operator="equal">
      <formula>"Examens S1 Ses2"</formula>
    </cfRule>
    <cfRule type="cellIs" dxfId="5978" priority="11312" operator="equal">
      <formula>"Examens S1 Ses1"</formula>
    </cfRule>
    <cfRule type="cellIs" dxfId="5977" priority="11313" operator="equal">
      <formula>"Fête du travail"</formula>
    </cfRule>
    <cfRule type="cellIs" dxfId="5976" priority="11314" operator="equal">
      <formula>"Fête nationale"</formula>
    </cfRule>
    <cfRule type="cellIs" dxfId="5975" priority="11315" operator="equal">
      <formula>"jour de l'an"</formula>
    </cfRule>
    <cfRule type="cellIs" dxfId="5974" priority="11316" operator="equal">
      <formula>"Lundi de pâques"</formula>
    </cfRule>
    <cfRule type="cellIs" dxfId="5973" priority="11317" operator="equal">
      <formula>"Noël"</formula>
    </cfRule>
    <cfRule type="cellIs" dxfId="5972" priority="11318" operator="equal">
      <formula>"Pâques"</formula>
    </cfRule>
    <cfRule type="cellIs" dxfId="5971" priority="11321" operator="equal">
      <formula>"Révisions S2 Ses1"</formula>
    </cfRule>
    <cfRule type="cellIs" dxfId="5970" priority="11322" operator="equal">
      <formula>"stage v"</formula>
    </cfRule>
    <cfRule type="cellIs" dxfId="5969" priority="11324" operator="equal">
      <formula>"Toussaint"</formula>
    </cfRule>
    <cfRule type="cellIs" dxfId="5968" priority="11325" operator="equal">
      <formula>"Stage en entreprise"</formula>
    </cfRule>
    <cfRule type="cellIs" dxfId="5967" priority="11326" operator="equal">
      <formula>"entreprise B"</formula>
    </cfRule>
  </conditionalFormatting>
  <conditionalFormatting sqref="X13:X14">
    <cfRule type="expression" dxfId="5966" priority="11263">
      <formula>V13="Dimanche"</formula>
    </cfRule>
    <cfRule type="expression" dxfId="5965" priority="11264">
      <formula>V13="Samedi"</formula>
    </cfRule>
    <cfRule type="containsText" dxfId="5964" priority="11265" operator="containsText" text="Soutenance">
      <formula>NOT(ISERROR(SEARCH("Soutenance",X13)))</formula>
    </cfRule>
    <cfRule type="containsText" dxfId="5963" priority="11266" operator="containsText" text="Salon Et">
      <formula>NOT(ISERROR(SEARCH("Salon Et",X13)))</formula>
    </cfRule>
    <cfRule type="containsText" dxfId="5962" priority="11267" operator="containsText" text="Remise">
      <formula>NOT(ISERROR(SEARCH("Remise",X13)))</formula>
    </cfRule>
    <cfRule type="containsText" dxfId="5961" priority="11268" operator="containsText" text="Recrutem">
      <formula>NOT(ISERROR(SEARCH("Recrutem",X13)))</formula>
    </cfRule>
    <cfRule type="containsText" dxfId="5960" priority="11269" operator="containsText" text="Note">
      <formula>NOT(ISERROR(SEARCH("Note",X13)))</formula>
    </cfRule>
    <cfRule type="containsText" dxfId="5959" priority="11270" operator="containsText" text="JPO">
      <formula>NOT(ISERROR(SEARCH("JPO",X13)))</formula>
    </cfRule>
    <cfRule type="containsText" dxfId="5958" priority="11271" operator="containsText" text="Etranger">
      <formula>NOT(ISERROR(SEARCH("Etranger",X13)))</formula>
    </cfRule>
    <cfRule type="containsText" dxfId="5957" priority="11272" operator="containsText" text="Début TD">
      <formula>NOT(ISERROR(SEARCH("Début TD",X13)))</formula>
    </cfRule>
    <cfRule type="containsText" dxfId="5956" priority="11273" operator="containsText" text="Début CM">
      <formula>NOT(ISERROR(SEARCH("Début CM",X13)))</formula>
    </cfRule>
    <cfRule type="containsText" dxfId="5955" priority="11274" operator="containsText" text="Projet">
      <formula>NOT(ISERROR(SEARCH("Projet",X13)))</formula>
    </cfRule>
    <cfRule type="containsText" dxfId="5954" priority="11275" operator="containsText" text="Pré">
      <formula>NOT(ISERROR(SEARCH("Pré",X13)))</formula>
    </cfRule>
    <cfRule type="containsText" dxfId="5953" priority="11276" operator="containsText" text="Délib">
      <formula>NOT(ISERROR(SEARCH("Délib",X13)))</formula>
    </cfRule>
    <cfRule type="cellIs" dxfId="5952" priority="11277" operator="equal">
      <formula>"Cours IAE"</formula>
    </cfRule>
    <cfRule type="cellIs" dxfId="5951" priority="11278" operator="equal">
      <formula>"Cours ISEM"</formula>
    </cfRule>
    <cfRule type="cellIs" dxfId="5950" priority="11288" operator="equal">
      <formula>"Remise note CC"</formula>
    </cfRule>
    <cfRule type="cellIs" dxfId="5949" priority="11289" operator="equal">
      <formula>"Oraux examens nationaux"</formula>
    </cfRule>
    <cfRule type="cellIs" dxfId="5948" priority="11290" operator="equal">
      <formula>"Note mémoire"</formula>
    </cfRule>
    <cfRule type="cellIs" dxfId="5947" priority="11291" operator="equal">
      <formula>"Mise à niveau"</formula>
    </cfRule>
    <cfRule type="cellIs" dxfId="5946" priority="11292" operator="equal">
      <formula>"Ecrits examens nationaux"</formula>
    </cfRule>
    <cfRule type="cellIs" dxfId="5945" priority="11297" operator="equal">
      <formula>"Entr MA cours AM"</formula>
    </cfRule>
    <cfRule type="cellIs" dxfId="5944" priority="11298" operator="equal">
      <formula>"Cours Matin Entr AM"</formula>
    </cfRule>
    <cfRule type="cellIs" dxfId="5943" priority="11299" operator="equal">
      <formula>"Révisions S1 Ses2"</formula>
    </cfRule>
    <cfRule type="cellIs" dxfId="5942" priority="11300" operator="equal">
      <formula>"Révisions S1 ses1"</formula>
    </cfRule>
    <cfRule type="cellIs" dxfId="5941" priority="11301" operator="equal">
      <formula>"Examens S2 Ses2"</formula>
    </cfRule>
    <cfRule type="cellIs" dxfId="5940" priority="11302" operator="equal">
      <formula>"Examens S2 ses1"</formula>
    </cfRule>
    <cfRule type="cellIs" dxfId="5939" priority="11303" operator="equal">
      <formula>"Fermeture"</formula>
    </cfRule>
    <cfRule type="cellIs" dxfId="5938" priority="11304" operator="equal">
      <formula>"Remise rapport"</formula>
    </cfRule>
    <cfRule type="cellIs" dxfId="5937" priority="11305" operator="equal">
      <formula>"notes rapport"</formula>
    </cfRule>
    <cfRule type="cellIs" dxfId="5936" priority="11306" operator="equal">
      <formula>"jour appui"</formula>
    </cfRule>
    <cfRule type="cellIs" dxfId="5935" priority="11307" operator="equal">
      <formula>"Assomption"</formula>
    </cfRule>
    <cfRule type="cellIs" dxfId="5934" priority="11308" operator="equal">
      <formula>"Ascension"</formula>
    </cfRule>
    <cfRule type="cellIs" dxfId="5933" priority="11309" operator="equal">
      <formula>"Armistice"</formula>
    </cfRule>
    <cfRule type="cellIs" dxfId="5932" priority="11319" operator="equal">
      <formula>"Pentecôte"</formula>
    </cfRule>
    <cfRule type="cellIs" dxfId="5931" priority="11320" operator="equal">
      <formula>"Révisions S2 ses2"</formula>
    </cfRule>
    <cfRule type="cellIs" dxfId="5930" priority="11323" operator="equal">
      <formula>"Victoire 1945"</formula>
    </cfRule>
    <cfRule type="cellIs" dxfId="5929" priority="11327" stopIfTrue="1" operator="equal">
      <formula>"Retour copies"</formula>
    </cfRule>
    <cfRule type="cellIs" dxfId="5928" priority="11328" stopIfTrue="1" operator="equal">
      <formula>"Evaluation"</formula>
    </cfRule>
    <cfRule type="cellIs" dxfId="5927" priority="11329" stopIfTrue="1" operator="equal">
      <formula>"Rentrée"</formula>
    </cfRule>
    <cfRule type="cellIs" dxfId="5926" priority="11330" stopIfTrue="1" operator="equal">
      <formula>"Stage"</formula>
    </cfRule>
    <cfRule type="cellIs" dxfId="5925" priority="11331" stopIfTrue="1" operator="equal">
      <formula>"Session 2"</formula>
    </cfRule>
    <cfRule type="cellIs" dxfId="5924" priority="11332" stopIfTrue="1" operator="equal">
      <formula>"Session 1"</formula>
    </cfRule>
    <cfRule type="cellIs" dxfId="5923" priority="11333" stopIfTrue="1" operator="equal">
      <formula>"Révisions"</formula>
    </cfRule>
    <cfRule type="cellIs" dxfId="5922" priority="11334" stopIfTrue="1" operator="equal">
      <formula>"Vacances"</formula>
    </cfRule>
    <cfRule type="cellIs" dxfId="5921" priority="11335" stopIfTrue="1" operator="equal">
      <formula>"Cours"</formula>
    </cfRule>
    <cfRule type="cellIs" dxfId="5920" priority="11336" stopIfTrue="1" operator="equal">
      <formula>"Examens S1"</formula>
    </cfRule>
    <cfRule type="cellIs" dxfId="5919" priority="11337" stopIfTrue="1" operator="equal">
      <formula>"Examens"</formula>
    </cfRule>
    <cfRule type="cellIs" dxfId="5918" priority="11338" stopIfTrue="1" operator="equal">
      <formula>"Examens S2"</formula>
    </cfRule>
    <cfRule type="cellIs" dxfId="5917" priority="11339" stopIfTrue="1" operator="equal">
      <formula>"Du anglais"</formula>
    </cfRule>
    <cfRule type="cellIs" dxfId="5916" priority="11340" stopIfTrue="1" operator="equal">
      <formula>"Délibérations"</formula>
    </cfRule>
  </conditionalFormatting>
  <conditionalFormatting sqref="X6:X7">
    <cfRule type="cellIs" dxfId="5915" priority="11201" operator="equal">
      <formula>"EXAMENS J"</formula>
    </cfRule>
    <cfRule type="cellIs" dxfId="5914" priority="11202" operator="equal">
      <formula>"Lundi Pentecôte"</formula>
    </cfRule>
    <cfRule type="cellIs" dxfId="5913" priority="11203" operator="equal">
      <formula>"ppp"</formula>
    </cfRule>
    <cfRule type="cellIs" dxfId="5912" priority="11204" operator="equal">
      <formula>"Soutenance"</formula>
    </cfRule>
    <cfRule type="cellIs" dxfId="5911" priority="11205" operator="equal">
      <formula>"Révisions R"</formula>
    </cfRule>
    <cfRule type="cellIs" dxfId="5910" priority="11206" operator="equal">
      <formula>"Entreprise"</formula>
    </cfRule>
    <cfRule type="cellIs" dxfId="5909" priority="11207" operator="equal">
      <formula>"Exam nationaux pas de date"</formula>
    </cfRule>
    <cfRule type="cellIs" dxfId="5908" priority="11208" operator="equal">
      <formula>"Exam nationaux"</formula>
    </cfRule>
    <cfRule type="cellIs" dxfId="5907" priority="11209" operator="equal">
      <formula>"Révision interne"</formula>
    </cfRule>
    <cfRule type="cellIs" dxfId="5906" priority="11215" operator="equal">
      <formula>"Délibération S2"</formula>
    </cfRule>
    <cfRule type="cellIs" dxfId="5905" priority="11216" operator="equal">
      <formula>"Délibération S1"</formula>
    </cfRule>
    <cfRule type="cellIs" dxfId="5904" priority="11217" operator="equal">
      <formula>"regroupement"</formula>
    </cfRule>
    <cfRule type="cellIs" dxfId="5903" priority="11218" operator="equal">
      <formula>"Cours matin"</formula>
    </cfRule>
    <cfRule type="cellIs" dxfId="5902" priority="11232" operator="equal">
      <formula>"cours v"</formula>
    </cfRule>
    <cfRule type="cellIs" dxfId="5901" priority="11233" operator="equal">
      <formula>"Examens S1 Ses2"</formula>
    </cfRule>
    <cfRule type="cellIs" dxfId="5900" priority="11234" operator="equal">
      <formula>"Examens S1 Ses1"</formula>
    </cfRule>
    <cfRule type="cellIs" dxfId="5899" priority="11235" operator="equal">
      <formula>"Fête du travail"</formula>
    </cfRule>
    <cfRule type="cellIs" dxfId="5898" priority="11236" operator="equal">
      <formula>"Fête nationale"</formula>
    </cfRule>
    <cfRule type="cellIs" dxfId="5897" priority="11237" operator="equal">
      <formula>"jour de l'an"</formula>
    </cfRule>
    <cfRule type="cellIs" dxfId="5896" priority="11238" operator="equal">
      <formula>"Lundi de pâques"</formula>
    </cfRule>
    <cfRule type="cellIs" dxfId="5895" priority="11239" operator="equal">
      <formula>"Noël"</formula>
    </cfRule>
    <cfRule type="cellIs" dxfId="5894" priority="11240" operator="equal">
      <formula>"Pâques"</formula>
    </cfRule>
    <cfRule type="cellIs" dxfId="5893" priority="11243" operator="equal">
      <formula>"Révisions S2 Ses1"</formula>
    </cfRule>
    <cfRule type="cellIs" dxfId="5892" priority="11244" operator="equal">
      <formula>"stage v"</formula>
    </cfRule>
    <cfRule type="cellIs" dxfId="5891" priority="11246" operator="equal">
      <formula>"Toussaint"</formula>
    </cfRule>
    <cfRule type="cellIs" dxfId="5890" priority="11247" operator="equal">
      <formula>"Stage en entreprise"</formula>
    </cfRule>
    <cfRule type="cellIs" dxfId="5889" priority="11248" operator="equal">
      <formula>"entreprise B"</formula>
    </cfRule>
  </conditionalFormatting>
  <conditionalFormatting sqref="X6:X7">
    <cfRule type="expression" dxfId="5888" priority="11185">
      <formula>V6="Dimanche"</formula>
    </cfRule>
    <cfRule type="expression" dxfId="5887" priority="11186">
      <formula>V6="Samedi"</formula>
    </cfRule>
    <cfRule type="containsText" dxfId="5886" priority="11187" operator="containsText" text="Soutenance">
      <formula>NOT(ISERROR(SEARCH("Soutenance",X6)))</formula>
    </cfRule>
    <cfRule type="containsText" dxfId="5885" priority="11188" operator="containsText" text="Salon Et">
      <formula>NOT(ISERROR(SEARCH("Salon Et",X6)))</formula>
    </cfRule>
    <cfRule type="containsText" dxfId="5884" priority="11189" operator="containsText" text="Remise">
      <formula>NOT(ISERROR(SEARCH("Remise",X6)))</formula>
    </cfRule>
    <cfRule type="containsText" dxfId="5883" priority="11190" operator="containsText" text="Recrutem">
      <formula>NOT(ISERROR(SEARCH("Recrutem",X6)))</formula>
    </cfRule>
    <cfRule type="containsText" dxfId="5882" priority="11191" operator="containsText" text="Note">
      <formula>NOT(ISERROR(SEARCH("Note",X6)))</formula>
    </cfRule>
    <cfRule type="containsText" dxfId="5881" priority="11192" operator="containsText" text="JPO">
      <formula>NOT(ISERROR(SEARCH("JPO",X6)))</formula>
    </cfRule>
    <cfRule type="containsText" dxfId="5880" priority="11193" operator="containsText" text="Etranger">
      <formula>NOT(ISERROR(SEARCH("Etranger",X6)))</formula>
    </cfRule>
    <cfRule type="containsText" dxfId="5879" priority="11194" operator="containsText" text="Début TD">
      <formula>NOT(ISERROR(SEARCH("Début TD",X6)))</formula>
    </cfRule>
    <cfRule type="containsText" dxfId="5878" priority="11195" operator="containsText" text="Début CM">
      <formula>NOT(ISERROR(SEARCH("Début CM",X6)))</formula>
    </cfRule>
    <cfRule type="containsText" dxfId="5877" priority="11196" operator="containsText" text="Projet">
      <formula>NOT(ISERROR(SEARCH("Projet",X6)))</formula>
    </cfRule>
    <cfRule type="containsText" dxfId="5876" priority="11197" operator="containsText" text="Pré">
      <formula>NOT(ISERROR(SEARCH("Pré",X6)))</formula>
    </cfRule>
    <cfRule type="containsText" dxfId="5875" priority="11198" operator="containsText" text="Délib">
      <formula>NOT(ISERROR(SEARCH("Délib",X6)))</formula>
    </cfRule>
    <cfRule type="cellIs" dxfId="5874" priority="11199" operator="equal">
      <formula>"Cours IAE"</formula>
    </cfRule>
    <cfRule type="cellIs" dxfId="5873" priority="11200" operator="equal">
      <formula>"Cours ISEM"</formula>
    </cfRule>
    <cfRule type="cellIs" dxfId="5872" priority="11210" operator="equal">
      <formula>"Remise note CC"</formula>
    </cfRule>
    <cfRule type="cellIs" dxfId="5871" priority="11211" operator="equal">
      <formula>"Oraux examens nationaux"</formula>
    </cfRule>
    <cfRule type="cellIs" dxfId="5870" priority="11212" operator="equal">
      <formula>"Note mémoire"</formula>
    </cfRule>
    <cfRule type="cellIs" dxfId="5869" priority="11213" operator="equal">
      <formula>"Mise à niveau"</formula>
    </cfRule>
    <cfRule type="cellIs" dxfId="5868" priority="11214" operator="equal">
      <formula>"Ecrits examens nationaux"</formula>
    </cfRule>
    <cfRule type="cellIs" dxfId="5867" priority="11219" operator="equal">
      <formula>"Entr MA cours AM"</formula>
    </cfRule>
    <cfRule type="cellIs" dxfId="5866" priority="11220" operator="equal">
      <formula>"Cours Matin Entr AM"</formula>
    </cfRule>
    <cfRule type="cellIs" dxfId="5865" priority="11221" operator="equal">
      <formula>"Révisions S1 Ses2"</formula>
    </cfRule>
    <cfRule type="cellIs" dxfId="5864" priority="11222" operator="equal">
      <formula>"Révisions S1 ses1"</formula>
    </cfRule>
    <cfRule type="cellIs" dxfId="5863" priority="11223" operator="equal">
      <formula>"Examens S2 Ses2"</formula>
    </cfRule>
    <cfRule type="cellIs" dxfId="5862" priority="11224" operator="equal">
      <formula>"Examens S2 ses1"</formula>
    </cfRule>
    <cfRule type="cellIs" dxfId="5861" priority="11225" operator="equal">
      <formula>"Fermeture"</formula>
    </cfRule>
    <cfRule type="cellIs" dxfId="5860" priority="11226" operator="equal">
      <formula>"Remise rapport"</formula>
    </cfRule>
    <cfRule type="cellIs" dxfId="5859" priority="11227" operator="equal">
      <formula>"notes rapport"</formula>
    </cfRule>
    <cfRule type="cellIs" dxfId="5858" priority="11228" operator="equal">
      <formula>"jour appui"</formula>
    </cfRule>
    <cfRule type="cellIs" dxfId="5857" priority="11229" operator="equal">
      <formula>"Assomption"</formula>
    </cfRule>
    <cfRule type="cellIs" dxfId="5856" priority="11230" operator="equal">
      <formula>"Ascension"</formula>
    </cfRule>
    <cfRule type="cellIs" dxfId="5855" priority="11231" operator="equal">
      <formula>"Armistice"</formula>
    </cfRule>
    <cfRule type="cellIs" dxfId="5854" priority="11241" operator="equal">
      <formula>"Pentecôte"</formula>
    </cfRule>
    <cfRule type="cellIs" dxfId="5853" priority="11242" operator="equal">
      <formula>"Révisions S2 ses2"</formula>
    </cfRule>
    <cfRule type="cellIs" dxfId="5852" priority="11245" operator="equal">
      <formula>"Victoire 1945"</formula>
    </cfRule>
    <cfRule type="cellIs" dxfId="5851" priority="11249" stopIfTrue="1" operator="equal">
      <formula>"Retour copies"</formula>
    </cfRule>
    <cfRule type="cellIs" dxfId="5850" priority="11250" stopIfTrue="1" operator="equal">
      <formula>"Evaluation"</formula>
    </cfRule>
    <cfRule type="cellIs" dxfId="5849" priority="11251" stopIfTrue="1" operator="equal">
      <formula>"Rentrée"</formula>
    </cfRule>
    <cfRule type="cellIs" dxfId="5848" priority="11252" stopIfTrue="1" operator="equal">
      <formula>"Stage"</formula>
    </cfRule>
    <cfRule type="cellIs" dxfId="5847" priority="11253" stopIfTrue="1" operator="equal">
      <formula>"Session 2"</formula>
    </cfRule>
    <cfRule type="cellIs" dxfId="5846" priority="11254" stopIfTrue="1" operator="equal">
      <formula>"Session 1"</formula>
    </cfRule>
    <cfRule type="cellIs" dxfId="5845" priority="11255" stopIfTrue="1" operator="equal">
      <formula>"Révisions"</formula>
    </cfRule>
    <cfRule type="cellIs" dxfId="5844" priority="11256" stopIfTrue="1" operator="equal">
      <formula>"Vacances"</formula>
    </cfRule>
    <cfRule type="cellIs" dxfId="5843" priority="11257" stopIfTrue="1" operator="equal">
      <formula>"Cours"</formula>
    </cfRule>
    <cfRule type="cellIs" dxfId="5842" priority="11258" stopIfTrue="1" operator="equal">
      <formula>"Examens S1"</formula>
    </cfRule>
    <cfRule type="cellIs" dxfId="5841" priority="11259" stopIfTrue="1" operator="equal">
      <formula>"Examens"</formula>
    </cfRule>
    <cfRule type="cellIs" dxfId="5840" priority="11260" stopIfTrue="1" operator="equal">
      <formula>"Examens S2"</formula>
    </cfRule>
    <cfRule type="cellIs" dxfId="5839" priority="11261" stopIfTrue="1" operator="equal">
      <formula>"Du anglais"</formula>
    </cfRule>
    <cfRule type="cellIs" dxfId="5838" priority="11262" stopIfTrue="1" operator="equal">
      <formula>"Délibérations"</formula>
    </cfRule>
  </conditionalFormatting>
  <conditionalFormatting sqref="H4:H8">
    <cfRule type="cellIs" dxfId="5837" priority="10729" operator="equal">
      <formula>"EXAMENS J"</formula>
    </cfRule>
    <cfRule type="cellIs" dxfId="5836" priority="10730" operator="equal">
      <formula>"Lundi Pentecôte"</formula>
    </cfRule>
    <cfRule type="cellIs" dxfId="5835" priority="10731" operator="equal">
      <formula>"ppp"</formula>
    </cfRule>
    <cfRule type="cellIs" dxfId="5834" priority="10732" operator="equal">
      <formula>"Soutenance"</formula>
    </cfRule>
    <cfRule type="cellIs" dxfId="5833" priority="10733" operator="equal">
      <formula>"Révisions R"</formula>
    </cfRule>
    <cfRule type="cellIs" dxfId="5832" priority="10734" operator="equal">
      <formula>"Entreprise"</formula>
    </cfRule>
    <cfRule type="cellIs" dxfId="5831" priority="10735" operator="equal">
      <formula>"Exam nationaux pas de date"</formula>
    </cfRule>
    <cfRule type="cellIs" dxfId="5830" priority="10736" operator="equal">
      <formula>"Exam nationaux"</formula>
    </cfRule>
    <cfRule type="cellIs" dxfId="5829" priority="10737" operator="equal">
      <formula>"Révision interne"</formula>
    </cfRule>
    <cfRule type="cellIs" dxfId="5828" priority="10743" operator="equal">
      <formula>"Délibération S2"</formula>
    </cfRule>
    <cfRule type="cellIs" dxfId="5827" priority="10744" operator="equal">
      <formula>"Délibération S1"</formula>
    </cfRule>
    <cfRule type="cellIs" dxfId="5826" priority="10745" operator="equal">
      <formula>"regroupement"</formula>
    </cfRule>
    <cfRule type="cellIs" dxfId="5825" priority="10746" operator="equal">
      <formula>"Cours matin"</formula>
    </cfRule>
    <cfRule type="cellIs" dxfId="5824" priority="10760" operator="equal">
      <formula>"cours v"</formula>
    </cfRule>
    <cfRule type="cellIs" dxfId="5823" priority="10761" operator="equal">
      <formula>"Examens S1 Ses2"</formula>
    </cfRule>
    <cfRule type="cellIs" dxfId="5822" priority="10762" operator="equal">
      <formula>"Examens S1 Ses1"</formula>
    </cfRule>
    <cfRule type="cellIs" dxfId="5821" priority="10763" operator="equal">
      <formula>"Fête du travail"</formula>
    </cfRule>
    <cfRule type="cellIs" dxfId="5820" priority="10764" operator="equal">
      <formula>"Fête nationale"</formula>
    </cfRule>
    <cfRule type="cellIs" dxfId="5819" priority="10765" operator="equal">
      <formula>"jour de l'an"</formula>
    </cfRule>
    <cfRule type="cellIs" dxfId="5818" priority="10766" operator="equal">
      <formula>"Lundi de pâques"</formula>
    </cfRule>
    <cfRule type="cellIs" dxfId="5817" priority="10767" operator="equal">
      <formula>"Noël"</formula>
    </cfRule>
    <cfRule type="cellIs" dxfId="5816" priority="10768" operator="equal">
      <formula>"Pâques"</formula>
    </cfRule>
    <cfRule type="cellIs" dxfId="5815" priority="10771" operator="equal">
      <formula>"Révisions S2 Ses1"</formula>
    </cfRule>
    <cfRule type="cellIs" dxfId="5814" priority="10772" operator="equal">
      <formula>"stage v"</formula>
    </cfRule>
    <cfRule type="cellIs" dxfId="5813" priority="10774" operator="equal">
      <formula>"Toussaint"</formula>
    </cfRule>
    <cfRule type="cellIs" dxfId="5812" priority="10775" operator="equal">
      <formula>"Stage en entreprise"</formula>
    </cfRule>
    <cfRule type="cellIs" dxfId="5811" priority="10776" operator="equal">
      <formula>"entreprise B"</formula>
    </cfRule>
  </conditionalFormatting>
  <conditionalFormatting sqref="H4:H8">
    <cfRule type="expression" dxfId="5810" priority="10713">
      <formula>F4="Dimanche"</formula>
    </cfRule>
    <cfRule type="expression" dxfId="5809" priority="10714">
      <formula>F4="Samedi"</formula>
    </cfRule>
    <cfRule type="containsText" dxfId="5808" priority="10715" operator="containsText" text="Soutenance">
      <formula>NOT(ISERROR(SEARCH("Soutenance",H4)))</formula>
    </cfRule>
    <cfRule type="containsText" dxfId="5807" priority="10716" operator="containsText" text="Salon Et">
      <formula>NOT(ISERROR(SEARCH("Salon Et",H4)))</formula>
    </cfRule>
    <cfRule type="containsText" dxfId="5806" priority="10717" operator="containsText" text="Remise">
      <formula>NOT(ISERROR(SEARCH("Remise",H4)))</formula>
    </cfRule>
    <cfRule type="containsText" dxfId="5805" priority="10718" operator="containsText" text="Recrutem">
      <formula>NOT(ISERROR(SEARCH("Recrutem",H4)))</formula>
    </cfRule>
    <cfRule type="containsText" dxfId="5804" priority="10719" operator="containsText" text="Note">
      <formula>NOT(ISERROR(SEARCH("Note",H4)))</formula>
    </cfRule>
    <cfRule type="containsText" dxfId="5803" priority="10720" operator="containsText" text="JPO">
      <formula>NOT(ISERROR(SEARCH("JPO",H4)))</formula>
    </cfRule>
    <cfRule type="containsText" dxfId="5802" priority="10721" operator="containsText" text="Etranger">
      <formula>NOT(ISERROR(SEARCH("Etranger",H4)))</formula>
    </cfRule>
    <cfRule type="containsText" dxfId="5801" priority="10722" operator="containsText" text="Début TD">
      <formula>NOT(ISERROR(SEARCH("Début TD",H4)))</formula>
    </cfRule>
    <cfRule type="containsText" dxfId="5800" priority="10723" operator="containsText" text="Début CM">
      <formula>NOT(ISERROR(SEARCH("Début CM",H4)))</formula>
    </cfRule>
    <cfRule type="containsText" dxfId="5799" priority="10724" operator="containsText" text="Projet">
      <formula>NOT(ISERROR(SEARCH("Projet",H4)))</formula>
    </cfRule>
    <cfRule type="containsText" dxfId="5798" priority="10725" operator="containsText" text="Pré">
      <formula>NOT(ISERROR(SEARCH("Pré",H4)))</formula>
    </cfRule>
    <cfRule type="containsText" dxfId="5797" priority="10726" operator="containsText" text="Délib">
      <formula>NOT(ISERROR(SEARCH("Délib",H4)))</formula>
    </cfRule>
    <cfRule type="cellIs" dxfId="5796" priority="10727" operator="equal">
      <formula>"Cours IAE"</formula>
    </cfRule>
    <cfRule type="cellIs" dxfId="5795" priority="10728" operator="equal">
      <formula>"Cours ISEM"</formula>
    </cfRule>
    <cfRule type="cellIs" dxfId="5794" priority="10738" operator="equal">
      <formula>"Remise note CC"</formula>
    </cfRule>
    <cfRule type="cellIs" dxfId="5793" priority="10739" operator="equal">
      <formula>"Oraux examens nationaux"</formula>
    </cfRule>
    <cfRule type="cellIs" dxfId="5792" priority="10740" operator="equal">
      <formula>"Note mémoire"</formula>
    </cfRule>
    <cfRule type="cellIs" dxfId="5791" priority="10741" operator="equal">
      <formula>"Mise à niveau"</formula>
    </cfRule>
    <cfRule type="cellIs" dxfId="5790" priority="10742" operator="equal">
      <formula>"Ecrits examens nationaux"</formula>
    </cfRule>
    <cfRule type="cellIs" dxfId="5789" priority="10747" operator="equal">
      <formula>"Entr MA cours AM"</formula>
    </cfRule>
    <cfRule type="cellIs" dxfId="5788" priority="10748" operator="equal">
      <formula>"Cours Matin Entr AM"</formula>
    </cfRule>
    <cfRule type="cellIs" dxfId="5787" priority="10749" operator="equal">
      <formula>"Révisions S1 Ses2"</formula>
    </cfRule>
    <cfRule type="cellIs" dxfId="5786" priority="10750" operator="equal">
      <formula>"Révisions S1 ses1"</formula>
    </cfRule>
    <cfRule type="cellIs" dxfId="5785" priority="10751" operator="equal">
      <formula>"Examens S2 Ses2"</formula>
    </cfRule>
    <cfRule type="cellIs" dxfId="5784" priority="10752" operator="equal">
      <formula>"Examens S2 ses1"</formula>
    </cfRule>
    <cfRule type="cellIs" dxfId="5783" priority="10753" operator="equal">
      <formula>"Fermeture"</formula>
    </cfRule>
    <cfRule type="cellIs" dxfId="5782" priority="10754" operator="equal">
      <formula>"Remise rapport"</formula>
    </cfRule>
    <cfRule type="cellIs" dxfId="5781" priority="10755" operator="equal">
      <formula>"notes rapport"</formula>
    </cfRule>
    <cfRule type="cellIs" dxfId="5780" priority="10756" operator="equal">
      <formula>"jour appui"</formula>
    </cfRule>
    <cfRule type="cellIs" dxfId="5779" priority="10757" operator="equal">
      <formula>"Assomption"</formula>
    </cfRule>
    <cfRule type="cellIs" dxfId="5778" priority="10758" operator="equal">
      <formula>"Ascension"</formula>
    </cfRule>
    <cfRule type="cellIs" dxfId="5777" priority="10759" operator="equal">
      <formula>"Armistice"</formula>
    </cfRule>
    <cfRule type="cellIs" dxfId="5776" priority="10769" operator="equal">
      <formula>"Pentecôte"</formula>
    </cfRule>
    <cfRule type="cellIs" dxfId="5775" priority="10770" operator="equal">
      <formula>"Révisions S2 ses2"</formula>
    </cfRule>
    <cfRule type="cellIs" dxfId="5774" priority="10773" operator="equal">
      <formula>"Victoire 1945"</formula>
    </cfRule>
    <cfRule type="cellIs" dxfId="5773" priority="10777" stopIfTrue="1" operator="equal">
      <formula>"Retour copies"</formula>
    </cfRule>
    <cfRule type="cellIs" dxfId="5772" priority="10778" stopIfTrue="1" operator="equal">
      <formula>"Evaluation"</formula>
    </cfRule>
    <cfRule type="cellIs" dxfId="5771" priority="10779" stopIfTrue="1" operator="equal">
      <formula>"Rentrée"</formula>
    </cfRule>
    <cfRule type="cellIs" dxfId="5770" priority="10780" stopIfTrue="1" operator="equal">
      <formula>"Stage"</formula>
    </cfRule>
    <cfRule type="cellIs" dxfId="5769" priority="10781" stopIfTrue="1" operator="equal">
      <formula>"Session 2"</formula>
    </cfRule>
    <cfRule type="cellIs" dxfId="5768" priority="10782" stopIfTrue="1" operator="equal">
      <formula>"Session 1"</formula>
    </cfRule>
    <cfRule type="cellIs" dxfId="5767" priority="10783" stopIfTrue="1" operator="equal">
      <formula>"Révisions"</formula>
    </cfRule>
    <cfRule type="cellIs" dxfId="5766" priority="10784" stopIfTrue="1" operator="equal">
      <formula>"Vacances"</formula>
    </cfRule>
    <cfRule type="cellIs" dxfId="5765" priority="10785" stopIfTrue="1" operator="equal">
      <formula>"Cours"</formula>
    </cfRule>
    <cfRule type="cellIs" dxfId="5764" priority="10786" stopIfTrue="1" operator="equal">
      <formula>"Examens S1"</formula>
    </cfRule>
    <cfRule type="cellIs" dxfId="5763" priority="10787" stopIfTrue="1" operator="equal">
      <formula>"Examens"</formula>
    </cfRule>
    <cfRule type="cellIs" dxfId="5762" priority="10788" stopIfTrue="1" operator="equal">
      <formula>"Examens S2"</formula>
    </cfRule>
    <cfRule type="cellIs" dxfId="5761" priority="10789" stopIfTrue="1" operator="equal">
      <formula>"Du anglais"</formula>
    </cfRule>
    <cfRule type="cellIs" dxfId="5760" priority="10790" stopIfTrue="1" operator="equal">
      <formula>"Délibérations"</formula>
    </cfRule>
  </conditionalFormatting>
  <conditionalFormatting sqref="H4:H8">
    <cfRule type="containsText" dxfId="5759" priority="10711" operator="containsText" text="Cours/Labo/Projet">
      <formula>NOT(ISERROR(SEARCH("Cours/Labo/Projet",H4)))</formula>
    </cfRule>
    <cfRule type="containsText" dxfId="5758" priority="10712" operator="containsText" text="Université">
      <formula>NOT(ISERROR(SEARCH("Université",H4)))</formula>
    </cfRule>
  </conditionalFormatting>
  <conditionalFormatting sqref="D7:D11">
    <cfRule type="expression" dxfId="5757" priority="9353">
      <formula>B7="Dimanche"</formula>
    </cfRule>
    <cfRule type="expression" dxfId="5756" priority="9354">
      <formula>B7="Samedi"</formula>
    </cfRule>
    <cfRule type="containsText" dxfId="5755" priority="9355" operator="containsText" text="Soutenance">
      <formula>NOT(ISERROR(SEARCH("Soutenance",D7)))</formula>
    </cfRule>
    <cfRule type="containsText" dxfId="5754" priority="9356" operator="containsText" text="Salon Et">
      <formula>NOT(ISERROR(SEARCH("Salon Et",D7)))</formula>
    </cfRule>
    <cfRule type="containsText" dxfId="5753" priority="9357" operator="containsText" text="Remise">
      <formula>NOT(ISERROR(SEARCH("Remise",D7)))</formula>
    </cfRule>
    <cfRule type="containsText" dxfId="5752" priority="9358" operator="containsText" text="Recrutem">
      <formula>NOT(ISERROR(SEARCH("Recrutem",D7)))</formula>
    </cfRule>
    <cfRule type="containsText" dxfId="5751" priority="9359" operator="containsText" text="Note">
      <formula>NOT(ISERROR(SEARCH("Note",D7)))</formula>
    </cfRule>
    <cfRule type="containsText" dxfId="5750" priority="9360" operator="containsText" text="JPO">
      <formula>NOT(ISERROR(SEARCH("JPO",D7)))</formula>
    </cfRule>
    <cfRule type="containsText" dxfId="5749" priority="9361" operator="containsText" text="Etranger">
      <formula>NOT(ISERROR(SEARCH("Etranger",D7)))</formula>
    </cfRule>
    <cfRule type="containsText" dxfId="5748" priority="9362" operator="containsText" text="Début TD">
      <formula>NOT(ISERROR(SEARCH("Début TD",D7)))</formula>
    </cfRule>
    <cfRule type="containsText" dxfId="5747" priority="9363" operator="containsText" text="Début CM">
      <formula>NOT(ISERROR(SEARCH("Début CM",D7)))</formula>
    </cfRule>
    <cfRule type="containsText" dxfId="5746" priority="9364" operator="containsText" text="Projet">
      <formula>NOT(ISERROR(SEARCH("Projet",D7)))</formula>
    </cfRule>
    <cfRule type="containsText" dxfId="5745" priority="9365" operator="containsText" text="Pré">
      <formula>NOT(ISERROR(SEARCH("Pré",D7)))</formula>
    </cfRule>
    <cfRule type="containsText" dxfId="5744" priority="9366" operator="containsText" text="Délib">
      <formula>NOT(ISERROR(SEARCH("Délib",D7)))</formula>
    </cfRule>
    <cfRule type="cellIs" dxfId="5743" priority="9367" operator="equal">
      <formula>"Cours IAE"</formula>
    </cfRule>
    <cfRule type="cellIs" dxfId="5742" priority="9368" operator="equal">
      <formula>"Cours ISEM"</formula>
    </cfRule>
    <cfRule type="cellIs" dxfId="5741" priority="9378" operator="equal">
      <formula>"Remise note CC"</formula>
    </cfRule>
    <cfRule type="cellIs" dxfId="5740" priority="9379" operator="equal">
      <formula>"Oraux examens nationaux"</formula>
    </cfRule>
    <cfRule type="cellIs" dxfId="5739" priority="9380" operator="equal">
      <formula>"Note mémoire"</formula>
    </cfRule>
    <cfRule type="cellIs" dxfId="5738" priority="9381" operator="equal">
      <formula>"Mise à niveau"</formula>
    </cfRule>
    <cfRule type="cellIs" dxfId="5737" priority="9382" operator="equal">
      <formula>"Ecrits examens nationaux"</formula>
    </cfRule>
    <cfRule type="cellIs" dxfId="5736" priority="9387" operator="equal">
      <formula>"Entr MA cours AM"</formula>
    </cfRule>
    <cfRule type="cellIs" dxfId="5735" priority="9388" operator="equal">
      <formula>"Cours Matin Entr AM"</formula>
    </cfRule>
    <cfRule type="cellIs" dxfId="5734" priority="9389" operator="equal">
      <formula>"Révisions S1 Ses2"</formula>
    </cfRule>
    <cfRule type="cellIs" dxfId="5733" priority="9390" operator="equal">
      <formula>"Révisions S1 ses1"</formula>
    </cfRule>
    <cfRule type="cellIs" dxfId="5732" priority="9391" operator="equal">
      <formula>"Examens S2 Ses2"</formula>
    </cfRule>
    <cfRule type="cellIs" dxfId="5731" priority="9392" operator="equal">
      <formula>"Examens S2 ses1"</formula>
    </cfRule>
    <cfRule type="cellIs" dxfId="5730" priority="9393" operator="equal">
      <formula>"Fermeture"</formula>
    </cfRule>
    <cfRule type="cellIs" dxfId="5729" priority="9394" operator="equal">
      <formula>"Remise rapport"</formula>
    </cfRule>
    <cfRule type="cellIs" dxfId="5728" priority="9395" operator="equal">
      <formula>"notes rapport"</formula>
    </cfRule>
    <cfRule type="cellIs" dxfId="5727" priority="9396" operator="equal">
      <formula>"jour appui"</formula>
    </cfRule>
    <cfRule type="cellIs" dxfId="5726" priority="9397" operator="equal">
      <formula>"Assomption"</formula>
    </cfRule>
    <cfRule type="cellIs" dxfId="5725" priority="9398" operator="equal">
      <formula>"Ascension"</formula>
    </cfRule>
    <cfRule type="cellIs" dxfId="5724" priority="9399" operator="equal">
      <formula>"Armistice"</formula>
    </cfRule>
    <cfRule type="cellIs" dxfId="5723" priority="9409" operator="equal">
      <formula>"Pentecôte"</formula>
    </cfRule>
    <cfRule type="cellIs" dxfId="5722" priority="9410" operator="equal">
      <formula>"Révisions S2 ses2"</formula>
    </cfRule>
    <cfRule type="cellIs" dxfId="5721" priority="9413" operator="equal">
      <formula>"Victoire 1945"</formula>
    </cfRule>
    <cfRule type="cellIs" dxfId="5720" priority="9417" stopIfTrue="1" operator="equal">
      <formula>"Retour copies"</formula>
    </cfRule>
    <cfRule type="cellIs" dxfId="5719" priority="9418" stopIfTrue="1" operator="equal">
      <formula>"Evaluation"</formula>
    </cfRule>
    <cfRule type="cellIs" dxfId="5718" priority="9419" stopIfTrue="1" operator="equal">
      <formula>"Rentrée"</formula>
    </cfRule>
    <cfRule type="cellIs" dxfId="5717" priority="9420" stopIfTrue="1" operator="equal">
      <formula>"Stage"</formula>
    </cfRule>
    <cfRule type="cellIs" dxfId="5716" priority="9421" stopIfTrue="1" operator="equal">
      <formula>"Session 2"</formula>
    </cfRule>
    <cfRule type="cellIs" dxfId="5715" priority="9422" stopIfTrue="1" operator="equal">
      <formula>"Session 1"</formula>
    </cfRule>
    <cfRule type="cellIs" dxfId="5714" priority="9423" stopIfTrue="1" operator="equal">
      <formula>"Révisions"</formula>
    </cfRule>
    <cfRule type="cellIs" dxfId="5713" priority="9424" stopIfTrue="1" operator="equal">
      <formula>"Vacances"</formula>
    </cfRule>
    <cfRule type="cellIs" dxfId="5712" priority="9425" stopIfTrue="1" operator="equal">
      <formula>"Cours"</formula>
    </cfRule>
    <cfRule type="cellIs" dxfId="5711" priority="9426" stopIfTrue="1" operator="equal">
      <formula>"Examens S1"</formula>
    </cfRule>
    <cfRule type="cellIs" dxfId="5710" priority="9427" stopIfTrue="1" operator="equal">
      <formula>"Examens"</formula>
    </cfRule>
    <cfRule type="cellIs" dxfId="5709" priority="9428" stopIfTrue="1" operator="equal">
      <formula>"Examens S2"</formula>
    </cfRule>
    <cfRule type="cellIs" dxfId="5708" priority="9429" stopIfTrue="1" operator="equal">
      <formula>"Du anglais"</formula>
    </cfRule>
    <cfRule type="cellIs" dxfId="5707" priority="9430" stopIfTrue="1" operator="equal">
      <formula>"Délibérations"</formula>
    </cfRule>
  </conditionalFormatting>
  <conditionalFormatting sqref="D7:D11">
    <cfRule type="cellIs" dxfId="5706" priority="9369" operator="equal">
      <formula>"EXAMENS J"</formula>
    </cfRule>
    <cfRule type="cellIs" dxfId="5705" priority="9370" operator="equal">
      <formula>"Lundi Pentecôte"</formula>
    </cfRule>
    <cfRule type="cellIs" dxfId="5704" priority="9371" operator="equal">
      <formula>"ppp"</formula>
    </cfRule>
    <cfRule type="cellIs" dxfId="5703" priority="9372" operator="equal">
      <formula>"Soutenance"</formula>
    </cfRule>
    <cfRule type="cellIs" dxfId="5702" priority="9373" operator="equal">
      <formula>"Révisions R"</formula>
    </cfRule>
    <cfRule type="cellIs" dxfId="5701" priority="9374" operator="equal">
      <formula>"Entreprise"</formula>
    </cfRule>
    <cfRule type="cellIs" dxfId="5700" priority="9375" operator="equal">
      <formula>"Exam nationaux pas de date"</formula>
    </cfRule>
    <cfRule type="cellIs" dxfId="5699" priority="9376" operator="equal">
      <formula>"Exam nationaux"</formula>
    </cfRule>
    <cfRule type="cellIs" dxfId="5698" priority="9377" operator="equal">
      <formula>"Révision interne"</formula>
    </cfRule>
    <cfRule type="cellIs" dxfId="5697" priority="9383" operator="equal">
      <formula>"Délibération S2"</formula>
    </cfRule>
    <cfRule type="cellIs" dxfId="5696" priority="9384" operator="equal">
      <formula>"Délibération S1"</formula>
    </cfRule>
    <cfRule type="cellIs" dxfId="5695" priority="9385" operator="equal">
      <formula>"regroupement"</formula>
    </cfRule>
    <cfRule type="cellIs" dxfId="5694" priority="9386" operator="equal">
      <formula>"Cours matin"</formula>
    </cfRule>
    <cfRule type="cellIs" dxfId="5693" priority="9400" operator="equal">
      <formula>"cours v"</formula>
    </cfRule>
    <cfRule type="cellIs" dxfId="5692" priority="9401" operator="equal">
      <formula>"Examens S1 Ses2"</formula>
    </cfRule>
    <cfRule type="cellIs" dxfId="5691" priority="9402" operator="equal">
      <formula>"Examens S1 Ses1"</formula>
    </cfRule>
    <cfRule type="cellIs" dxfId="5690" priority="9403" operator="equal">
      <formula>"Fête du travail"</formula>
    </cfRule>
    <cfRule type="cellIs" dxfId="5689" priority="9404" operator="equal">
      <formula>"Fête nationale"</formula>
    </cfRule>
    <cfRule type="cellIs" dxfId="5688" priority="9405" operator="equal">
      <formula>"jour de l'an"</formula>
    </cfRule>
    <cfRule type="cellIs" dxfId="5687" priority="9406" operator="equal">
      <formula>"Lundi de pâques"</formula>
    </cfRule>
    <cfRule type="cellIs" dxfId="5686" priority="9407" operator="equal">
      <formula>"Noël"</formula>
    </cfRule>
    <cfRule type="cellIs" dxfId="5685" priority="9408" operator="equal">
      <formula>"Pâques"</formula>
    </cfRule>
    <cfRule type="cellIs" dxfId="5684" priority="9411" operator="equal">
      <formula>"Révisions S2 Ses1"</formula>
    </cfRule>
    <cfRule type="cellIs" dxfId="5683" priority="9412" operator="equal">
      <formula>"stage v"</formula>
    </cfRule>
    <cfRule type="cellIs" dxfId="5682" priority="9414" operator="equal">
      <formula>"Toussaint"</formula>
    </cfRule>
    <cfRule type="cellIs" dxfId="5681" priority="9415" operator="equal">
      <formula>"Stage en entreprise"</formula>
    </cfRule>
    <cfRule type="cellIs" dxfId="5680" priority="9416" operator="equal">
      <formula>"entreprise B"</formula>
    </cfRule>
  </conditionalFormatting>
  <conditionalFormatting sqref="D7:D11">
    <cfRule type="containsText" dxfId="5679" priority="9351" operator="containsText" text="Cours/Labo/Projet">
      <formula>NOT(ISERROR(SEARCH("Cours/Labo/Projet",D7)))</formula>
    </cfRule>
    <cfRule type="containsText" dxfId="5678" priority="9352" operator="containsText" text="Université">
      <formula>NOT(ISERROR(SEARCH("Université",D7)))</formula>
    </cfRule>
  </conditionalFormatting>
  <conditionalFormatting sqref="H11:H15">
    <cfRule type="expression" dxfId="5677" priority="9113">
      <formula>F11="Dimanche"</formula>
    </cfRule>
    <cfRule type="expression" dxfId="5676" priority="9114">
      <formula>F11="Samedi"</formula>
    </cfRule>
    <cfRule type="containsText" dxfId="5675" priority="9115" operator="containsText" text="Soutenance">
      <formula>NOT(ISERROR(SEARCH("Soutenance",H11)))</formula>
    </cfRule>
    <cfRule type="containsText" dxfId="5674" priority="9116" operator="containsText" text="Salon Et">
      <formula>NOT(ISERROR(SEARCH("Salon Et",H11)))</formula>
    </cfRule>
    <cfRule type="containsText" dxfId="5673" priority="9117" operator="containsText" text="Remise">
      <formula>NOT(ISERROR(SEARCH("Remise",H11)))</formula>
    </cfRule>
    <cfRule type="containsText" dxfId="5672" priority="9118" operator="containsText" text="Recrutem">
      <formula>NOT(ISERROR(SEARCH("Recrutem",H11)))</formula>
    </cfRule>
    <cfRule type="containsText" dxfId="5671" priority="9119" operator="containsText" text="Note">
      <formula>NOT(ISERROR(SEARCH("Note",H11)))</formula>
    </cfRule>
    <cfRule type="containsText" dxfId="5670" priority="9120" operator="containsText" text="JPO">
      <formula>NOT(ISERROR(SEARCH("JPO",H11)))</formula>
    </cfRule>
    <cfRule type="containsText" dxfId="5669" priority="9121" operator="containsText" text="Etranger">
      <formula>NOT(ISERROR(SEARCH("Etranger",H11)))</formula>
    </cfRule>
    <cfRule type="containsText" dxfId="5668" priority="9122" operator="containsText" text="Début TD">
      <formula>NOT(ISERROR(SEARCH("Début TD",H11)))</formula>
    </cfRule>
    <cfRule type="containsText" dxfId="5667" priority="9123" operator="containsText" text="Début CM">
      <formula>NOT(ISERROR(SEARCH("Début CM",H11)))</formula>
    </cfRule>
    <cfRule type="containsText" dxfId="5666" priority="9124" operator="containsText" text="Projet">
      <formula>NOT(ISERROR(SEARCH("Projet",H11)))</formula>
    </cfRule>
    <cfRule type="containsText" dxfId="5665" priority="9125" operator="containsText" text="Pré">
      <formula>NOT(ISERROR(SEARCH("Pré",H11)))</formula>
    </cfRule>
    <cfRule type="containsText" dxfId="5664" priority="9126" operator="containsText" text="Délib">
      <formula>NOT(ISERROR(SEARCH("Délib",H11)))</formula>
    </cfRule>
    <cfRule type="cellIs" dxfId="5663" priority="9127" operator="equal">
      <formula>"Cours IAE"</formula>
    </cfRule>
    <cfRule type="cellIs" dxfId="5662" priority="9128" operator="equal">
      <formula>"Cours ISEM"</formula>
    </cfRule>
    <cfRule type="cellIs" dxfId="5661" priority="9138" operator="equal">
      <formula>"Remise note CC"</formula>
    </cfRule>
    <cfRule type="cellIs" dxfId="5660" priority="9139" operator="equal">
      <formula>"Oraux examens nationaux"</formula>
    </cfRule>
    <cfRule type="cellIs" dxfId="5659" priority="9140" operator="equal">
      <formula>"Note mémoire"</formula>
    </cfRule>
    <cfRule type="cellIs" dxfId="5658" priority="9141" operator="equal">
      <formula>"Mise à niveau"</formula>
    </cfRule>
    <cfRule type="cellIs" dxfId="5657" priority="9142" operator="equal">
      <formula>"Ecrits examens nationaux"</formula>
    </cfRule>
    <cfRule type="cellIs" dxfId="5656" priority="9147" operator="equal">
      <formula>"Entr MA cours AM"</formula>
    </cfRule>
    <cfRule type="cellIs" dxfId="5655" priority="9148" operator="equal">
      <formula>"Cours Matin Entr AM"</formula>
    </cfRule>
    <cfRule type="cellIs" dxfId="5654" priority="9149" operator="equal">
      <formula>"Révisions S1 Ses2"</formula>
    </cfRule>
    <cfRule type="cellIs" dxfId="5653" priority="9150" operator="equal">
      <formula>"Révisions S1 ses1"</formula>
    </cfRule>
    <cfRule type="cellIs" dxfId="5652" priority="9151" operator="equal">
      <formula>"Examens S2 Ses2"</formula>
    </cfRule>
    <cfRule type="cellIs" dxfId="5651" priority="9152" operator="equal">
      <formula>"Examens S2 ses1"</formula>
    </cfRule>
    <cfRule type="cellIs" dxfId="5650" priority="9153" operator="equal">
      <formula>"Fermeture"</formula>
    </cfRule>
    <cfRule type="cellIs" dxfId="5649" priority="9154" operator="equal">
      <formula>"Remise rapport"</formula>
    </cfRule>
    <cfRule type="cellIs" dxfId="5648" priority="9155" operator="equal">
      <formula>"notes rapport"</formula>
    </cfRule>
    <cfRule type="cellIs" dxfId="5647" priority="9156" operator="equal">
      <formula>"jour appui"</formula>
    </cfRule>
    <cfRule type="cellIs" dxfId="5646" priority="9157" operator="equal">
      <formula>"Assomption"</formula>
    </cfRule>
    <cfRule type="cellIs" dxfId="5645" priority="9158" operator="equal">
      <formula>"Ascension"</formula>
    </cfRule>
    <cfRule type="cellIs" dxfId="5644" priority="9159" operator="equal">
      <formula>"Armistice"</formula>
    </cfRule>
    <cfRule type="cellIs" dxfId="5643" priority="9169" operator="equal">
      <formula>"Pentecôte"</formula>
    </cfRule>
    <cfRule type="cellIs" dxfId="5642" priority="9170" operator="equal">
      <formula>"Révisions S2 ses2"</formula>
    </cfRule>
    <cfRule type="cellIs" dxfId="5641" priority="9173" operator="equal">
      <formula>"Victoire 1945"</formula>
    </cfRule>
    <cfRule type="cellIs" dxfId="5640" priority="9177" stopIfTrue="1" operator="equal">
      <formula>"Retour copies"</formula>
    </cfRule>
    <cfRule type="cellIs" dxfId="5639" priority="9178" stopIfTrue="1" operator="equal">
      <formula>"Evaluation"</formula>
    </cfRule>
    <cfRule type="cellIs" dxfId="5638" priority="9179" stopIfTrue="1" operator="equal">
      <formula>"Rentrée"</formula>
    </cfRule>
    <cfRule type="cellIs" dxfId="5637" priority="9180" stopIfTrue="1" operator="equal">
      <formula>"Stage"</formula>
    </cfRule>
    <cfRule type="cellIs" dxfId="5636" priority="9181" stopIfTrue="1" operator="equal">
      <formula>"Session 2"</formula>
    </cfRule>
    <cfRule type="cellIs" dxfId="5635" priority="9182" stopIfTrue="1" operator="equal">
      <formula>"Session 1"</formula>
    </cfRule>
    <cfRule type="cellIs" dxfId="5634" priority="9183" stopIfTrue="1" operator="equal">
      <formula>"Révisions"</formula>
    </cfRule>
    <cfRule type="cellIs" dxfId="5633" priority="9184" stopIfTrue="1" operator="equal">
      <formula>"Vacances"</formula>
    </cfRule>
    <cfRule type="cellIs" dxfId="5632" priority="9185" stopIfTrue="1" operator="equal">
      <formula>"Cours"</formula>
    </cfRule>
    <cfRule type="cellIs" dxfId="5631" priority="9186" stopIfTrue="1" operator="equal">
      <formula>"Examens S1"</formula>
    </cfRule>
    <cfRule type="cellIs" dxfId="5630" priority="9187" stopIfTrue="1" operator="equal">
      <formula>"Examens"</formula>
    </cfRule>
    <cfRule type="cellIs" dxfId="5629" priority="9188" stopIfTrue="1" operator="equal">
      <formula>"Examens S2"</formula>
    </cfRule>
    <cfRule type="cellIs" dxfId="5628" priority="9189" stopIfTrue="1" operator="equal">
      <formula>"Du anglais"</formula>
    </cfRule>
    <cfRule type="cellIs" dxfId="5627" priority="9190" stopIfTrue="1" operator="equal">
      <formula>"Délibérations"</formula>
    </cfRule>
  </conditionalFormatting>
  <conditionalFormatting sqref="H11:H15">
    <cfRule type="cellIs" dxfId="5626" priority="9129" operator="equal">
      <formula>"EXAMENS J"</formula>
    </cfRule>
    <cfRule type="cellIs" dxfId="5625" priority="9130" operator="equal">
      <formula>"Lundi Pentecôte"</formula>
    </cfRule>
    <cfRule type="cellIs" dxfId="5624" priority="9131" operator="equal">
      <formula>"ppp"</formula>
    </cfRule>
    <cfRule type="cellIs" dxfId="5623" priority="9132" operator="equal">
      <formula>"Soutenance"</formula>
    </cfRule>
    <cfRule type="cellIs" dxfId="5622" priority="9133" operator="equal">
      <formula>"Révisions R"</formula>
    </cfRule>
    <cfRule type="cellIs" dxfId="5621" priority="9134" operator="equal">
      <formula>"Entreprise"</formula>
    </cfRule>
    <cfRule type="cellIs" dxfId="5620" priority="9135" operator="equal">
      <formula>"Exam nationaux pas de date"</formula>
    </cfRule>
    <cfRule type="cellIs" dxfId="5619" priority="9136" operator="equal">
      <formula>"Exam nationaux"</formula>
    </cfRule>
    <cfRule type="cellIs" dxfId="5618" priority="9137" operator="equal">
      <formula>"Révision interne"</formula>
    </cfRule>
    <cfRule type="cellIs" dxfId="5617" priority="9143" operator="equal">
      <formula>"Délibération S2"</formula>
    </cfRule>
    <cfRule type="cellIs" dxfId="5616" priority="9144" operator="equal">
      <formula>"Délibération S1"</formula>
    </cfRule>
    <cfRule type="cellIs" dxfId="5615" priority="9145" operator="equal">
      <formula>"regroupement"</formula>
    </cfRule>
    <cfRule type="cellIs" dxfId="5614" priority="9146" operator="equal">
      <formula>"Cours matin"</formula>
    </cfRule>
    <cfRule type="cellIs" dxfId="5613" priority="9160" operator="equal">
      <formula>"cours v"</formula>
    </cfRule>
    <cfRule type="cellIs" dxfId="5612" priority="9161" operator="equal">
      <formula>"Examens S1 Ses2"</formula>
    </cfRule>
    <cfRule type="cellIs" dxfId="5611" priority="9162" operator="equal">
      <formula>"Examens S1 Ses1"</formula>
    </cfRule>
    <cfRule type="cellIs" dxfId="5610" priority="9163" operator="equal">
      <formula>"Fête du travail"</formula>
    </cfRule>
    <cfRule type="cellIs" dxfId="5609" priority="9164" operator="equal">
      <formula>"Fête nationale"</formula>
    </cfRule>
    <cfRule type="cellIs" dxfId="5608" priority="9165" operator="equal">
      <formula>"jour de l'an"</formula>
    </cfRule>
    <cfRule type="cellIs" dxfId="5607" priority="9166" operator="equal">
      <formula>"Lundi de pâques"</formula>
    </cfRule>
    <cfRule type="cellIs" dxfId="5606" priority="9167" operator="equal">
      <formula>"Noël"</formula>
    </cfRule>
    <cfRule type="cellIs" dxfId="5605" priority="9168" operator="equal">
      <formula>"Pâques"</formula>
    </cfRule>
    <cfRule type="cellIs" dxfId="5604" priority="9171" operator="equal">
      <formula>"Révisions S2 Ses1"</formula>
    </cfRule>
    <cfRule type="cellIs" dxfId="5603" priority="9172" operator="equal">
      <formula>"stage v"</formula>
    </cfRule>
    <cfRule type="cellIs" dxfId="5602" priority="9174" operator="equal">
      <formula>"Toussaint"</formula>
    </cfRule>
    <cfRule type="cellIs" dxfId="5601" priority="9175" operator="equal">
      <formula>"Stage en entreprise"</formula>
    </cfRule>
    <cfRule type="cellIs" dxfId="5600" priority="9176" operator="equal">
      <formula>"entreprise B"</formula>
    </cfRule>
  </conditionalFormatting>
  <conditionalFormatting sqref="H11:H15">
    <cfRule type="containsText" dxfId="5599" priority="9111" operator="containsText" text="Cours/Labo/Projet">
      <formula>NOT(ISERROR(SEARCH("Cours/Labo/Projet",H11)))</formula>
    </cfRule>
    <cfRule type="containsText" dxfId="5598" priority="9112" operator="containsText" text="Université">
      <formula>NOT(ISERROR(SEARCH("Université",H11)))</formula>
    </cfRule>
  </conditionalFormatting>
  <conditionalFormatting sqref="D14:D18">
    <cfRule type="expression" dxfId="5597" priority="8393">
      <formula>B14="Dimanche"</formula>
    </cfRule>
    <cfRule type="expression" dxfId="5596" priority="8394">
      <formula>B14="Samedi"</formula>
    </cfRule>
    <cfRule type="containsText" dxfId="5595" priority="8395" operator="containsText" text="Soutenance">
      <formula>NOT(ISERROR(SEARCH("Soutenance",D14)))</formula>
    </cfRule>
    <cfRule type="containsText" dxfId="5594" priority="8396" operator="containsText" text="Salon Et">
      <formula>NOT(ISERROR(SEARCH("Salon Et",D14)))</formula>
    </cfRule>
    <cfRule type="containsText" dxfId="5593" priority="8397" operator="containsText" text="Remise">
      <formula>NOT(ISERROR(SEARCH("Remise",D14)))</formula>
    </cfRule>
    <cfRule type="containsText" dxfId="5592" priority="8398" operator="containsText" text="Recrutem">
      <formula>NOT(ISERROR(SEARCH("Recrutem",D14)))</formula>
    </cfRule>
    <cfRule type="containsText" dxfId="5591" priority="8399" operator="containsText" text="Note">
      <formula>NOT(ISERROR(SEARCH("Note",D14)))</formula>
    </cfRule>
    <cfRule type="containsText" dxfId="5590" priority="8400" operator="containsText" text="JPO">
      <formula>NOT(ISERROR(SEARCH("JPO",D14)))</formula>
    </cfRule>
    <cfRule type="containsText" dxfId="5589" priority="8401" operator="containsText" text="Etranger">
      <formula>NOT(ISERROR(SEARCH("Etranger",D14)))</formula>
    </cfRule>
    <cfRule type="containsText" dxfId="5588" priority="8402" operator="containsText" text="Début TD">
      <formula>NOT(ISERROR(SEARCH("Début TD",D14)))</formula>
    </cfRule>
    <cfRule type="containsText" dxfId="5587" priority="8403" operator="containsText" text="Début CM">
      <formula>NOT(ISERROR(SEARCH("Début CM",D14)))</formula>
    </cfRule>
    <cfRule type="containsText" dxfId="5586" priority="8404" operator="containsText" text="Projet">
      <formula>NOT(ISERROR(SEARCH("Projet",D14)))</formula>
    </cfRule>
    <cfRule type="containsText" dxfId="5585" priority="8405" operator="containsText" text="Pré">
      <formula>NOT(ISERROR(SEARCH("Pré",D14)))</formula>
    </cfRule>
    <cfRule type="containsText" dxfId="5584" priority="8406" operator="containsText" text="Délib">
      <formula>NOT(ISERROR(SEARCH("Délib",D14)))</formula>
    </cfRule>
    <cfRule type="cellIs" dxfId="5583" priority="8407" operator="equal">
      <formula>"Cours IAE"</formula>
    </cfRule>
    <cfRule type="cellIs" dxfId="5582" priority="8408" operator="equal">
      <formula>"Cours ISEM"</formula>
    </cfRule>
    <cfRule type="cellIs" dxfId="5581" priority="8418" operator="equal">
      <formula>"Remise note CC"</formula>
    </cfRule>
    <cfRule type="cellIs" dxfId="5580" priority="8419" operator="equal">
      <formula>"Oraux examens nationaux"</formula>
    </cfRule>
    <cfRule type="cellIs" dxfId="5579" priority="8420" operator="equal">
      <formula>"Note mémoire"</formula>
    </cfRule>
    <cfRule type="cellIs" dxfId="5578" priority="8421" operator="equal">
      <formula>"Mise à niveau"</formula>
    </cfRule>
    <cfRule type="cellIs" dxfId="5577" priority="8422" operator="equal">
      <formula>"Ecrits examens nationaux"</formula>
    </cfRule>
    <cfRule type="cellIs" dxfId="5576" priority="8427" operator="equal">
      <formula>"Entr MA cours AM"</formula>
    </cfRule>
    <cfRule type="cellIs" dxfId="5575" priority="8428" operator="equal">
      <formula>"Cours Matin Entr AM"</formula>
    </cfRule>
    <cfRule type="cellIs" dxfId="5574" priority="8429" operator="equal">
      <formula>"Révisions S1 Ses2"</formula>
    </cfRule>
    <cfRule type="cellIs" dxfId="5573" priority="8430" operator="equal">
      <formula>"Révisions S1 ses1"</formula>
    </cfRule>
    <cfRule type="cellIs" dxfId="5572" priority="8431" operator="equal">
      <formula>"Examens S2 Ses2"</formula>
    </cfRule>
    <cfRule type="cellIs" dxfId="5571" priority="8432" operator="equal">
      <formula>"Examens S2 ses1"</formula>
    </cfRule>
    <cfRule type="cellIs" dxfId="5570" priority="8433" operator="equal">
      <formula>"Fermeture"</formula>
    </cfRule>
    <cfRule type="cellIs" dxfId="5569" priority="8434" operator="equal">
      <formula>"Remise rapport"</formula>
    </cfRule>
    <cfRule type="cellIs" dxfId="5568" priority="8435" operator="equal">
      <formula>"notes rapport"</formula>
    </cfRule>
    <cfRule type="cellIs" dxfId="5567" priority="8436" operator="equal">
      <formula>"jour appui"</formula>
    </cfRule>
    <cfRule type="cellIs" dxfId="5566" priority="8437" operator="equal">
      <formula>"Assomption"</formula>
    </cfRule>
    <cfRule type="cellIs" dxfId="5565" priority="8438" operator="equal">
      <formula>"Ascension"</formula>
    </cfRule>
    <cfRule type="cellIs" dxfId="5564" priority="8439" operator="equal">
      <formula>"Armistice"</formula>
    </cfRule>
    <cfRule type="cellIs" dxfId="5563" priority="8449" operator="equal">
      <formula>"Pentecôte"</formula>
    </cfRule>
    <cfRule type="cellIs" dxfId="5562" priority="8450" operator="equal">
      <formula>"Révisions S2 ses2"</formula>
    </cfRule>
    <cfRule type="cellIs" dxfId="5561" priority="8453" operator="equal">
      <formula>"Victoire 1945"</formula>
    </cfRule>
    <cfRule type="cellIs" dxfId="5560" priority="8457" stopIfTrue="1" operator="equal">
      <formula>"Retour copies"</formula>
    </cfRule>
    <cfRule type="cellIs" dxfId="5559" priority="8458" stopIfTrue="1" operator="equal">
      <formula>"Evaluation"</formula>
    </cfRule>
    <cfRule type="cellIs" dxfId="5558" priority="8459" stopIfTrue="1" operator="equal">
      <formula>"Rentrée"</formula>
    </cfRule>
    <cfRule type="cellIs" dxfId="5557" priority="8460" stopIfTrue="1" operator="equal">
      <formula>"Stage"</formula>
    </cfRule>
    <cfRule type="cellIs" dxfId="5556" priority="8461" stopIfTrue="1" operator="equal">
      <formula>"Session 2"</formula>
    </cfRule>
    <cfRule type="cellIs" dxfId="5555" priority="8462" stopIfTrue="1" operator="equal">
      <formula>"Session 1"</formula>
    </cfRule>
    <cfRule type="cellIs" dxfId="5554" priority="8463" stopIfTrue="1" operator="equal">
      <formula>"Révisions"</formula>
    </cfRule>
    <cfRule type="cellIs" dxfId="5553" priority="8464" stopIfTrue="1" operator="equal">
      <formula>"Vacances"</formula>
    </cfRule>
    <cfRule type="cellIs" dxfId="5552" priority="8465" stopIfTrue="1" operator="equal">
      <formula>"Cours"</formula>
    </cfRule>
    <cfRule type="cellIs" dxfId="5551" priority="8466" stopIfTrue="1" operator="equal">
      <formula>"Examens S1"</formula>
    </cfRule>
    <cfRule type="cellIs" dxfId="5550" priority="8467" stopIfTrue="1" operator="equal">
      <formula>"Examens"</formula>
    </cfRule>
    <cfRule type="cellIs" dxfId="5549" priority="8468" stopIfTrue="1" operator="equal">
      <formula>"Examens S2"</formula>
    </cfRule>
    <cfRule type="cellIs" dxfId="5548" priority="8469" stopIfTrue="1" operator="equal">
      <formula>"Du anglais"</formula>
    </cfRule>
    <cfRule type="cellIs" dxfId="5547" priority="8470" stopIfTrue="1" operator="equal">
      <formula>"Délibérations"</formula>
    </cfRule>
  </conditionalFormatting>
  <conditionalFormatting sqref="D14:D18">
    <cfRule type="cellIs" dxfId="5546" priority="8409" operator="equal">
      <formula>"EXAMENS J"</formula>
    </cfRule>
    <cfRule type="cellIs" dxfId="5545" priority="8410" operator="equal">
      <formula>"Lundi Pentecôte"</formula>
    </cfRule>
    <cfRule type="cellIs" dxfId="5544" priority="8411" operator="equal">
      <formula>"ppp"</formula>
    </cfRule>
    <cfRule type="cellIs" dxfId="5543" priority="8412" operator="equal">
      <formula>"Soutenance"</formula>
    </cfRule>
    <cfRule type="cellIs" dxfId="5542" priority="8413" operator="equal">
      <formula>"Révisions R"</formula>
    </cfRule>
    <cfRule type="cellIs" dxfId="5541" priority="8414" operator="equal">
      <formula>"Entreprise"</formula>
    </cfRule>
    <cfRule type="cellIs" dxfId="5540" priority="8415" operator="equal">
      <formula>"Exam nationaux pas de date"</formula>
    </cfRule>
    <cfRule type="cellIs" dxfId="5539" priority="8416" operator="equal">
      <formula>"Exam nationaux"</formula>
    </cfRule>
    <cfRule type="cellIs" dxfId="5538" priority="8417" operator="equal">
      <formula>"Révision interne"</formula>
    </cfRule>
    <cfRule type="cellIs" dxfId="5537" priority="8423" operator="equal">
      <formula>"Délibération S2"</formula>
    </cfRule>
    <cfRule type="cellIs" dxfId="5536" priority="8424" operator="equal">
      <formula>"Délibération S1"</formula>
    </cfRule>
    <cfRule type="cellIs" dxfId="5535" priority="8425" operator="equal">
      <formula>"regroupement"</formula>
    </cfRule>
    <cfRule type="cellIs" dxfId="5534" priority="8426" operator="equal">
      <formula>"Cours matin"</formula>
    </cfRule>
    <cfRule type="cellIs" dxfId="5533" priority="8440" operator="equal">
      <formula>"cours v"</formula>
    </cfRule>
    <cfRule type="cellIs" dxfId="5532" priority="8441" operator="equal">
      <formula>"Examens S1 Ses2"</formula>
    </cfRule>
    <cfRule type="cellIs" dxfId="5531" priority="8442" operator="equal">
      <formula>"Examens S1 Ses1"</formula>
    </cfRule>
    <cfRule type="cellIs" dxfId="5530" priority="8443" operator="equal">
      <formula>"Fête du travail"</formula>
    </cfRule>
    <cfRule type="cellIs" dxfId="5529" priority="8444" operator="equal">
      <formula>"Fête nationale"</formula>
    </cfRule>
    <cfRule type="cellIs" dxfId="5528" priority="8445" operator="equal">
      <formula>"jour de l'an"</formula>
    </cfRule>
    <cfRule type="cellIs" dxfId="5527" priority="8446" operator="equal">
      <formula>"Lundi de pâques"</formula>
    </cfRule>
    <cfRule type="cellIs" dxfId="5526" priority="8447" operator="equal">
      <formula>"Noël"</formula>
    </cfRule>
    <cfRule type="cellIs" dxfId="5525" priority="8448" operator="equal">
      <formula>"Pâques"</formula>
    </cfRule>
    <cfRule type="cellIs" dxfId="5524" priority="8451" operator="equal">
      <formula>"Révisions S2 Ses1"</formula>
    </cfRule>
    <cfRule type="cellIs" dxfId="5523" priority="8452" operator="equal">
      <formula>"stage v"</formula>
    </cfRule>
    <cfRule type="cellIs" dxfId="5522" priority="8454" operator="equal">
      <formula>"Toussaint"</formula>
    </cfRule>
    <cfRule type="cellIs" dxfId="5521" priority="8455" operator="equal">
      <formula>"Stage en entreprise"</formula>
    </cfRule>
    <cfRule type="cellIs" dxfId="5520" priority="8456" operator="equal">
      <formula>"entreprise B"</formula>
    </cfRule>
  </conditionalFormatting>
  <conditionalFormatting sqref="D14:D18">
    <cfRule type="containsText" dxfId="5519" priority="8391" operator="containsText" text="Cours/Labo/Projet">
      <formula>NOT(ISERROR(SEARCH("Cours/Labo/Projet",D14)))</formula>
    </cfRule>
    <cfRule type="containsText" dxfId="5518" priority="8392" operator="containsText" text="Université">
      <formula>NOT(ISERROR(SEARCH("Université",D14)))</formula>
    </cfRule>
  </conditionalFormatting>
  <conditionalFormatting sqref="D21:D25">
    <cfRule type="expression" dxfId="5517" priority="7273">
      <formula>B21="Dimanche"</formula>
    </cfRule>
    <cfRule type="expression" dxfId="5516" priority="7274">
      <formula>B21="Samedi"</formula>
    </cfRule>
    <cfRule type="containsText" dxfId="5515" priority="7275" operator="containsText" text="Soutenance">
      <formula>NOT(ISERROR(SEARCH("Soutenance",D21)))</formula>
    </cfRule>
    <cfRule type="containsText" dxfId="5514" priority="7276" operator="containsText" text="Salon Et">
      <formula>NOT(ISERROR(SEARCH("Salon Et",D21)))</formula>
    </cfRule>
    <cfRule type="containsText" dxfId="5513" priority="7277" operator="containsText" text="Remise">
      <formula>NOT(ISERROR(SEARCH("Remise",D21)))</formula>
    </cfRule>
    <cfRule type="containsText" dxfId="5512" priority="7278" operator="containsText" text="Recrutem">
      <formula>NOT(ISERROR(SEARCH("Recrutem",D21)))</formula>
    </cfRule>
    <cfRule type="containsText" dxfId="5511" priority="7279" operator="containsText" text="Note">
      <formula>NOT(ISERROR(SEARCH("Note",D21)))</formula>
    </cfRule>
    <cfRule type="containsText" dxfId="5510" priority="7280" operator="containsText" text="JPO">
      <formula>NOT(ISERROR(SEARCH("JPO",D21)))</formula>
    </cfRule>
    <cfRule type="containsText" dxfId="5509" priority="7281" operator="containsText" text="Etranger">
      <formula>NOT(ISERROR(SEARCH("Etranger",D21)))</formula>
    </cfRule>
    <cfRule type="containsText" dxfId="5508" priority="7282" operator="containsText" text="Début TD">
      <formula>NOT(ISERROR(SEARCH("Début TD",D21)))</formula>
    </cfRule>
    <cfRule type="containsText" dxfId="5507" priority="7283" operator="containsText" text="Début CM">
      <formula>NOT(ISERROR(SEARCH("Début CM",D21)))</formula>
    </cfRule>
    <cfRule type="containsText" dxfId="5506" priority="7284" operator="containsText" text="Projet">
      <formula>NOT(ISERROR(SEARCH("Projet",D21)))</formula>
    </cfRule>
    <cfRule type="containsText" dxfId="5505" priority="7285" operator="containsText" text="Pré">
      <formula>NOT(ISERROR(SEARCH("Pré",D21)))</formula>
    </cfRule>
    <cfRule type="containsText" dxfId="5504" priority="7286" operator="containsText" text="Délib">
      <formula>NOT(ISERROR(SEARCH("Délib",D21)))</formula>
    </cfRule>
    <cfRule type="cellIs" dxfId="5503" priority="7287" operator="equal">
      <formula>"Cours IAE"</formula>
    </cfRule>
    <cfRule type="cellIs" dxfId="5502" priority="7288" operator="equal">
      <formula>"Cours ISEM"</formula>
    </cfRule>
    <cfRule type="cellIs" dxfId="5501" priority="7298" operator="equal">
      <formula>"Remise note CC"</formula>
    </cfRule>
    <cfRule type="cellIs" dxfId="5500" priority="7299" operator="equal">
      <formula>"Oraux examens nationaux"</formula>
    </cfRule>
    <cfRule type="cellIs" dxfId="5499" priority="7300" operator="equal">
      <formula>"Note mémoire"</formula>
    </cfRule>
    <cfRule type="cellIs" dxfId="5498" priority="7301" operator="equal">
      <formula>"Mise à niveau"</formula>
    </cfRule>
    <cfRule type="cellIs" dxfId="5497" priority="7302" operator="equal">
      <formula>"Ecrits examens nationaux"</formula>
    </cfRule>
    <cfRule type="cellIs" dxfId="5496" priority="7307" operator="equal">
      <formula>"Entr MA cours AM"</formula>
    </cfRule>
    <cfRule type="cellIs" dxfId="5495" priority="7308" operator="equal">
      <formula>"Cours Matin Entr AM"</formula>
    </cfRule>
    <cfRule type="cellIs" dxfId="5494" priority="7309" operator="equal">
      <formula>"Révisions S1 Ses2"</formula>
    </cfRule>
    <cfRule type="cellIs" dxfId="5493" priority="7310" operator="equal">
      <formula>"Révisions S1 ses1"</formula>
    </cfRule>
    <cfRule type="cellIs" dxfId="5492" priority="7311" operator="equal">
      <formula>"Examens S2 Ses2"</formula>
    </cfRule>
    <cfRule type="cellIs" dxfId="5491" priority="7312" operator="equal">
      <formula>"Examens S2 ses1"</formula>
    </cfRule>
    <cfRule type="cellIs" dxfId="5490" priority="7313" operator="equal">
      <formula>"Fermeture"</formula>
    </cfRule>
    <cfRule type="cellIs" dxfId="5489" priority="7314" operator="equal">
      <formula>"Remise rapport"</formula>
    </cfRule>
    <cfRule type="cellIs" dxfId="5488" priority="7315" operator="equal">
      <formula>"notes rapport"</formula>
    </cfRule>
    <cfRule type="cellIs" dxfId="5487" priority="7316" operator="equal">
      <formula>"jour appui"</formula>
    </cfRule>
    <cfRule type="cellIs" dxfId="5486" priority="7317" operator="equal">
      <formula>"Assomption"</formula>
    </cfRule>
    <cfRule type="cellIs" dxfId="5485" priority="7318" operator="equal">
      <formula>"Ascension"</formula>
    </cfRule>
    <cfRule type="cellIs" dxfId="5484" priority="7319" operator="equal">
      <formula>"Armistice"</formula>
    </cfRule>
    <cfRule type="cellIs" dxfId="5483" priority="7329" operator="equal">
      <formula>"Pentecôte"</formula>
    </cfRule>
    <cfRule type="cellIs" dxfId="5482" priority="7330" operator="equal">
      <formula>"Révisions S2 ses2"</formula>
    </cfRule>
    <cfRule type="cellIs" dxfId="5481" priority="7333" operator="equal">
      <formula>"Victoire 1945"</formula>
    </cfRule>
    <cfRule type="cellIs" dxfId="5480" priority="7337" stopIfTrue="1" operator="equal">
      <formula>"Retour copies"</formula>
    </cfRule>
    <cfRule type="cellIs" dxfId="5479" priority="7338" stopIfTrue="1" operator="equal">
      <formula>"Evaluation"</formula>
    </cfRule>
    <cfRule type="cellIs" dxfId="5478" priority="7339" stopIfTrue="1" operator="equal">
      <formula>"Rentrée"</formula>
    </cfRule>
    <cfRule type="cellIs" dxfId="5477" priority="7340" stopIfTrue="1" operator="equal">
      <formula>"Stage"</formula>
    </cfRule>
    <cfRule type="cellIs" dxfId="5476" priority="7341" stopIfTrue="1" operator="equal">
      <formula>"Session 2"</formula>
    </cfRule>
    <cfRule type="cellIs" dxfId="5475" priority="7342" stopIfTrue="1" operator="equal">
      <formula>"Session 1"</formula>
    </cfRule>
    <cfRule type="cellIs" dxfId="5474" priority="7343" stopIfTrue="1" operator="equal">
      <formula>"Révisions"</formula>
    </cfRule>
    <cfRule type="cellIs" dxfId="5473" priority="7344" stopIfTrue="1" operator="equal">
      <formula>"Vacances"</formula>
    </cfRule>
    <cfRule type="cellIs" dxfId="5472" priority="7345" stopIfTrue="1" operator="equal">
      <formula>"Cours"</formula>
    </cfRule>
    <cfRule type="cellIs" dxfId="5471" priority="7346" stopIfTrue="1" operator="equal">
      <formula>"Examens S1"</formula>
    </cfRule>
    <cfRule type="cellIs" dxfId="5470" priority="7347" stopIfTrue="1" operator="equal">
      <formula>"Examens"</formula>
    </cfRule>
    <cfRule type="cellIs" dxfId="5469" priority="7348" stopIfTrue="1" operator="equal">
      <formula>"Examens S2"</formula>
    </cfRule>
    <cfRule type="cellIs" dxfId="5468" priority="7349" stopIfTrue="1" operator="equal">
      <formula>"Du anglais"</formula>
    </cfRule>
    <cfRule type="cellIs" dxfId="5467" priority="7350" stopIfTrue="1" operator="equal">
      <formula>"Délibérations"</formula>
    </cfRule>
  </conditionalFormatting>
  <conditionalFormatting sqref="D21:D25">
    <cfRule type="cellIs" dxfId="5466" priority="7289" operator="equal">
      <formula>"EXAMENS J"</formula>
    </cfRule>
    <cfRule type="cellIs" dxfId="5465" priority="7290" operator="equal">
      <formula>"Lundi Pentecôte"</formula>
    </cfRule>
    <cfRule type="cellIs" dxfId="5464" priority="7291" operator="equal">
      <formula>"ppp"</formula>
    </cfRule>
    <cfRule type="cellIs" dxfId="5463" priority="7292" operator="equal">
      <formula>"Soutenance"</formula>
    </cfRule>
    <cfRule type="cellIs" dxfId="5462" priority="7293" operator="equal">
      <formula>"Révisions R"</formula>
    </cfRule>
    <cfRule type="cellIs" dxfId="5461" priority="7294" operator="equal">
      <formula>"Entreprise"</formula>
    </cfRule>
    <cfRule type="cellIs" dxfId="5460" priority="7295" operator="equal">
      <formula>"Exam nationaux pas de date"</formula>
    </cfRule>
    <cfRule type="cellIs" dxfId="5459" priority="7296" operator="equal">
      <formula>"Exam nationaux"</formula>
    </cfRule>
    <cfRule type="cellIs" dxfId="5458" priority="7297" operator="equal">
      <formula>"Révision interne"</formula>
    </cfRule>
    <cfRule type="cellIs" dxfId="5457" priority="7303" operator="equal">
      <formula>"Délibération S2"</formula>
    </cfRule>
    <cfRule type="cellIs" dxfId="5456" priority="7304" operator="equal">
      <formula>"Délibération S1"</formula>
    </cfRule>
    <cfRule type="cellIs" dxfId="5455" priority="7305" operator="equal">
      <formula>"regroupement"</formula>
    </cfRule>
    <cfRule type="cellIs" dxfId="5454" priority="7306" operator="equal">
      <formula>"Cours matin"</formula>
    </cfRule>
    <cfRule type="cellIs" dxfId="5453" priority="7320" operator="equal">
      <formula>"cours v"</formula>
    </cfRule>
    <cfRule type="cellIs" dxfId="5452" priority="7321" operator="equal">
      <formula>"Examens S1 Ses2"</formula>
    </cfRule>
    <cfRule type="cellIs" dxfId="5451" priority="7322" operator="equal">
      <formula>"Examens S1 Ses1"</formula>
    </cfRule>
    <cfRule type="cellIs" dxfId="5450" priority="7323" operator="equal">
      <formula>"Fête du travail"</formula>
    </cfRule>
    <cfRule type="cellIs" dxfId="5449" priority="7324" operator="equal">
      <formula>"Fête nationale"</formula>
    </cfRule>
    <cfRule type="cellIs" dxfId="5448" priority="7325" operator="equal">
      <formula>"jour de l'an"</formula>
    </cfRule>
    <cfRule type="cellIs" dxfId="5447" priority="7326" operator="equal">
      <formula>"Lundi de pâques"</formula>
    </cfRule>
    <cfRule type="cellIs" dxfId="5446" priority="7327" operator="equal">
      <formula>"Noël"</formula>
    </cfRule>
    <cfRule type="cellIs" dxfId="5445" priority="7328" operator="equal">
      <formula>"Pâques"</formula>
    </cfRule>
    <cfRule type="cellIs" dxfId="5444" priority="7331" operator="equal">
      <formula>"Révisions S2 Ses1"</formula>
    </cfRule>
    <cfRule type="cellIs" dxfId="5443" priority="7332" operator="equal">
      <formula>"stage v"</formula>
    </cfRule>
    <cfRule type="cellIs" dxfId="5442" priority="7334" operator="equal">
      <formula>"Toussaint"</formula>
    </cfRule>
    <cfRule type="cellIs" dxfId="5441" priority="7335" operator="equal">
      <formula>"Stage en entreprise"</formula>
    </cfRule>
    <cfRule type="cellIs" dxfId="5440" priority="7336" operator="equal">
      <formula>"entreprise B"</formula>
    </cfRule>
  </conditionalFormatting>
  <conditionalFormatting sqref="D21:D25">
    <cfRule type="containsText" dxfId="5439" priority="7271" operator="containsText" text="Cours/Labo/Projet">
      <formula>NOT(ISERROR(SEARCH("Cours/Labo/Projet",D21)))</formula>
    </cfRule>
    <cfRule type="containsText" dxfId="5438" priority="7272" operator="containsText" text="Université">
      <formula>NOT(ISERROR(SEARCH("Université",D21)))</formula>
    </cfRule>
  </conditionalFormatting>
  <conditionalFormatting sqref="L23:L27">
    <cfRule type="expression" dxfId="5437" priority="6313">
      <formula>J23="Dimanche"</formula>
    </cfRule>
    <cfRule type="expression" dxfId="5436" priority="6314">
      <formula>J23="Samedi"</formula>
    </cfRule>
    <cfRule type="containsText" dxfId="5435" priority="6315" operator="containsText" text="Soutenance">
      <formula>NOT(ISERROR(SEARCH("Soutenance",L23)))</formula>
    </cfRule>
    <cfRule type="containsText" dxfId="5434" priority="6316" operator="containsText" text="Salon Et">
      <formula>NOT(ISERROR(SEARCH("Salon Et",L23)))</formula>
    </cfRule>
    <cfRule type="containsText" dxfId="5433" priority="6317" operator="containsText" text="Remise">
      <formula>NOT(ISERROR(SEARCH("Remise",L23)))</formula>
    </cfRule>
    <cfRule type="containsText" dxfId="5432" priority="6318" operator="containsText" text="Recrutem">
      <formula>NOT(ISERROR(SEARCH("Recrutem",L23)))</formula>
    </cfRule>
    <cfRule type="containsText" dxfId="5431" priority="6319" operator="containsText" text="Note">
      <formula>NOT(ISERROR(SEARCH("Note",L23)))</formula>
    </cfRule>
    <cfRule type="containsText" dxfId="5430" priority="6320" operator="containsText" text="JPO">
      <formula>NOT(ISERROR(SEARCH("JPO",L23)))</formula>
    </cfRule>
    <cfRule type="containsText" dxfId="5429" priority="6321" operator="containsText" text="Etranger">
      <formula>NOT(ISERROR(SEARCH("Etranger",L23)))</formula>
    </cfRule>
    <cfRule type="containsText" dxfId="5428" priority="6322" operator="containsText" text="Début TD">
      <formula>NOT(ISERROR(SEARCH("Début TD",L23)))</formula>
    </cfRule>
    <cfRule type="containsText" dxfId="5427" priority="6323" operator="containsText" text="Début CM">
      <formula>NOT(ISERROR(SEARCH("Début CM",L23)))</formula>
    </cfRule>
    <cfRule type="containsText" dxfId="5426" priority="6324" operator="containsText" text="Projet">
      <formula>NOT(ISERROR(SEARCH("Projet",L23)))</formula>
    </cfRule>
    <cfRule type="containsText" dxfId="5425" priority="6325" operator="containsText" text="Pré">
      <formula>NOT(ISERROR(SEARCH("Pré",L23)))</formula>
    </cfRule>
    <cfRule type="containsText" dxfId="5424" priority="6326" operator="containsText" text="Délib">
      <formula>NOT(ISERROR(SEARCH("Délib",L23)))</formula>
    </cfRule>
    <cfRule type="cellIs" dxfId="5423" priority="6327" operator="equal">
      <formula>"Cours IAE"</formula>
    </cfRule>
    <cfRule type="cellIs" dxfId="5422" priority="6328" operator="equal">
      <formula>"Cours ISEM"</formula>
    </cfRule>
    <cfRule type="cellIs" dxfId="5421" priority="6338" operator="equal">
      <formula>"Remise note CC"</formula>
    </cfRule>
    <cfRule type="cellIs" dxfId="5420" priority="6339" operator="equal">
      <formula>"Oraux examens nationaux"</formula>
    </cfRule>
    <cfRule type="cellIs" dxfId="5419" priority="6340" operator="equal">
      <formula>"Note mémoire"</formula>
    </cfRule>
    <cfRule type="cellIs" dxfId="5418" priority="6341" operator="equal">
      <formula>"Mise à niveau"</formula>
    </cfRule>
    <cfRule type="cellIs" dxfId="5417" priority="6342" operator="equal">
      <formula>"Ecrits examens nationaux"</formula>
    </cfRule>
    <cfRule type="cellIs" dxfId="5416" priority="6347" operator="equal">
      <formula>"Entr MA cours AM"</formula>
    </cfRule>
    <cfRule type="cellIs" dxfId="5415" priority="6348" operator="equal">
      <formula>"Cours Matin Entr AM"</formula>
    </cfRule>
    <cfRule type="cellIs" dxfId="5414" priority="6349" operator="equal">
      <formula>"Révisions S1 Ses2"</formula>
    </cfRule>
    <cfRule type="cellIs" dxfId="5413" priority="6350" operator="equal">
      <formula>"Révisions S1 ses1"</formula>
    </cfRule>
    <cfRule type="cellIs" dxfId="5412" priority="6351" operator="equal">
      <formula>"Examens S2 Ses2"</formula>
    </cfRule>
    <cfRule type="cellIs" dxfId="5411" priority="6352" operator="equal">
      <formula>"Examens S2 ses1"</formula>
    </cfRule>
    <cfRule type="cellIs" dxfId="5410" priority="6353" operator="equal">
      <formula>"Fermeture"</formula>
    </cfRule>
    <cfRule type="cellIs" dxfId="5409" priority="6354" operator="equal">
      <formula>"Remise rapport"</formula>
    </cfRule>
    <cfRule type="cellIs" dxfId="5408" priority="6355" operator="equal">
      <formula>"notes rapport"</formula>
    </cfRule>
    <cfRule type="cellIs" dxfId="5407" priority="6356" operator="equal">
      <formula>"jour appui"</formula>
    </cfRule>
    <cfRule type="cellIs" dxfId="5406" priority="6357" operator="equal">
      <formula>"Assomption"</formula>
    </cfRule>
    <cfRule type="cellIs" dxfId="5405" priority="6358" operator="equal">
      <formula>"Ascension"</formula>
    </cfRule>
    <cfRule type="cellIs" dxfId="5404" priority="6359" operator="equal">
      <formula>"Armistice"</formula>
    </cfRule>
    <cfRule type="cellIs" dxfId="5403" priority="6369" operator="equal">
      <formula>"Pentecôte"</formula>
    </cfRule>
    <cfRule type="cellIs" dxfId="5402" priority="6370" operator="equal">
      <formula>"Révisions S2 ses2"</formula>
    </cfRule>
    <cfRule type="cellIs" dxfId="5401" priority="6373" operator="equal">
      <formula>"Victoire 1945"</formula>
    </cfRule>
    <cfRule type="cellIs" dxfId="5400" priority="6377" stopIfTrue="1" operator="equal">
      <formula>"Retour copies"</formula>
    </cfRule>
    <cfRule type="cellIs" dxfId="5399" priority="6378" stopIfTrue="1" operator="equal">
      <formula>"Evaluation"</formula>
    </cfRule>
    <cfRule type="cellIs" dxfId="5398" priority="6379" stopIfTrue="1" operator="equal">
      <formula>"Rentrée"</formula>
    </cfRule>
    <cfRule type="cellIs" dxfId="5397" priority="6380" stopIfTrue="1" operator="equal">
      <formula>"Stage"</formula>
    </cfRule>
    <cfRule type="cellIs" dxfId="5396" priority="6381" stopIfTrue="1" operator="equal">
      <formula>"Session 2"</formula>
    </cfRule>
    <cfRule type="cellIs" dxfId="5395" priority="6382" stopIfTrue="1" operator="equal">
      <formula>"Session 1"</formula>
    </cfRule>
    <cfRule type="cellIs" dxfId="5394" priority="6383" stopIfTrue="1" operator="equal">
      <formula>"Révisions"</formula>
    </cfRule>
    <cfRule type="cellIs" dxfId="5393" priority="6384" stopIfTrue="1" operator="equal">
      <formula>"Vacances"</formula>
    </cfRule>
    <cfRule type="cellIs" dxfId="5392" priority="6385" stopIfTrue="1" operator="equal">
      <formula>"Cours"</formula>
    </cfRule>
    <cfRule type="cellIs" dxfId="5391" priority="6386" stopIfTrue="1" operator="equal">
      <formula>"Examens S1"</formula>
    </cfRule>
    <cfRule type="cellIs" dxfId="5390" priority="6387" stopIfTrue="1" operator="equal">
      <formula>"Examens"</formula>
    </cfRule>
    <cfRule type="cellIs" dxfId="5389" priority="6388" stopIfTrue="1" operator="equal">
      <formula>"Examens S2"</formula>
    </cfRule>
    <cfRule type="cellIs" dxfId="5388" priority="6389" stopIfTrue="1" operator="equal">
      <formula>"Du anglais"</formula>
    </cfRule>
    <cfRule type="cellIs" dxfId="5387" priority="6390" stopIfTrue="1" operator="equal">
      <formula>"Délibérations"</formula>
    </cfRule>
  </conditionalFormatting>
  <conditionalFormatting sqref="L23:L27">
    <cfRule type="cellIs" dxfId="5386" priority="6329" operator="equal">
      <formula>"EXAMENS J"</formula>
    </cfRule>
    <cfRule type="cellIs" dxfId="5385" priority="6330" operator="equal">
      <formula>"Lundi Pentecôte"</formula>
    </cfRule>
    <cfRule type="cellIs" dxfId="5384" priority="6331" operator="equal">
      <formula>"ppp"</formula>
    </cfRule>
    <cfRule type="cellIs" dxfId="5383" priority="6332" operator="equal">
      <formula>"Soutenance"</formula>
    </cfRule>
    <cfRule type="cellIs" dxfId="5382" priority="6333" operator="equal">
      <formula>"Révisions R"</formula>
    </cfRule>
    <cfRule type="cellIs" dxfId="5381" priority="6334" operator="equal">
      <formula>"Entreprise"</formula>
    </cfRule>
    <cfRule type="cellIs" dxfId="5380" priority="6335" operator="equal">
      <formula>"Exam nationaux pas de date"</formula>
    </cfRule>
    <cfRule type="cellIs" dxfId="5379" priority="6336" operator="equal">
      <formula>"Exam nationaux"</formula>
    </cfRule>
    <cfRule type="cellIs" dxfId="5378" priority="6337" operator="equal">
      <formula>"Révision interne"</formula>
    </cfRule>
    <cfRule type="cellIs" dxfId="5377" priority="6343" operator="equal">
      <formula>"Délibération S2"</formula>
    </cfRule>
    <cfRule type="cellIs" dxfId="5376" priority="6344" operator="equal">
      <formula>"Délibération S1"</formula>
    </cfRule>
    <cfRule type="cellIs" dxfId="5375" priority="6345" operator="equal">
      <formula>"regroupement"</formula>
    </cfRule>
    <cfRule type="cellIs" dxfId="5374" priority="6346" operator="equal">
      <formula>"Cours matin"</formula>
    </cfRule>
    <cfRule type="cellIs" dxfId="5373" priority="6360" operator="equal">
      <formula>"cours v"</formula>
    </cfRule>
    <cfRule type="cellIs" dxfId="5372" priority="6361" operator="equal">
      <formula>"Examens S1 Ses2"</formula>
    </cfRule>
    <cfRule type="cellIs" dxfId="5371" priority="6362" operator="equal">
      <formula>"Examens S1 Ses1"</formula>
    </cfRule>
    <cfRule type="cellIs" dxfId="5370" priority="6363" operator="equal">
      <formula>"Fête du travail"</formula>
    </cfRule>
    <cfRule type="cellIs" dxfId="5369" priority="6364" operator="equal">
      <formula>"Fête nationale"</formula>
    </cfRule>
    <cfRule type="cellIs" dxfId="5368" priority="6365" operator="equal">
      <formula>"jour de l'an"</formula>
    </cfRule>
    <cfRule type="cellIs" dxfId="5367" priority="6366" operator="equal">
      <formula>"Lundi de pâques"</formula>
    </cfRule>
    <cfRule type="cellIs" dxfId="5366" priority="6367" operator="equal">
      <formula>"Noël"</formula>
    </cfRule>
    <cfRule type="cellIs" dxfId="5365" priority="6368" operator="equal">
      <formula>"Pâques"</formula>
    </cfRule>
    <cfRule type="cellIs" dxfId="5364" priority="6371" operator="equal">
      <formula>"Révisions S2 Ses1"</formula>
    </cfRule>
    <cfRule type="cellIs" dxfId="5363" priority="6372" operator="equal">
      <formula>"stage v"</formula>
    </cfRule>
    <cfRule type="cellIs" dxfId="5362" priority="6374" operator="equal">
      <formula>"Toussaint"</formula>
    </cfRule>
    <cfRule type="cellIs" dxfId="5361" priority="6375" operator="equal">
      <formula>"Stage en entreprise"</formula>
    </cfRule>
    <cfRule type="cellIs" dxfId="5360" priority="6376" operator="equal">
      <formula>"entreprise B"</formula>
    </cfRule>
  </conditionalFormatting>
  <conditionalFormatting sqref="L23:L27">
    <cfRule type="containsText" dxfId="5359" priority="6311" operator="containsText" text="Cours/Labo/Projet">
      <formula>NOT(ISERROR(SEARCH("Cours/Labo/Projet",L23)))</formula>
    </cfRule>
    <cfRule type="containsText" dxfId="5358" priority="6312" operator="containsText" text="Université">
      <formula>NOT(ISERROR(SEARCH("Université",L23)))</formula>
    </cfRule>
  </conditionalFormatting>
  <conditionalFormatting sqref="D28:D32">
    <cfRule type="expression" dxfId="5357" priority="5353">
      <formula>B28="Dimanche"</formula>
    </cfRule>
    <cfRule type="expression" dxfId="5356" priority="5354">
      <formula>B28="Samedi"</formula>
    </cfRule>
    <cfRule type="containsText" dxfId="5355" priority="5355" operator="containsText" text="Soutenance">
      <formula>NOT(ISERROR(SEARCH("Soutenance",D28)))</formula>
    </cfRule>
    <cfRule type="containsText" dxfId="5354" priority="5356" operator="containsText" text="Salon Et">
      <formula>NOT(ISERROR(SEARCH("Salon Et",D28)))</formula>
    </cfRule>
    <cfRule type="containsText" dxfId="5353" priority="5357" operator="containsText" text="Remise">
      <formula>NOT(ISERROR(SEARCH("Remise",D28)))</formula>
    </cfRule>
    <cfRule type="containsText" dxfId="5352" priority="5358" operator="containsText" text="Recrutem">
      <formula>NOT(ISERROR(SEARCH("Recrutem",D28)))</formula>
    </cfRule>
    <cfRule type="containsText" dxfId="5351" priority="5359" operator="containsText" text="Note">
      <formula>NOT(ISERROR(SEARCH("Note",D28)))</formula>
    </cfRule>
    <cfRule type="containsText" dxfId="5350" priority="5360" operator="containsText" text="JPO">
      <formula>NOT(ISERROR(SEARCH("JPO",D28)))</formula>
    </cfRule>
    <cfRule type="containsText" dxfId="5349" priority="5361" operator="containsText" text="Etranger">
      <formula>NOT(ISERROR(SEARCH("Etranger",D28)))</formula>
    </cfRule>
    <cfRule type="containsText" dxfId="5348" priority="5362" operator="containsText" text="Début TD">
      <formula>NOT(ISERROR(SEARCH("Début TD",D28)))</formula>
    </cfRule>
    <cfRule type="containsText" dxfId="5347" priority="5363" operator="containsText" text="Début CM">
      <formula>NOT(ISERROR(SEARCH("Début CM",D28)))</formula>
    </cfRule>
    <cfRule type="containsText" dxfId="5346" priority="5364" operator="containsText" text="Projet">
      <formula>NOT(ISERROR(SEARCH("Projet",D28)))</formula>
    </cfRule>
    <cfRule type="containsText" dxfId="5345" priority="5365" operator="containsText" text="Pré">
      <formula>NOT(ISERROR(SEARCH("Pré",D28)))</formula>
    </cfRule>
    <cfRule type="containsText" dxfId="5344" priority="5366" operator="containsText" text="Délib">
      <formula>NOT(ISERROR(SEARCH("Délib",D28)))</formula>
    </cfRule>
    <cfRule type="cellIs" dxfId="5343" priority="5367" operator="equal">
      <formula>"Cours IAE"</formula>
    </cfRule>
    <cfRule type="cellIs" dxfId="5342" priority="5368" operator="equal">
      <formula>"Cours ISEM"</formula>
    </cfRule>
    <cfRule type="cellIs" dxfId="5341" priority="5378" operator="equal">
      <formula>"Remise note CC"</formula>
    </cfRule>
    <cfRule type="cellIs" dxfId="5340" priority="5379" operator="equal">
      <formula>"Oraux examens nationaux"</formula>
    </cfRule>
    <cfRule type="cellIs" dxfId="5339" priority="5380" operator="equal">
      <formula>"Note mémoire"</formula>
    </cfRule>
    <cfRule type="cellIs" dxfId="5338" priority="5381" operator="equal">
      <formula>"Mise à niveau"</formula>
    </cfRule>
    <cfRule type="cellIs" dxfId="5337" priority="5382" operator="equal">
      <formula>"Ecrits examens nationaux"</formula>
    </cfRule>
    <cfRule type="cellIs" dxfId="5336" priority="5387" operator="equal">
      <formula>"Entr MA cours AM"</formula>
    </cfRule>
    <cfRule type="cellIs" dxfId="5335" priority="5388" operator="equal">
      <formula>"Cours Matin Entr AM"</formula>
    </cfRule>
    <cfRule type="cellIs" dxfId="5334" priority="5389" operator="equal">
      <formula>"Révisions S1 Ses2"</formula>
    </cfRule>
    <cfRule type="cellIs" dxfId="5333" priority="5390" operator="equal">
      <formula>"Révisions S1 ses1"</formula>
    </cfRule>
    <cfRule type="cellIs" dxfId="5332" priority="5391" operator="equal">
      <formula>"Examens S2 Ses2"</formula>
    </cfRule>
    <cfRule type="cellIs" dxfId="5331" priority="5392" operator="equal">
      <formula>"Examens S2 ses1"</formula>
    </cfRule>
    <cfRule type="cellIs" dxfId="5330" priority="5393" operator="equal">
      <formula>"Fermeture"</formula>
    </cfRule>
    <cfRule type="cellIs" dxfId="5329" priority="5394" operator="equal">
      <formula>"Remise rapport"</formula>
    </cfRule>
    <cfRule type="cellIs" dxfId="5328" priority="5395" operator="equal">
      <formula>"notes rapport"</formula>
    </cfRule>
    <cfRule type="cellIs" dxfId="5327" priority="5396" operator="equal">
      <formula>"jour appui"</formula>
    </cfRule>
    <cfRule type="cellIs" dxfId="5326" priority="5397" operator="equal">
      <formula>"Assomption"</formula>
    </cfRule>
    <cfRule type="cellIs" dxfId="5325" priority="5398" operator="equal">
      <formula>"Ascension"</formula>
    </cfRule>
    <cfRule type="cellIs" dxfId="5324" priority="5399" operator="equal">
      <formula>"Armistice"</formula>
    </cfRule>
    <cfRule type="cellIs" dxfId="5323" priority="5409" operator="equal">
      <formula>"Pentecôte"</formula>
    </cfRule>
    <cfRule type="cellIs" dxfId="5322" priority="5410" operator="equal">
      <formula>"Révisions S2 ses2"</formula>
    </cfRule>
    <cfRule type="cellIs" dxfId="5321" priority="5413" operator="equal">
      <formula>"Victoire 1945"</formula>
    </cfRule>
    <cfRule type="cellIs" dxfId="5320" priority="5417" stopIfTrue="1" operator="equal">
      <formula>"Retour copies"</formula>
    </cfRule>
    <cfRule type="cellIs" dxfId="5319" priority="5418" stopIfTrue="1" operator="equal">
      <formula>"Evaluation"</formula>
    </cfRule>
    <cfRule type="cellIs" dxfId="5318" priority="5419" stopIfTrue="1" operator="equal">
      <formula>"Rentrée"</formula>
    </cfRule>
    <cfRule type="cellIs" dxfId="5317" priority="5420" stopIfTrue="1" operator="equal">
      <formula>"Stage"</formula>
    </cfRule>
    <cfRule type="cellIs" dxfId="5316" priority="5421" stopIfTrue="1" operator="equal">
      <formula>"Session 2"</formula>
    </cfRule>
    <cfRule type="cellIs" dxfId="5315" priority="5422" stopIfTrue="1" operator="equal">
      <formula>"Session 1"</formula>
    </cfRule>
    <cfRule type="cellIs" dxfId="5314" priority="5423" stopIfTrue="1" operator="equal">
      <formula>"Révisions"</formula>
    </cfRule>
    <cfRule type="cellIs" dxfId="5313" priority="5424" stopIfTrue="1" operator="equal">
      <formula>"Vacances"</formula>
    </cfRule>
    <cfRule type="cellIs" dxfId="5312" priority="5425" stopIfTrue="1" operator="equal">
      <formula>"Cours"</formula>
    </cfRule>
    <cfRule type="cellIs" dxfId="5311" priority="5426" stopIfTrue="1" operator="equal">
      <formula>"Examens S1"</formula>
    </cfRule>
    <cfRule type="cellIs" dxfId="5310" priority="5427" stopIfTrue="1" operator="equal">
      <formula>"Examens"</formula>
    </cfRule>
    <cfRule type="cellIs" dxfId="5309" priority="5428" stopIfTrue="1" operator="equal">
      <formula>"Examens S2"</formula>
    </cfRule>
    <cfRule type="cellIs" dxfId="5308" priority="5429" stopIfTrue="1" operator="equal">
      <formula>"Du anglais"</formula>
    </cfRule>
    <cfRule type="cellIs" dxfId="5307" priority="5430" stopIfTrue="1" operator="equal">
      <formula>"Délibérations"</formula>
    </cfRule>
  </conditionalFormatting>
  <conditionalFormatting sqref="D28:D32">
    <cfRule type="cellIs" dxfId="5306" priority="5369" operator="equal">
      <formula>"EXAMENS J"</formula>
    </cfRule>
    <cfRule type="cellIs" dxfId="5305" priority="5370" operator="equal">
      <formula>"Lundi Pentecôte"</formula>
    </cfRule>
    <cfRule type="cellIs" dxfId="5304" priority="5371" operator="equal">
      <formula>"ppp"</formula>
    </cfRule>
    <cfRule type="cellIs" dxfId="5303" priority="5372" operator="equal">
      <formula>"Soutenance"</formula>
    </cfRule>
    <cfRule type="cellIs" dxfId="5302" priority="5373" operator="equal">
      <formula>"Révisions R"</formula>
    </cfRule>
    <cfRule type="cellIs" dxfId="5301" priority="5374" operator="equal">
      <formula>"Entreprise"</formula>
    </cfRule>
    <cfRule type="cellIs" dxfId="5300" priority="5375" operator="equal">
      <formula>"Exam nationaux pas de date"</formula>
    </cfRule>
    <cfRule type="cellIs" dxfId="5299" priority="5376" operator="equal">
      <formula>"Exam nationaux"</formula>
    </cfRule>
    <cfRule type="cellIs" dxfId="5298" priority="5377" operator="equal">
      <formula>"Révision interne"</formula>
    </cfRule>
    <cfRule type="cellIs" dxfId="5297" priority="5383" operator="equal">
      <formula>"Délibération S2"</formula>
    </cfRule>
    <cfRule type="cellIs" dxfId="5296" priority="5384" operator="equal">
      <formula>"Délibération S1"</formula>
    </cfRule>
    <cfRule type="cellIs" dxfId="5295" priority="5385" operator="equal">
      <formula>"regroupement"</formula>
    </cfRule>
    <cfRule type="cellIs" dxfId="5294" priority="5386" operator="equal">
      <formula>"Cours matin"</formula>
    </cfRule>
    <cfRule type="cellIs" dxfId="5293" priority="5400" operator="equal">
      <formula>"cours v"</formula>
    </cfRule>
    <cfRule type="cellIs" dxfId="5292" priority="5401" operator="equal">
      <formula>"Examens S1 Ses2"</formula>
    </cfRule>
    <cfRule type="cellIs" dxfId="5291" priority="5402" operator="equal">
      <formula>"Examens S1 Ses1"</formula>
    </cfRule>
    <cfRule type="cellIs" dxfId="5290" priority="5403" operator="equal">
      <formula>"Fête du travail"</formula>
    </cfRule>
    <cfRule type="cellIs" dxfId="5289" priority="5404" operator="equal">
      <formula>"Fête nationale"</formula>
    </cfRule>
    <cfRule type="cellIs" dxfId="5288" priority="5405" operator="equal">
      <formula>"jour de l'an"</formula>
    </cfRule>
    <cfRule type="cellIs" dxfId="5287" priority="5406" operator="equal">
      <formula>"Lundi de pâques"</formula>
    </cfRule>
    <cfRule type="cellIs" dxfId="5286" priority="5407" operator="equal">
      <formula>"Noël"</formula>
    </cfRule>
    <cfRule type="cellIs" dxfId="5285" priority="5408" operator="equal">
      <formula>"Pâques"</formula>
    </cfRule>
    <cfRule type="cellIs" dxfId="5284" priority="5411" operator="equal">
      <formula>"Révisions S2 Ses1"</formula>
    </cfRule>
    <cfRule type="cellIs" dxfId="5283" priority="5412" operator="equal">
      <formula>"stage v"</formula>
    </cfRule>
    <cfRule type="cellIs" dxfId="5282" priority="5414" operator="equal">
      <formula>"Toussaint"</formula>
    </cfRule>
    <cfRule type="cellIs" dxfId="5281" priority="5415" operator="equal">
      <formula>"Stage en entreprise"</formula>
    </cfRule>
    <cfRule type="cellIs" dxfId="5280" priority="5416" operator="equal">
      <formula>"entreprise B"</formula>
    </cfRule>
  </conditionalFormatting>
  <conditionalFormatting sqref="D28:D32">
    <cfRule type="containsText" dxfId="5279" priority="5351" operator="containsText" text="Cours/Labo/Projet">
      <formula>NOT(ISERROR(SEARCH("Cours/Labo/Projet",D28)))</formula>
    </cfRule>
    <cfRule type="containsText" dxfId="5278" priority="5352" operator="containsText" text="Université">
      <formula>NOT(ISERROR(SEARCH("Université",D28)))</formula>
    </cfRule>
  </conditionalFormatting>
  <conditionalFormatting sqref="H18:H22">
    <cfRule type="expression" dxfId="5039" priority="4555">
      <formula>F18="Dimanche"</formula>
    </cfRule>
    <cfRule type="expression" dxfId="5038" priority="4556">
      <formula>F18="Samedi"</formula>
    </cfRule>
    <cfRule type="containsText" dxfId="5037" priority="4557" operator="containsText" text="Soutenance">
      <formula>NOT(ISERROR(SEARCH("Soutenance",H18)))</formula>
    </cfRule>
    <cfRule type="containsText" dxfId="5036" priority="4558" operator="containsText" text="Salon Et">
      <formula>NOT(ISERROR(SEARCH("Salon Et",H18)))</formula>
    </cfRule>
    <cfRule type="containsText" dxfId="5035" priority="4559" operator="containsText" text="Remise">
      <formula>NOT(ISERROR(SEARCH("Remise",H18)))</formula>
    </cfRule>
    <cfRule type="containsText" dxfId="5034" priority="4560" operator="containsText" text="Recrutem">
      <formula>NOT(ISERROR(SEARCH("Recrutem",H18)))</formula>
    </cfRule>
    <cfRule type="containsText" dxfId="5033" priority="4561" operator="containsText" text="Note">
      <formula>NOT(ISERROR(SEARCH("Note",H18)))</formula>
    </cfRule>
    <cfRule type="containsText" dxfId="5032" priority="4562" operator="containsText" text="JPO">
      <formula>NOT(ISERROR(SEARCH("JPO",H18)))</formula>
    </cfRule>
    <cfRule type="containsText" dxfId="5031" priority="4563" operator="containsText" text="Etranger">
      <formula>NOT(ISERROR(SEARCH("Etranger",H18)))</formula>
    </cfRule>
    <cfRule type="containsText" dxfId="5030" priority="4564" operator="containsText" text="Début TD">
      <formula>NOT(ISERROR(SEARCH("Début TD",H18)))</formula>
    </cfRule>
    <cfRule type="containsText" dxfId="5029" priority="4565" operator="containsText" text="Début CM">
      <formula>NOT(ISERROR(SEARCH("Début CM",H18)))</formula>
    </cfRule>
    <cfRule type="containsText" dxfId="5028" priority="4566" operator="containsText" text="Projet">
      <formula>NOT(ISERROR(SEARCH("Projet",H18)))</formula>
    </cfRule>
    <cfRule type="containsText" dxfId="5027" priority="4567" operator="containsText" text="Pré">
      <formula>NOT(ISERROR(SEARCH("Pré",H18)))</formula>
    </cfRule>
    <cfRule type="containsText" dxfId="5026" priority="4568" operator="containsText" text="Délib">
      <formula>NOT(ISERROR(SEARCH("Délib",H18)))</formula>
    </cfRule>
    <cfRule type="cellIs" dxfId="5025" priority="4569" operator="equal">
      <formula>"Cours IAE"</formula>
    </cfRule>
    <cfRule type="cellIs" dxfId="5024" priority="4570" operator="equal">
      <formula>"Cours ISEM"</formula>
    </cfRule>
    <cfRule type="cellIs" dxfId="5023" priority="4580" operator="equal">
      <formula>"Remise note CC"</formula>
    </cfRule>
    <cfRule type="cellIs" dxfId="5022" priority="4581" operator="equal">
      <formula>"Oraux examens nationaux"</formula>
    </cfRule>
    <cfRule type="cellIs" dxfId="5021" priority="4582" operator="equal">
      <formula>"Note mémoire"</formula>
    </cfRule>
    <cfRule type="cellIs" dxfId="5020" priority="4583" operator="equal">
      <formula>"Mise à niveau"</formula>
    </cfRule>
    <cfRule type="cellIs" dxfId="5019" priority="4584" operator="equal">
      <formula>"Ecrits examens nationaux"</formula>
    </cfRule>
    <cfRule type="cellIs" dxfId="5018" priority="4589" operator="equal">
      <formula>"Entr MA cours AM"</formula>
    </cfRule>
    <cfRule type="cellIs" dxfId="5017" priority="4590" operator="equal">
      <formula>"Cours Matin Entr AM"</formula>
    </cfRule>
    <cfRule type="cellIs" dxfId="5016" priority="4591" operator="equal">
      <formula>"Révisions S1 Ses2"</formula>
    </cfRule>
    <cfRule type="cellIs" dxfId="5015" priority="4592" operator="equal">
      <formula>"Révisions S1 ses1"</formula>
    </cfRule>
    <cfRule type="cellIs" dxfId="5014" priority="4593" operator="equal">
      <formula>"Examens S2 Ses2"</formula>
    </cfRule>
    <cfRule type="cellIs" dxfId="5013" priority="4594" operator="equal">
      <formula>"Examens S2 ses1"</formula>
    </cfRule>
    <cfRule type="cellIs" dxfId="5012" priority="4595" operator="equal">
      <formula>"Fermeture"</formula>
    </cfRule>
    <cfRule type="cellIs" dxfId="5011" priority="4596" operator="equal">
      <formula>"Remise rapport"</formula>
    </cfRule>
    <cfRule type="cellIs" dxfId="5010" priority="4597" operator="equal">
      <formula>"notes rapport"</formula>
    </cfRule>
    <cfRule type="cellIs" dxfId="5009" priority="4598" operator="equal">
      <formula>"jour appui"</formula>
    </cfRule>
    <cfRule type="cellIs" dxfId="5008" priority="4599" operator="equal">
      <formula>"Assomption"</formula>
    </cfRule>
    <cfRule type="cellIs" dxfId="5007" priority="4600" operator="equal">
      <formula>"Ascension"</formula>
    </cfRule>
    <cfRule type="cellIs" dxfId="5006" priority="4601" operator="equal">
      <formula>"Armistice"</formula>
    </cfRule>
    <cfRule type="cellIs" dxfId="5005" priority="4611" operator="equal">
      <formula>"Pentecôte"</formula>
    </cfRule>
    <cfRule type="cellIs" dxfId="5004" priority="4612" operator="equal">
      <formula>"Révisions S2 ses2"</formula>
    </cfRule>
    <cfRule type="cellIs" dxfId="5003" priority="4615" operator="equal">
      <formula>"Victoire 1945"</formula>
    </cfRule>
    <cfRule type="cellIs" dxfId="5002" priority="4619" stopIfTrue="1" operator="equal">
      <formula>"Retour copies"</formula>
    </cfRule>
    <cfRule type="cellIs" dxfId="5001" priority="4620" stopIfTrue="1" operator="equal">
      <formula>"Evaluation"</formula>
    </cfRule>
    <cfRule type="cellIs" dxfId="5000" priority="4621" stopIfTrue="1" operator="equal">
      <formula>"Rentrée"</formula>
    </cfRule>
    <cfRule type="cellIs" dxfId="4999" priority="4622" stopIfTrue="1" operator="equal">
      <formula>"Stage"</formula>
    </cfRule>
    <cfRule type="cellIs" dxfId="4998" priority="4623" stopIfTrue="1" operator="equal">
      <formula>"Session 2"</formula>
    </cfRule>
    <cfRule type="cellIs" dxfId="4997" priority="4624" stopIfTrue="1" operator="equal">
      <formula>"Session 1"</formula>
    </cfRule>
    <cfRule type="cellIs" dxfId="4996" priority="4625" stopIfTrue="1" operator="equal">
      <formula>"Révisions"</formula>
    </cfRule>
    <cfRule type="cellIs" dxfId="4995" priority="4626" stopIfTrue="1" operator="equal">
      <formula>"Vacances"</formula>
    </cfRule>
    <cfRule type="cellIs" dxfId="4994" priority="4627" stopIfTrue="1" operator="equal">
      <formula>"Cours"</formula>
    </cfRule>
    <cfRule type="cellIs" dxfId="4993" priority="4628" stopIfTrue="1" operator="equal">
      <formula>"Examens S1"</formula>
    </cfRule>
    <cfRule type="cellIs" dxfId="4992" priority="4629" stopIfTrue="1" operator="equal">
      <formula>"Examens"</formula>
    </cfRule>
    <cfRule type="cellIs" dxfId="4991" priority="4630" stopIfTrue="1" operator="equal">
      <formula>"Examens S2"</formula>
    </cfRule>
    <cfRule type="cellIs" dxfId="4990" priority="4631" stopIfTrue="1" operator="equal">
      <formula>"Du anglais"</formula>
    </cfRule>
    <cfRule type="cellIs" dxfId="4989" priority="4632" stopIfTrue="1" operator="equal">
      <formula>"Délibérations"</formula>
    </cfRule>
  </conditionalFormatting>
  <conditionalFormatting sqref="H18:H22">
    <cfRule type="cellIs" dxfId="4988" priority="4571" operator="equal">
      <formula>"EXAMENS J"</formula>
    </cfRule>
    <cfRule type="cellIs" dxfId="4987" priority="4572" operator="equal">
      <formula>"Lundi Pentecôte"</formula>
    </cfRule>
    <cfRule type="cellIs" dxfId="4986" priority="4573" operator="equal">
      <formula>"ppp"</formula>
    </cfRule>
    <cfRule type="cellIs" dxfId="4985" priority="4574" operator="equal">
      <formula>"Soutenance"</formula>
    </cfRule>
    <cfRule type="cellIs" dxfId="4984" priority="4575" operator="equal">
      <formula>"Révisions R"</formula>
    </cfRule>
    <cfRule type="cellIs" dxfId="4983" priority="4576" operator="equal">
      <formula>"Entreprise"</formula>
    </cfRule>
    <cfRule type="cellIs" dxfId="4982" priority="4577" operator="equal">
      <formula>"Exam nationaux pas de date"</formula>
    </cfRule>
    <cfRule type="cellIs" dxfId="4981" priority="4578" operator="equal">
      <formula>"Exam nationaux"</formula>
    </cfRule>
    <cfRule type="cellIs" dxfId="4980" priority="4579" operator="equal">
      <formula>"Révision interne"</formula>
    </cfRule>
    <cfRule type="cellIs" dxfId="4979" priority="4585" operator="equal">
      <formula>"Délibération S2"</formula>
    </cfRule>
    <cfRule type="cellIs" dxfId="4978" priority="4586" operator="equal">
      <formula>"Délibération S1"</formula>
    </cfRule>
    <cfRule type="cellIs" dxfId="4977" priority="4587" operator="equal">
      <formula>"regroupement"</formula>
    </cfRule>
    <cfRule type="cellIs" dxfId="4976" priority="4588" operator="equal">
      <formula>"Cours matin"</formula>
    </cfRule>
    <cfRule type="cellIs" dxfId="4975" priority="4602" operator="equal">
      <formula>"cours v"</formula>
    </cfRule>
    <cfRule type="cellIs" dxfId="4974" priority="4603" operator="equal">
      <formula>"Examens S1 Ses2"</formula>
    </cfRule>
    <cfRule type="cellIs" dxfId="4973" priority="4604" operator="equal">
      <formula>"Examens S1 Ses1"</formula>
    </cfRule>
    <cfRule type="cellIs" dxfId="4972" priority="4605" operator="equal">
      <formula>"Fête du travail"</formula>
    </cfRule>
    <cfRule type="cellIs" dxfId="4971" priority="4606" operator="equal">
      <formula>"Fête nationale"</formula>
    </cfRule>
    <cfRule type="cellIs" dxfId="4970" priority="4607" operator="equal">
      <formula>"jour de l'an"</formula>
    </cfRule>
    <cfRule type="cellIs" dxfId="4969" priority="4608" operator="equal">
      <formula>"Lundi de pâques"</formula>
    </cfRule>
    <cfRule type="cellIs" dxfId="4968" priority="4609" operator="equal">
      <formula>"Noël"</formula>
    </cfRule>
    <cfRule type="cellIs" dxfId="4967" priority="4610" operator="equal">
      <formula>"Pâques"</formula>
    </cfRule>
    <cfRule type="cellIs" dxfId="4966" priority="4613" operator="equal">
      <formula>"Révisions S2 Ses1"</formula>
    </cfRule>
    <cfRule type="cellIs" dxfId="4965" priority="4614" operator="equal">
      <formula>"stage v"</formula>
    </cfRule>
    <cfRule type="cellIs" dxfId="4964" priority="4616" operator="equal">
      <formula>"Toussaint"</formula>
    </cfRule>
    <cfRule type="cellIs" dxfId="4963" priority="4617" operator="equal">
      <formula>"Stage en entreprise"</formula>
    </cfRule>
    <cfRule type="cellIs" dxfId="4962" priority="4618" operator="equal">
      <formula>"entreprise B"</formula>
    </cfRule>
  </conditionalFormatting>
  <conditionalFormatting sqref="H18:H22">
    <cfRule type="containsText" dxfId="4961" priority="4553" operator="containsText" text="Cours/Labo/Projet">
      <formula>NOT(ISERROR(SEARCH("Cours/Labo/Projet",H18)))</formula>
    </cfRule>
    <cfRule type="containsText" dxfId="4960" priority="4554" operator="containsText" text="Université">
      <formula>NOT(ISERROR(SEARCH("Université",H18)))</formula>
    </cfRule>
  </conditionalFormatting>
  <conditionalFormatting sqref="H25:H29">
    <cfRule type="expression" dxfId="4959" priority="4475">
      <formula>F25="Dimanche"</formula>
    </cfRule>
    <cfRule type="expression" dxfId="4958" priority="4476">
      <formula>F25="Samedi"</formula>
    </cfRule>
    <cfRule type="containsText" dxfId="4957" priority="4477" operator="containsText" text="Soutenance">
      <formula>NOT(ISERROR(SEARCH("Soutenance",H25)))</formula>
    </cfRule>
    <cfRule type="containsText" dxfId="4956" priority="4478" operator="containsText" text="Salon Et">
      <formula>NOT(ISERROR(SEARCH("Salon Et",H25)))</formula>
    </cfRule>
    <cfRule type="containsText" dxfId="4955" priority="4479" operator="containsText" text="Remise">
      <formula>NOT(ISERROR(SEARCH("Remise",H25)))</formula>
    </cfRule>
    <cfRule type="containsText" dxfId="4954" priority="4480" operator="containsText" text="Recrutem">
      <formula>NOT(ISERROR(SEARCH("Recrutem",H25)))</formula>
    </cfRule>
    <cfRule type="containsText" dxfId="4953" priority="4481" operator="containsText" text="Note">
      <formula>NOT(ISERROR(SEARCH("Note",H25)))</formula>
    </cfRule>
    <cfRule type="containsText" dxfId="4952" priority="4482" operator="containsText" text="JPO">
      <formula>NOT(ISERROR(SEARCH("JPO",H25)))</formula>
    </cfRule>
    <cfRule type="containsText" dxfId="4951" priority="4483" operator="containsText" text="Etranger">
      <formula>NOT(ISERROR(SEARCH("Etranger",H25)))</formula>
    </cfRule>
    <cfRule type="containsText" dxfId="4950" priority="4484" operator="containsText" text="Début TD">
      <formula>NOT(ISERROR(SEARCH("Début TD",H25)))</formula>
    </cfRule>
    <cfRule type="containsText" dxfId="4949" priority="4485" operator="containsText" text="Début CM">
      <formula>NOT(ISERROR(SEARCH("Début CM",H25)))</formula>
    </cfRule>
    <cfRule type="containsText" dxfId="4948" priority="4486" operator="containsText" text="Projet">
      <formula>NOT(ISERROR(SEARCH("Projet",H25)))</formula>
    </cfRule>
    <cfRule type="containsText" dxfId="4947" priority="4487" operator="containsText" text="Pré">
      <formula>NOT(ISERROR(SEARCH("Pré",H25)))</formula>
    </cfRule>
    <cfRule type="containsText" dxfId="4946" priority="4488" operator="containsText" text="Délib">
      <formula>NOT(ISERROR(SEARCH("Délib",H25)))</formula>
    </cfRule>
    <cfRule type="cellIs" dxfId="4945" priority="4489" operator="equal">
      <formula>"Cours IAE"</formula>
    </cfRule>
    <cfRule type="cellIs" dxfId="4944" priority="4490" operator="equal">
      <formula>"Cours ISEM"</formula>
    </cfRule>
    <cfRule type="cellIs" dxfId="4943" priority="4500" operator="equal">
      <formula>"Remise note CC"</formula>
    </cfRule>
    <cfRule type="cellIs" dxfId="4942" priority="4501" operator="equal">
      <formula>"Oraux examens nationaux"</formula>
    </cfRule>
    <cfRule type="cellIs" dxfId="4941" priority="4502" operator="equal">
      <formula>"Note mémoire"</formula>
    </cfRule>
    <cfRule type="cellIs" dxfId="4940" priority="4503" operator="equal">
      <formula>"Mise à niveau"</formula>
    </cfRule>
    <cfRule type="cellIs" dxfId="4939" priority="4504" operator="equal">
      <formula>"Ecrits examens nationaux"</formula>
    </cfRule>
    <cfRule type="cellIs" dxfId="4938" priority="4509" operator="equal">
      <formula>"Entr MA cours AM"</formula>
    </cfRule>
    <cfRule type="cellIs" dxfId="4937" priority="4510" operator="equal">
      <formula>"Cours Matin Entr AM"</formula>
    </cfRule>
    <cfRule type="cellIs" dxfId="4936" priority="4511" operator="equal">
      <formula>"Révisions S1 Ses2"</formula>
    </cfRule>
    <cfRule type="cellIs" dxfId="4935" priority="4512" operator="equal">
      <formula>"Révisions S1 ses1"</formula>
    </cfRule>
    <cfRule type="cellIs" dxfId="4934" priority="4513" operator="equal">
      <formula>"Examens S2 Ses2"</formula>
    </cfRule>
    <cfRule type="cellIs" dxfId="4933" priority="4514" operator="equal">
      <formula>"Examens S2 ses1"</formula>
    </cfRule>
    <cfRule type="cellIs" dxfId="4932" priority="4515" operator="equal">
      <formula>"Fermeture"</formula>
    </cfRule>
    <cfRule type="cellIs" dxfId="4931" priority="4516" operator="equal">
      <formula>"Remise rapport"</formula>
    </cfRule>
    <cfRule type="cellIs" dxfId="4930" priority="4517" operator="equal">
      <formula>"notes rapport"</formula>
    </cfRule>
    <cfRule type="cellIs" dxfId="4929" priority="4518" operator="equal">
      <formula>"jour appui"</formula>
    </cfRule>
    <cfRule type="cellIs" dxfId="4928" priority="4519" operator="equal">
      <formula>"Assomption"</formula>
    </cfRule>
    <cfRule type="cellIs" dxfId="4927" priority="4520" operator="equal">
      <formula>"Ascension"</formula>
    </cfRule>
    <cfRule type="cellIs" dxfId="4926" priority="4521" operator="equal">
      <formula>"Armistice"</formula>
    </cfRule>
    <cfRule type="cellIs" dxfId="4925" priority="4531" operator="equal">
      <formula>"Pentecôte"</formula>
    </cfRule>
    <cfRule type="cellIs" dxfId="4924" priority="4532" operator="equal">
      <formula>"Révisions S2 ses2"</formula>
    </cfRule>
    <cfRule type="cellIs" dxfId="4923" priority="4535" operator="equal">
      <formula>"Victoire 1945"</formula>
    </cfRule>
    <cfRule type="cellIs" dxfId="4922" priority="4539" stopIfTrue="1" operator="equal">
      <formula>"Retour copies"</formula>
    </cfRule>
    <cfRule type="cellIs" dxfId="4921" priority="4540" stopIfTrue="1" operator="equal">
      <formula>"Evaluation"</formula>
    </cfRule>
    <cfRule type="cellIs" dxfId="4920" priority="4541" stopIfTrue="1" operator="equal">
      <formula>"Rentrée"</formula>
    </cfRule>
    <cfRule type="cellIs" dxfId="4919" priority="4542" stopIfTrue="1" operator="equal">
      <formula>"Stage"</formula>
    </cfRule>
    <cfRule type="cellIs" dxfId="4918" priority="4543" stopIfTrue="1" operator="equal">
      <formula>"Session 2"</formula>
    </cfRule>
    <cfRule type="cellIs" dxfId="4917" priority="4544" stopIfTrue="1" operator="equal">
      <formula>"Session 1"</formula>
    </cfRule>
    <cfRule type="cellIs" dxfId="4916" priority="4545" stopIfTrue="1" operator="equal">
      <formula>"Révisions"</formula>
    </cfRule>
    <cfRule type="cellIs" dxfId="4915" priority="4546" stopIfTrue="1" operator="equal">
      <formula>"Vacances"</formula>
    </cfRule>
    <cfRule type="cellIs" dxfId="4914" priority="4547" stopIfTrue="1" operator="equal">
      <formula>"Cours"</formula>
    </cfRule>
    <cfRule type="cellIs" dxfId="4913" priority="4548" stopIfTrue="1" operator="equal">
      <formula>"Examens S1"</formula>
    </cfRule>
    <cfRule type="cellIs" dxfId="4912" priority="4549" stopIfTrue="1" operator="equal">
      <formula>"Examens"</formula>
    </cfRule>
    <cfRule type="cellIs" dxfId="4911" priority="4550" stopIfTrue="1" operator="equal">
      <formula>"Examens S2"</formula>
    </cfRule>
    <cfRule type="cellIs" dxfId="4910" priority="4551" stopIfTrue="1" operator="equal">
      <formula>"Du anglais"</formula>
    </cfRule>
    <cfRule type="cellIs" dxfId="4909" priority="4552" stopIfTrue="1" operator="equal">
      <formula>"Délibérations"</formula>
    </cfRule>
  </conditionalFormatting>
  <conditionalFormatting sqref="H25:H29">
    <cfRule type="cellIs" dxfId="4908" priority="4491" operator="equal">
      <formula>"EXAMENS J"</formula>
    </cfRule>
    <cfRule type="cellIs" dxfId="4907" priority="4492" operator="equal">
      <formula>"Lundi Pentecôte"</formula>
    </cfRule>
    <cfRule type="cellIs" dxfId="4906" priority="4493" operator="equal">
      <formula>"ppp"</formula>
    </cfRule>
    <cfRule type="cellIs" dxfId="4905" priority="4494" operator="equal">
      <formula>"Soutenance"</formula>
    </cfRule>
    <cfRule type="cellIs" dxfId="4904" priority="4495" operator="equal">
      <formula>"Révisions R"</formula>
    </cfRule>
    <cfRule type="cellIs" dxfId="4903" priority="4496" operator="equal">
      <formula>"Entreprise"</formula>
    </cfRule>
    <cfRule type="cellIs" dxfId="4902" priority="4497" operator="equal">
      <formula>"Exam nationaux pas de date"</formula>
    </cfRule>
    <cfRule type="cellIs" dxfId="4901" priority="4498" operator="equal">
      <formula>"Exam nationaux"</formula>
    </cfRule>
    <cfRule type="cellIs" dxfId="4900" priority="4499" operator="equal">
      <formula>"Révision interne"</formula>
    </cfRule>
    <cfRule type="cellIs" dxfId="4899" priority="4505" operator="equal">
      <formula>"Délibération S2"</formula>
    </cfRule>
    <cfRule type="cellIs" dxfId="4898" priority="4506" operator="equal">
      <formula>"Délibération S1"</formula>
    </cfRule>
    <cfRule type="cellIs" dxfId="4897" priority="4507" operator="equal">
      <formula>"regroupement"</formula>
    </cfRule>
    <cfRule type="cellIs" dxfId="4896" priority="4508" operator="equal">
      <formula>"Cours matin"</formula>
    </cfRule>
    <cfRule type="cellIs" dxfId="4895" priority="4522" operator="equal">
      <formula>"cours v"</formula>
    </cfRule>
    <cfRule type="cellIs" dxfId="4894" priority="4523" operator="equal">
      <formula>"Examens S1 Ses2"</formula>
    </cfRule>
    <cfRule type="cellIs" dxfId="4893" priority="4524" operator="equal">
      <formula>"Examens S1 Ses1"</formula>
    </cfRule>
    <cfRule type="cellIs" dxfId="4892" priority="4525" operator="equal">
      <formula>"Fête du travail"</formula>
    </cfRule>
    <cfRule type="cellIs" dxfId="4891" priority="4526" operator="equal">
      <formula>"Fête nationale"</formula>
    </cfRule>
    <cfRule type="cellIs" dxfId="4890" priority="4527" operator="equal">
      <formula>"jour de l'an"</formula>
    </cfRule>
    <cfRule type="cellIs" dxfId="4889" priority="4528" operator="equal">
      <formula>"Lundi de pâques"</formula>
    </cfRule>
    <cfRule type="cellIs" dxfId="4888" priority="4529" operator="equal">
      <formula>"Noël"</formula>
    </cfRule>
    <cfRule type="cellIs" dxfId="4887" priority="4530" operator="equal">
      <formula>"Pâques"</formula>
    </cfRule>
    <cfRule type="cellIs" dxfId="4886" priority="4533" operator="equal">
      <formula>"Révisions S2 Ses1"</formula>
    </cfRule>
    <cfRule type="cellIs" dxfId="4885" priority="4534" operator="equal">
      <formula>"stage v"</formula>
    </cfRule>
    <cfRule type="cellIs" dxfId="4884" priority="4536" operator="equal">
      <formula>"Toussaint"</formula>
    </cfRule>
    <cfRule type="cellIs" dxfId="4883" priority="4537" operator="equal">
      <formula>"Stage en entreprise"</formula>
    </cfRule>
    <cfRule type="cellIs" dxfId="4882" priority="4538" operator="equal">
      <formula>"entreprise B"</formula>
    </cfRule>
  </conditionalFormatting>
  <conditionalFormatting sqref="H25:H29">
    <cfRule type="containsText" dxfId="4881" priority="4473" operator="containsText" text="Cours/Labo/Projet">
      <formula>NOT(ISERROR(SEARCH("Cours/Labo/Projet",H25)))</formula>
    </cfRule>
    <cfRule type="containsText" dxfId="4880" priority="4474" operator="containsText" text="Université">
      <formula>NOT(ISERROR(SEARCH("Université",H25)))</formula>
    </cfRule>
  </conditionalFormatting>
  <conditionalFormatting sqref="H32:H33">
    <cfRule type="expression" dxfId="4879" priority="4395">
      <formula>F32="Dimanche"</formula>
    </cfRule>
    <cfRule type="expression" dxfId="4878" priority="4396">
      <formula>F32="Samedi"</formula>
    </cfRule>
    <cfRule type="containsText" dxfId="4877" priority="4397" operator="containsText" text="Soutenance">
      <formula>NOT(ISERROR(SEARCH("Soutenance",H32)))</formula>
    </cfRule>
    <cfRule type="containsText" dxfId="4876" priority="4398" operator="containsText" text="Salon Et">
      <formula>NOT(ISERROR(SEARCH("Salon Et",H32)))</formula>
    </cfRule>
    <cfRule type="containsText" dxfId="4875" priority="4399" operator="containsText" text="Remise">
      <formula>NOT(ISERROR(SEARCH("Remise",H32)))</formula>
    </cfRule>
    <cfRule type="containsText" dxfId="4874" priority="4400" operator="containsText" text="Recrutem">
      <formula>NOT(ISERROR(SEARCH("Recrutem",H32)))</formula>
    </cfRule>
    <cfRule type="containsText" dxfId="4873" priority="4401" operator="containsText" text="Note">
      <formula>NOT(ISERROR(SEARCH("Note",H32)))</formula>
    </cfRule>
    <cfRule type="containsText" dxfId="4872" priority="4402" operator="containsText" text="JPO">
      <formula>NOT(ISERROR(SEARCH("JPO",H32)))</formula>
    </cfRule>
    <cfRule type="containsText" dxfId="4871" priority="4403" operator="containsText" text="Etranger">
      <formula>NOT(ISERROR(SEARCH("Etranger",H32)))</formula>
    </cfRule>
    <cfRule type="containsText" dxfId="4870" priority="4404" operator="containsText" text="Début TD">
      <formula>NOT(ISERROR(SEARCH("Début TD",H32)))</formula>
    </cfRule>
    <cfRule type="containsText" dxfId="4869" priority="4405" operator="containsText" text="Début CM">
      <formula>NOT(ISERROR(SEARCH("Début CM",H32)))</formula>
    </cfRule>
    <cfRule type="containsText" dxfId="4868" priority="4406" operator="containsText" text="Projet">
      <formula>NOT(ISERROR(SEARCH("Projet",H32)))</formula>
    </cfRule>
    <cfRule type="containsText" dxfId="4867" priority="4407" operator="containsText" text="Pré">
      <formula>NOT(ISERROR(SEARCH("Pré",H32)))</formula>
    </cfRule>
    <cfRule type="containsText" dxfId="4866" priority="4408" operator="containsText" text="Délib">
      <formula>NOT(ISERROR(SEARCH("Délib",H32)))</formula>
    </cfRule>
    <cfRule type="cellIs" dxfId="4865" priority="4409" operator="equal">
      <formula>"Cours IAE"</formula>
    </cfRule>
    <cfRule type="cellIs" dxfId="4864" priority="4410" operator="equal">
      <formula>"Cours ISEM"</formula>
    </cfRule>
    <cfRule type="cellIs" dxfId="4863" priority="4420" operator="equal">
      <formula>"Remise note CC"</formula>
    </cfRule>
    <cfRule type="cellIs" dxfId="4862" priority="4421" operator="equal">
      <formula>"Oraux examens nationaux"</formula>
    </cfRule>
    <cfRule type="cellIs" dxfId="4861" priority="4422" operator="equal">
      <formula>"Note mémoire"</formula>
    </cfRule>
    <cfRule type="cellIs" dxfId="4860" priority="4423" operator="equal">
      <formula>"Mise à niveau"</formula>
    </cfRule>
    <cfRule type="cellIs" dxfId="4859" priority="4424" operator="equal">
      <formula>"Ecrits examens nationaux"</formula>
    </cfRule>
    <cfRule type="cellIs" dxfId="4858" priority="4429" operator="equal">
      <formula>"Entr MA cours AM"</formula>
    </cfRule>
    <cfRule type="cellIs" dxfId="4857" priority="4430" operator="equal">
      <formula>"Cours Matin Entr AM"</formula>
    </cfRule>
    <cfRule type="cellIs" dxfId="4856" priority="4431" operator="equal">
      <formula>"Révisions S1 Ses2"</formula>
    </cfRule>
    <cfRule type="cellIs" dxfId="4855" priority="4432" operator="equal">
      <formula>"Révisions S1 ses1"</formula>
    </cfRule>
    <cfRule type="cellIs" dxfId="4854" priority="4433" operator="equal">
      <formula>"Examens S2 Ses2"</formula>
    </cfRule>
    <cfRule type="cellIs" dxfId="4853" priority="4434" operator="equal">
      <formula>"Examens S2 ses1"</formula>
    </cfRule>
    <cfRule type="cellIs" dxfId="4852" priority="4435" operator="equal">
      <formula>"Fermeture"</formula>
    </cfRule>
    <cfRule type="cellIs" dxfId="4851" priority="4436" operator="equal">
      <formula>"Remise rapport"</formula>
    </cfRule>
    <cfRule type="cellIs" dxfId="4850" priority="4437" operator="equal">
      <formula>"notes rapport"</formula>
    </cfRule>
    <cfRule type="cellIs" dxfId="4849" priority="4438" operator="equal">
      <formula>"jour appui"</formula>
    </cfRule>
    <cfRule type="cellIs" dxfId="4848" priority="4439" operator="equal">
      <formula>"Assomption"</formula>
    </cfRule>
    <cfRule type="cellIs" dxfId="4847" priority="4440" operator="equal">
      <formula>"Ascension"</formula>
    </cfRule>
    <cfRule type="cellIs" dxfId="4846" priority="4441" operator="equal">
      <formula>"Armistice"</formula>
    </cfRule>
    <cfRule type="cellIs" dxfId="4845" priority="4451" operator="equal">
      <formula>"Pentecôte"</formula>
    </cfRule>
    <cfRule type="cellIs" dxfId="4844" priority="4452" operator="equal">
      <formula>"Révisions S2 ses2"</formula>
    </cfRule>
    <cfRule type="cellIs" dxfId="4843" priority="4455" operator="equal">
      <formula>"Victoire 1945"</formula>
    </cfRule>
    <cfRule type="cellIs" dxfId="4842" priority="4459" stopIfTrue="1" operator="equal">
      <formula>"Retour copies"</formula>
    </cfRule>
    <cfRule type="cellIs" dxfId="4841" priority="4460" stopIfTrue="1" operator="equal">
      <formula>"Evaluation"</formula>
    </cfRule>
    <cfRule type="cellIs" dxfId="4840" priority="4461" stopIfTrue="1" operator="equal">
      <formula>"Rentrée"</formula>
    </cfRule>
    <cfRule type="cellIs" dxfId="4839" priority="4462" stopIfTrue="1" operator="equal">
      <formula>"Stage"</formula>
    </cfRule>
    <cfRule type="cellIs" dxfId="4838" priority="4463" stopIfTrue="1" operator="equal">
      <formula>"Session 2"</formula>
    </cfRule>
    <cfRule type="cellIs" dxfId="4837" priority="4464" stopIfTrue="1" operator="equal">
      <formula>"Session 1"</formula>
    </cfRule>
    <cfRule type="cellIs" dxfId="4836" priority="4465" stopIfTrue="1" operator="equal">
      <formula>"Révisions"</formula>
    </cfRule>
    <cfRule type="cellIs" dxfId="4835" priority="4466" stopIfTrue="1" operator="equal">
      <formula>"Vacances"</formula>
    </cfRule>
    <cfRule type="cellIs" dxfId="4834" priority="4467" stopIfTrue="1" operator="equal">
      <formula>"Cours"</formula>
    </cfRule>
    <cfRule type="cellIs" dxfId="4833" priority="4468" stopIfTrue="1" operator="equal">
      <formula>"Examens S1"</formula>
    </cfRule>
    <cfRule type="cellIs" dxfId="4832" priority="4469" stopIfTrue="1" operator="equal">
      <formula>"Examens"</formula>
    </cfRule>
    <cfRule type="cellIs" dxfId="4831" priority="4470" stopIfTrue="1" operator="equal">
      <formula>"Examens S2"</formula>
    </cfRule>
    <cfRule type="cellIs" dxfId="4830" priority="4471" stopIfTrue="1" operator="equal">
      <formula>"Du anglais"</formula>
    </cfRule>
    <cfRule type="cellIs" dxfId="4829" priority="4472" stopIfTrue="1" operator="equal">
      <formula>"Délibérations"</formula>
    </cfRule>
  </conditionalFormatting>
  <conditionalFormatting sqref="H32:H33">
    <cfRule type="cellIs" dxfId="4828" priority="4411" operator="equal">
      <formula>"EXAMENS J"</formula>
    </cfRule>
    <cfRule type="cellIs" dxfId="4827" priority="4412" operator="equal">
      <formula>"Lundi Pentecôte"</formula>
    </cfRule>
    <cfRule type="cellIs" dxfId="4826" priority="4413" operator="equal">
      <formula>"ppp"</formula>
    </cfRule>
    <cfRule type="cellIs" dxfId="4825" priority="4414" operator="equal">
      <formula>"Soutenance"</formula>
    </cfRule>
    <cfRule type="cellIs" dxfId="4824" priority="4415" operator="equal">
      <formula>"Révisions R"</formula>
    </cfRule>
    <cfRule type="cellIs" dxfId="4823" priority="4416" operator="equal">
      <formula>"Entreprise"</formula>
    </cfRule>
    <cfRule type="cellIs" dxfId="4822" priority="4417" operator="equal">
      <formula>"Exam nationaux pas de date"</formula>
    </cfRule>
    <cfRule type="cellIs" dxfId="4821" priority="4418" operator="equal">
      <formula>"Exam nationaux"</formula>
    </cfRule>
    <cfRule type="cellIs" dxfId="4820" priority="4419" operator="equal">
      <formula>"Révision interne"</formula>
    </cfRule>
    <cfRule type="cellIs" dxfId="4819" priority="4425" operator="equal">
      <formula>"Délibération S2"</formula>
    </cfRule>
    <cfRule type="cellIs" dxfId="4818" priority="4426" operator="equal">
      <formula>"Délibération S1"</formula>
    </cfRule>
    <cfRule type="cellIs" dxfId="4817" priority="4427" operator="equal">
      <formula>"regroupement"</formula>
    </cfRule>
    <cfRule type="cellIs" dxfId="4816" priority="4428" operator="equal">
      <formula>"Cours matin"</formula>
    </cfRule>
    <cfRule type="cellIs" dxfId="4815" priority="4442" operator="equal">
      <formula>"cours v"</formula>
    </cfRule>
    <cfRule type="cellIs" dxfId="4814" priority="4443" operator="equal">
      <formula>"Examens S1 Ses2"</formula>
    </cfRule>
    <cfRule type="cellIs" dxfId="4813" priority="4444" operator="equal">
      <formula>"Examens S1 Ses1"</formula>
    </cfRule>
    <cfRule type="cellIs" dxfId="4812" priority="4445" operator="equal">
      <formula>"Fête du travail"</formula>
    </cfRule>
    <cfRule type="cellIs" dxfId="4811" priority="4446" operator="equal">
      <formula>"Fête nationale"</formula>
    </cfRule>
    <cfRule type="cellIs" dxfId="4810" priority="4447" operator="equal">
      <formula>"jour de l'an"</formula>
    </cfRule>
    <cfRule type="cellIs" dxfId="4809" priority="4448" operator="equal">
      <formula>"Lundi de pâques"</formula>
    </cfRule>
    <cfRule type="cellIs" dxfId="4808" priority="4449" operator="equal">
      <formula>"Noël"</formula>
    </cfRule>
    <cfRule type="cellIs" dxfId="4807" priority="4450" operator="equal">
      <formula>"Pâques"</formula>
    </cfRule>
    <cfRule type="cellIs" dxfId="4806" priority="4453" operator="equal">
      <formula>"Révisions S2 Ses1"</formula>
    </cfRule>
    <cfRule type="cellIs" dxfId="4805" priority="4454" operator="equal">
      <formula>"stage v"</formula>
    </cfRule>
    <cfRule type="cellIs" dxfId="4804" priority="4456" operator="equal">
      <formula>"Toussaint"</formula>
    </cfRule>
    <cfRule type="cellIs" dxfId="4803" priority="4457" operator="equal">
      <formula>"Stage en entreprise"</formula>
    </cfRule>
    <cfRule type="cellIs" dxfId="4802" priority="4458" operator="equal">
      <formula>"entreprise B"</formula>
    </cfRule>
  </conditionalFormatting>
  <conditionalFormatting sqref="H32:H33">
    <cfRule type="containsText" dxfId="4801" priority="4393" operator="containsText" text="Cours/Labo/Projet">
      <formula>NOT(ISERROR(SEARCH("Cours/Labo/Projet",H32)))</formula>
    </cfRule>
    <cfRule type="containsText" dxfId="4800" priority="4394" operator="containsText" text="Université">
      <formula>NOT(ISERROR(SEARCH("Université",H32)))</formula>
    </cfRule>
  </conditionalFormatting>
  <conditionalFormatting sqref="L4:L6">
    <cfRule type="expression" dxfId="4799" priority="4315">
      <formula>J4="Dimanche"</formula>
    </cfRule>
    <cfRule type="expression" dxfId="4798" priority="4316">
      <formula>J4="Samedi"</formula>
    </cfRule>
    <cfRule type="containsText" dxfId="4797" priority="4317" operator="containsText" text="Soutenance">
      <formula>NOT(ISERROR(SEARCH("Soutenance",L4)))</formula>
    </cfRule>
    <cfRule type="containsText" dxfId="4796" priority="4318" operator="containsText" text="Salon Et">
      <formula>NOT(ISERROR(SEARCH("Salon Et",L4)))</formula>
    </cfRule>
    <cfRule type="containsText" dxfId="4795" priority="4319" operator="containsText" text="Remise">
      <formula>NOT(ISERROR(SEARCH("Remise",L4)))</formula>
    </cfRule>
    <cfRule type="containsText" dxfId="4794" priority="4320" operator="containsText" text="Recrutem">
      <formula>NOT(ISERROR(SEARCH("Recrutem",L4)))</formula>
    </cfRule>
    <cfRule type="containsText" dxfId="4793" priority="4321" operator="containsText" text="Note">
      <formula>NOT(ISERROR(SEARCH("Note",L4)))</formula>
    </cfRule>
    <cfRule type="containsText" dxfId="4792" priority="4322" operator="containsText" text="JPO">
      <formula>NOT(ISERROR(SEARCH("JPO",L4)))</formula>
    </cfRule>
    <cfRule type="containsText" dxfId="4791" priority="4323" operator="containsText" text="Etranger">
      <formula>NOT(ISERROR(SEARCH("Etranger",L4)))</formula>
    </cfRule>
    <cfRule type="containsText" dxfId="4790" priority="4324" operator="containsText" text="Début TD">
      <formula>NOT(ISERROR(SEARCH("Début TD",L4)))</formula>
    </cfRule>
    <cfRule type="containsText" dxfId="4789" priority="4325" operator="containsText" text="Début CM">
      <formula>NOT(ISERROR(SEARCH("Début CM",L4)))</formula>
    </cfRule>
    <cfRule type="containsText" dxfId="4788" priority="4326" operator="containsText" text="Projet">
      <formula>NOT(ISERROR(SEARCH("Projet",L4)))</formula>
    </cfRule>
    <cfRule type="containsText" dxfId="4787" priority="4327" operator="containsText" text="Pré">
      <formula>NOT(ISERROR(SEARCH("Pré",L4)))</formula>
    </cfRule>
    <cfRule type="containsText" dxfId="4786" priority="4328" operator="containsText" text="Délib">
      <formula>NOT(ISERROR(SEARCH("Délib",L4)))</formula>
    </cfRule>
    <cfRule type="cellIs" dxfId="4785" priority="4329" operator="equal">
      <formula>"Cours IAE"</formula>
    </cfRule>
    <cfRule type="cellIs" dxfId="4784" priority="4330" operator="equal">
      <formula>"Cours ISEM"</formula>
    </cfRule>
    <cfRule type="cellIs" dxfId="4783" priority="4340" operator="equal">
      <formula>"Remise note CC"</formula>
    </cfRule>
    <cfRule type="cellIs" dxfId="4782" priority="4341" operator="equal">
      <formula>"Oraux examens nationaux"</formula>
    </cfRule>
    <cfRule type="cellIs" dxfId="4781" priority="4342" operator="equal">
      <formula>"Note mémoire"</formula>
    </cfRule>
    <cfRule type="cellIs" dxfId="4780" priority="4343" operator="equal">
      <formula>"Mise à niveau"</formula>
    </cfRule>
    <cfRule type="cellIs" dxfId="4779" priority="4344" operator="equal">
      <formula>"Ecrits examens nationaux"</formula>
    </cfRule>
    <cfRule type="cellIs" dxfId="4778" priority="4349" operator="equal">
      <formula>"Entr MA cours AM"</formula>
    </cfRule>
    <cfRule type="cellIs" dxfId="4777" priority="4350" operator="equal">
      <formula>"Cours Matin Entr AM"</formula>
    </cfRule>
    <cfRule type="cellIs" dxfId="4776" priority="4351" operator="equal">
      <formula>"Révisions S1 Ses2"</formula>
    </cfRule>
    <cfRule type="cellIs" dxfId="4775" priority="4352" operator="equal">
      <formula>"Révisions S1 ses1"</formula>
    </cfRule>
    <cfRule type="cellIs" dxfId="4774" priority="4353" operator="equal">
      <formula>"Examens S2 Ses2"</formula>
    </cfRule>
    <cfRule type="cellIs" dxfId="4773" priority="4354" operator="equal">
      <formula>"Examens S2 ses1"</formula>
    </cfRule>
    <cfRule type="cellIs" dxfId="4772" priority="4355" operator="equal">
      <formula>"Fermeture"</formula>
    </cfRule>
    <cfRule type="cellIs" dxfId="4771" priority="4356" operator="equal">
      <formula>"Remise rapport"</formula>
    </cfRule>
    <cfRule type="cellIs" dxfId="4770" priority="4357" operator="equal">
      <formula>"notes rapport"</formula>
    </cfRule>
    <cfRule type="cellIs" dxfId="4769" priority="4358" operator="equal">
      <formula>"jour appui"</formula>
    </cfRule>
    <cfRule type="cellIs" dxfId="4768" priority="4359" operator="equal">
      <formula>"Assomption"</formula>
    </cfRule>
    <cfRule type="cellIs" dxfId="4767" priority="4360" operator="equal">
      <formula>"Ascension"</formula>
    </cfRule>
    <cfRule type="cellIs" dxfId="4766" priority="4361" operator="equal">
      <formula>"Armistice"</formula>
    </cfRule>
    <cfRule type="cellIs" dxfId="4765" priority="4371" operator="equal">
      <formula>"Pentecôte"</formula>
    </cfRule>
    <cfRule type="cellIs" dxfId="4764" priority="4372" operator="equal">
      <formula>"Révisions S2 ses2"</formula>
    </cfRule>
    <cfRule type="cellIs" dxfId="4763" priority="4375" operator="equal">
      <formula>"Victoire 1945"</formula>
    </cfRule>
    <cfRule type="cellIs" dxfId="4762" priority="4379" stopIfTrue="1" operator="equal">
      <formula>"Retour copies"</formula>
    </cfRule>
    <cfRule type="cellIs" dxfId="4761" priority="4380" stopIfTrue="1" operator="equal">
      <formula>"Evaluation"</formula>
    </cfRule>
    <cfRule type="cellIs" dxfId="4760" priority="4381" stopIfTrue="1" operator="equal">
      <formula>"Rentrée"</formula>
    </cfRule>
    <cfRule type="cellIs" dxfId="4759" priority="4382" stopIfTrue="1" operator="equal">
      <formula>"Stage"</formula>
    </cfRule>
    <cfRule type="cellIs" dxfId="4758" priority="4383" stopIfTrue="1" operator="equal">
      <formula>"Session 2"</formula>
    </cfRule>
    <cfRule type="cellIs" dxfId="4757" priority="4384" stopIfTrue="1" operator="equal">
      <formula>"Session 1"</formula>
    </cfRule>
    <cfRule type="cellIs" dxfId="4756" priority="4385" stopIfTrue="1" operator="equal">
      <formula>"Révisions"</formula>
    </cfRule>
    <cfRule type="cellIs" dxfId="4755" priority="4386" stopIfTrue="1" operator="equal">
      <formula>"Vacances"</formula>
    </cfRule>
    <cfRule type="cellIs" dxfId="4754" priority="4387" stopIfTrue="1" operator="equal">
      <formula>"Cours"</formula>
    </cfRule>
    <cfRule type="cellIs" dxfId="4753" priority="4388" stopIfTrue="1" operator="equal">
      <formula>"Examens S1"</formula>
    </cfRule>
    <cfRule type="cellIs" dxfId="4752" priority="4389" stopIfTrue="1" operator="equal">
      <formula>"Examens"</formula>
    </cfRule>
    <cfRule type="cellIs" dxfId="4751" priority="4390" stopIfTrue="1" operator="equal">
      <formula>"Examens S2"</formula>
    </cfRule>
    <cfRule type="cellIs" dxfId="4750" priority="4391" stopIfTrue="1" operator="equal">
      <formula>"Du anglais"</formula>
    </cfRule>
    <cfRule type="cellIs" dxfId="4749" priority="4392" stopIfTrue="1" operator="equal">
      <formula>"Délibérations"</formula>
    </cfRule>
  </conditionalFormatting>
  <conditionalFormatting sqref="L4:L6">
    <cfRule type="cellIs" dxfId="4748" priority="4331" operator="equal">
      <formula>"EXAMENS J"</formula>
    </cfRule>
    <cfRule type="cellIs" dxfId="4747" priority="4332" operator="equal">
      <formula>"Lundi Pentecôte"</formula>
    </cfRule>
    <cfRule type="cellIs" dxfId="4746" priority="4333" operator="equal">
      <formula>"ppp"</formula>
    </cfRule>
    <cfRule type="cellIs" dxfId="4745" priority="4334" operator="equal">
      <formula>"Soutenance"</formula>
    </cfRule>
    <cfRule type="cellIs" dxfId="4744" priority="4335" operator="equal">
      <formula>"Révisions R"</formula>
    </cfRule>
    <cfRule type="cellIs" dxfId="4743" priority="4336" operator="equal">
      <formula>"Entreprise"</formula>
    </cfRule>
    <cfRule type="cellIs" dxfId="4742" priority="4337" operator="equal">
      <formula>"Exam nationaux pas de date"</formula>
    </cfRule>
    <cfRule type="cellIs" dxfId="4741" priority="4338" operator="equal">
      <formula>"Exam nationaux"</formula>
    </cfRule>
    <cfRule type="cellIs" dxfId="4740" priority="4339" operator="equal">
      <formula>"Révision interne"</formula>
    </cfRule>
    <cfRule type="cellIs" dxfId="4739" priority="4345" operator="equal">
      <formula>"Délibération S2"</formula>
    </cfRule>
    <cfRule type="cellIs" dxfId="4738" priority="4346" operator="equal">
      <formula>"Délibération S1"</formula>
    </cfRule>
    <cfRule type="cellIs" dxfId="4737" priority="4347" operator="equal">
      <formula>"regroupement"</formula>
    </cfRule>
    <cfRule type="cellIs" dxfId="4736" priority="4348" operator="equal">
      <formula>"Cours matin"</formula>
    </cfRule>
    <cfRule type="cellIs" dxfId="4735" priority="4362" operator="equal">
      <formula>"cours v"</formula>
    </cfRule>
    <cfRule type="cellIs" dxfId="4734" priority="4363" operator="equal">
      <formula>"Examens S1 Ses2"</formula>
    </cfRule>
    <cfRule type="cellIs" dxfId="4733" priority="4364" operator="equal">
      <formula>"Examens S1 Ses1"</formula>
    </cfRule>
    <cfRule type="cellIs" dxfId="4732" priority="4365" operator="equal">
      <formula>"Fête du travail"</formula>
    </cfRule>
    <cfRule type="cellIs" dxfId="4731" priority="4366" operator="equal">
      <formula>"Fête nationale"</formula>
    </cfRule>
    <cfRule type="cellIs" dxfId="4730" priority="4367" operator="equal">
      <formula>"jour de l'an"</formula>
    </cfRule>
    <cfRule type="cellIs" dxfId="4729" priority="4368" operator="equal">
      <formula>"Lundi de pâques"</formula>
    </cfRule>
    <cfRule type="cellIs" dxfId="4728" priority="4369" operator="equal">
      <formula>"Noël"</formula>
    </cfRule>
    <cfRule type="cellIs" dxfId="4727" priority="4370" operator="equal">
      <formula>"Pâques"</formula>
    </cfRule>
    <cfRule type="cellIs" dxfId="4726" priority="4373" operator="equal">
      <formula>"Révisions S2 Ses1"</formula>
    </cfRule>
    <cfRule type="cellIs" dxfId="4725" priority="4374" operator="equal">
      <formula>"stage v"</formula>
    </cfRule>
    <cfRule type="cellIs" dxfId="4724" priority="4376" operator="equal">
      <formula>"Toussaint"</formula>
    </cfRule>
    <cfRule type="cellIs" dxfId="4723" priority="4377" operator="equal">
      <formula>"Stage en entreprise"</formula>
    </cfRule>
    <cfRule type="cellIs" dxfId="4722" priority="4378" operator="equal">
      <formula>"entreprise B"</formula>
    </cfRule>
  </conditionalFormatting>
  <conditionalFormatting sqref="L4:L6">
    <cfRule type="containsText" dxfId="4721" priority="4313" operator="containsText" text="Cours/Labo/Projet">
      <formula>NOT(ISERROR(SEARCH("Cours/Labo/Projet",L4)))</formula>
    </cfRule>
    <cfRule type="containsText" dxfId="4720" priority="4314" operator="containsText" text="Université">
      <formula>NOT(ISERROR(SEARCH("Université",L4)))</formula>
    </cfRule>
  </conditionalFormatting>
  <conditionalFormatting sqref="L9:L13">
    <cfRule type="expression" dxfId="4719" priority="4235">
      <formula>J9="Dimanche"</formula>
    </cfRule>
    <cfRule type="expression" dxfId="4718" priority="4236">
      <formula>J9="Samedi"</formula>
    </cfRule>
    <cfRule type="containsText" dxfId="4717" priority="4237" operator="containsText" text="Soutenance">
      <formula>NOT(ISERROR(SEARCH("Soutenance",L9)))</formula>
    </cfRule>
    <cfRule type="containsText" dxfId="4716" priority="4238" operator="containsText" text="Salon Et">
      <formula>NOT(ISERROR(SEARCH("Salon Et",L9)))</formula>
    </cfRule>
    <cfRule type="containsText" dxfId="4715" priority="4239" operator="containsText" text="Remise">
      <formula>NOT(ISERROR(SEARCH("Remise",L9)))</formula>
    </cfRule>
    <cfRule type="containsText" dxfId="4714" priority="4240" operator="containsText" text="Recrutem">
      <formula>NOT(ISERROR(SEARCH("Recrutem",L9)))</formula>
    </cfRule>
    <cfRule type="containsText" dxfId="4713" priority="4241" operator="containsText" text="Note">
      <formula>NOT(ISERROR(SEARCH("Note",L9)))</formula>
    </cfRule>
    <cfRule type="containsText" dxfId="4712" priority="4242" operator="containsText" text="JPO">
      <formula>NOT(ISERROR(SEARCH("JPO",L9)))</formula>
    </cfRule>
    <cfRule type="containsText" dxfId="4711" priority="4243" operator="containsText" text="Etranger">
      <formula>NOT(ISERROR(SEARCH("Etranger",L9)))</formula>
    </cfRule>
    <cfRule type="containsText" dxfId="4710" priority="4244" operator="containsText" text="Début TD">
      <formula>NOT(ISERROR(SEARCH("Début TD",L9)))</formula>
    </cfRule>
    <cfRule type="containsText" dxfId="4709" priority="4245" operator="containsText" text="Début CM">
      <formula>NOT(ISERROR(SEARCH("Début CM",L9)))</formula>
    </cfRule>
    <cfRule type="containsText" dxfId="4708" priority="4246" operator="containsText" text="Projet">
      <formula>NOT(ISERROR(SEARCH("Projet",L9)))</formula>
    </cfRule>
    <cfRule type="containsText" dxfId="4707" priority="4247" operator="containsText" text="Pré">
      <formula>NOT(ISERROR(SEARCH("Pré",L9)))</formula>
    </cfRule>
    <cfRule type="containsText" dxfId="4706" priority="4248" operator="containsText" text="Délib">
      <formula>NOT(ISERROR(SEARCH("Délib",L9)))</formula>
    </cfRule>
    <cfRule type="cellIs" dxfId="4705" priority="4249" operator="equal">
      <formula>"Cours IAE"</formula>
    </cfRule>
    <cfRule type="cellIs" dxfId="4704" priority="4250" operator="equal">
      <formula>"Cours ISEM"</formula>
    </cfRule>
    <cfRule type="cellIs" dxfId="4703" priority="4260" operator="equal">
      <formula>"Remise note CC"</formula>
    </cfRule>
    <cfRule type="cellIs" dxfId="4702" priority="4261" operator="equal">
      <formula>"Oraux examens nationaux"</formula>
    </cfRule>
    <cfRule type="cellIs" dxfId="4701" priority="4262" operator="equal">
      <formula>"Note mémoire"</formula>
    </cfRule>
    <cfRule type="cellIs" dxfId="4700" priority="4263" operator="equal">
      <formula>"Mise à niveau"</formula>
    </cfRule>
    <cfRule type="cellIs" dxfId="4699" priority="4264" operator="equal">
      <formula>"Ecrits examens nationaux"</formula>
    </cfRule>
    <cfRule type="cellIs" dxfId="4698" priority="4269" operator="equal">
      <formula>"Entr MA cours AM"</formula>
    </cfRule>
    <cfRule type="cellIs" dxfId="4697" priority="4270" operator="equal">
      <formula>"Cours Matin Entr AM"</formula>
    </cfRule>
    <cfRule type="cellIs" dxfId="4696" priority="4271" operator="equal">
      <formula>"Révisions S1 Ses2"</formula>
    </cfRule>
    <cfRule type="cellIs" dxfId="4695" priority="4272" operator="equal">
      <formula>"Révisions S1 ses1"</formula>
    </cfRule>
    <cfRule type="cellIs" dxfId="4694" priority="4273" operator="equal">
      <formula>"Examens S2 Ses2"</formula>
    </cfRule>
    <cfRule type="cellIs" dxfId="4693" priority="4274" operator="equal">
      <formula>"Examens S2 ses1"</formula>
    </cfRule>
    <cfRule type="cellIs" dxfId="4692" priority="4275" operator="equal">
      <formula>"Fermeture"</formula>
    </cfRule>
    <cfRule type="cellIs" dxfId="4691" priority="4276" operator="equal">
      <formula>"Remise rapport"</formula>
    </cfRule>
    <cfRule type="cellIs" dxfId="4690" priority="4277" operator="equal">
      <formula>"notes rapport"</formula>
    </cfRule>
    <cfRule type="cellIs" dxfId="4689" priority="4278" operator="equal">
      <formula>"jour appui"</formula>
    </cfRule>
    <cfRule type="cellIs" dxfId="4688" priority="4279" operator="equal">
      <formula>"Assomption"</formula>
    </cfRule>
    <cfRule type="cellIs" dxfId="4687" priority="4280" operator="equal">
      <formula>"Ascension"</formula>
    </cfRule>
    <cfRule type="cellIs" dxfId="4686" priority="4281" operator="equal">
      <formula>"Armistice"</formula>
    </cfRule>
    <cfRule type="cellIs" dxfId="4685" priority="4291" operator="equal">
      <formula>"Pentecôte"</formula>
    </cfRule>
    <cfRule type="cellIs" dxfId="4684" priority="4292" operator="equal">
      <formula>"Révisions S2 ses2"</formula>
    </cfRule>
    <cfRule type="cellIs" dxfId="4683" priority="4295" operator="equal">
      <formula>"Victoire 1945"</formula>
    </cfRule>
    <cfRule type="cellIs" dxfId="4682" priority="4299" stopIfTrue="1" operator="equal">
      <formula>"Retour copies"</formula>
    </cfRule>
    <cfRule type="cellIs" dxfId="4681" priority="4300" stopIfTrue="1" operator="equal">
      <formula>"Evaluation"</formula>
    </cfRule>
    <cfRule type="cellIs" dxfId="4680" priority="4301" stopIfTrue="1" operator="equal">
      <formula>"Rentrée"</formula>
    </cfRule>
    <cfRule type="cellIs" dxfId="4679" priority="4302" stopIfTrue="1" operator="equal">
      <formula>"Stage"</formula>
    </cfRule>
    <cfRule type="cellIs" dxfId="4678" priority="4303" stopIfTrue="1" operator="equal">
      <formula>"Session 2"</formula>
    </cfRule>
    <cfRule type="cellIs" dxfId="4677" priority="4304" stopIfTrue="1" operator="equal">
      <formula>"Session 1"</formula>
    </cfRule>
    <cfRule type="cellIs" dxfId="4676" priority="4305" stopIfTrue="1" operator="equal">
      <formula>"Révisions"</formula>
    </cfRule>
    <cfRule type="cellIs" dxfId="4675" priority="4306" stopIfTrue="1" operator="equal">
      <formula>"Vacances"</formula>
    </cfRule>
    <cfRule type="cellIs" dxfId="4674" priority="4307" stopIfTrue="1" operator="equal">
      <formula>"Cours"</formula>
    </cfRule>
    <cfRule type="cellIs" dxfId="4673" priority="4308" stopIfTrue="1" operator="equal">
      <formula>"Examens S1"</formula>
    </cfRule>
    <cfRule type="cellIs" dxfId="4672" priority="4309" stopIfTrue="1" operator="equal">
      <formula>"Examens"</formula>
    </cfRule>
    <cfRule type="cellIs" dxfId="4671" priority="4310" stopIfTrue="1" operator="equal">
      <formula>"Examens S2"</formula>
    </cfRule>
    <cfRule type="cellIs" dxfId="4670" priority="4311" stopIfTrue="1" operator="equal">
      <formula>"Du anglais"</formula>
    </cfRule>
    <cfRule type="cellIs" dxfId="4669" priority="4312" stopIfTrue="1" operator="equal">
      <formula>"Délibérations"</formula>
    </cfRule>
  </conditionalFormatting>
  <conditionalFormatting sqref="L9:L13">
    <cfRule type="cellIs" dxfId="4668" priority="4251" operator="equal">
      <formula>"EXAMENS J"</formula>
    </cfRule>
    <cfRule type="cellIs" dxfId="4667" priority="4252" operator="equal">
      <formula>"Lundi Pentecôte"</formula>
    </cfRule>
    <cfRule type="cellIs" dxfId="4666" priority="4253" operator="equal">
      <formula>"ppp"</formula>
    </cfRule>
    <cfRule type="cellIs" dxfId="4665" priority="4254" operator="equal">
      <formula>"Soutenance"</formula>
    </cfRule>
    <cfRule type="cellIs" dxfId="4664" priority="4255" operator="equal">
      <formula>"Révisions R"</formula>
    </cfRule>
    <cfRule type="cellIs" dxfId="4663" priority="4256" operator="equal">
      <formula>"Entreprise"</formula>
    </cfRule>
    <cfRule type="cellIs" dxfId="4662" priority="4257" operator="equal">
      <formula>"Exam nationaux pas de date"</formula>
    </cfRule>
    <cfRule type="cellIs" dxfId="4661" priority="4258" operator="equal">
      <formula>"Exam nationaux"</formula>
    </cfRule>
    <cfRule type="cellIs" dxfId="4660" priority="4259" operator="equal">
      <formula>"Révision interne"</formula>
    </cfRule>
    <cfRule type="cellIs" dxfId="4659" priority="4265" operator="equal">
      <formula>"Délibération S2"</formula>
    </cfRule>
    <cfRule type="cellIs" dxfId="4658" priority="4266" operator="equal">
      <formula>"Délibération S1"</formula>
    </cfRule>
    <cfRule type="cellIs" dxfId="4657" priority="4267" operator="equal">
      <formula>"regroupement"</formula>
    </cfRule>
    <cfRule type="cellIs" dxfId="4656" priority="4268" operator="equal">
      <formula>"Cours matin"</formula>
    </cfRule>
    <cfRule type="cellIs" dxfId="4655" priority="4282" operator="equal">
      <formula>"cours v"</formula>
    </cfRule>
    <cfRule type="cellIs" dxfId="4654" priority="4283" operator="equal">
      <formula>"Examens S1 Ses2"</formula>
    </cfRule>
    <cfRule type="cellIs" dxfId="4653" priority="4284" operator="equal">
      <formula>"Examens S1 Ses1"</formula>
    </cfRule>
    <cfRule type="cellIs" dxfId="4652" priority="4285" operator="equal">
      <formula>"Fête du travail"</formula>
    </cfRule>
    <cfRule type="cellIs" dxfId="4651" priority="4286" operator="equal">
      <formula>"Fête nationale"</formula>
    </cfRule>
    <cfRule type="cellIs" dxfId="4650" priority="4287" operator="equal">
      <formula>"jour de l'an"</formula>
    </cfRule>
    <cfRule type="cellIs" dxfId="4649" priority="4288" operator="equal">
      <formula>"Lundi de pâques"</formula>
    </cfRule>
    <cfRule type="cellIs" dxfId="4648" priority="4289" operator="equal">
      <formula>"Noël"</formula>
    </cfRule>
    <cfRule type="cellIs" dxfId="4647" priority="4290" operator="equal">
      <formula>"Pâques"</formula>
    </cfRule>
    <cfRule type="cellIs" dxfId="4646" priority="4293" operator="equal">
      <formula>"Révisions S2 Ses1"</formula>
    </cfRule>
    <cfRule type="cellIs" dxfId="4645" priority="4294" operator="equal">
      <formula>"stage v"</formula>
    </cfRule>
    <cfRule type="cellIs" dxfId="4644" priority="4296" operator="equal">
      <formula>"Toussaint"</formula>
    </cfRule>
    <cfRule type="cellIs" dxfId="4643" priority="4297" operator="equal">
      <formula>"Stage en entreprise"</formula>
    </cfRule>
    <cfRule type="cellIs" dxfId="4642" priority="4298" operator="equal">
      <formula>"entreprise B"</formula>
    </cfRule>
  </conditionalFormatting>
  <conditionalFormatting sqref="L9:L13">
    <cfRule type="containsText" dxfId="4641" priority="4233" operator="containsText" text="Cours/Labo/Projet">
      <formula>NOT(ISERROR(SEARCH("Cours/Labo/Projet",L9)))</formula>
    </cfRule>
    <cfRule type="containsText" dxfId="4640" priority="4234" operator="containsText" text="Université">
      <formula>NOT(ISERROR(SEARCH("Université",L9)))</formula>
    </cfRule>
  </conditionalFormatting>
  <conditionalFormatting sqref="L16:L20">
    <cfRule type="expression" dxfId="4639" priority="4155">
      <formula>J16="Dimanche"</formula>
    </cfRule>
    <cfRule type="expression" dxfId="4638" priority="4156">
      <formula>J16="Samedi"</formula>
    </cfRule>
    <cfRule type="containsText" dxfId="4637" priority="4157" operator="containsText" text="Soutenance">
      <formula>NOT(ISERROR(SEARCH("Soutenance",L16)))</formula>
    </cfRule>
    <cfRule type="containsText" dxfId="4636" priority="4158" operator="containsText" text="Salon Et">
      <formula>NOT(ISERROR(SEARCH("Salon Et",L16)))</formula>
    </cfRule>
    <cfRule type="containsText" dxfId="4635" priority="4159" operator="containsText" text="Remise">
      <formula>NOT(ISERROR(SEARCH("Remise",L16)))</formula>
    </cfRule>
    <cfRule type="containsText" dxfId="4634" priority="4160" operator="containsText" text="Recrutem">
      <formula>NOT(ISERROR(SEARCH("Recrutem",L16)))</formula>
    </cfRule>
    <cfRule type="containsText" dxfId="4633" priority="4161" operator="containsText" text="Note">
      <formula>NOT(ISERROR(SEARCH("Note",L16)))</formula>
    </cfRule>
    <cfRule type="containsText" dxfId="4632" priority="4162" operator="containsText" text="JPO">
      <formula>NOT(ISERROR(SEARCH("JPO",L16)))</formula>
    </cfRule>
    <cfRule type="containsText" dxfId="4631" priority="4163" operator="containsText" text="Etranger">
      <formula>NOT(ISERROR(SEARCH("Etranger",L16)))</formula>
    </cfRule>
    <cfRule type="containsText" dxfId="4630" priority="4164" operator="containsText" text="Début TD">
      <formula>NOT(ISERROR(SEARCH("Début TD",L16)))</formula>
    </cfRule>
    <cfRule type="containsText" dxfId="4629" priority="4165" operator="containsText" text="Début CM">
      <formula>NOT(ISERROR(SEARCH("Début CM",L16)))</formula>
    </cfRule>
    <cfRule type="containsText" dxfId="4628" priority="4166" operator="containsText" text="Projet">
      <formula>NOT(ISERROR(SEARCH("Projet",L16)))</formula>
    </cfRule>
    <cfRule type="containsText" dxfId="4627" priority="4167" operator="containsText" text="Pré">
      <formula>NOT(ISERROR(SEARCH("Pré",L16)))</formula>
    </cfRule>
    <cfRule type="containsText" dxfId="4626" priority="4168" operator="containsText" text="Délib">
      <formula>NOT(ISERROR(SEARCH("Délib",L16)))</formula>
    </cfRule>
    <cfRule type="cellIs" dxfId="4625" priority="4169" operator="equal">
      <formula>"Cours IAE"</formula>
    </cfRule>
    <cfRule type="cellIs" dxfId="4624" priority="4170" operator="equal">
      <formula>"Cours ISEM"</formula>
    </cfRule>
    <cfRule type="cellIs" dxfId="4623" priority="4180" operator="equal">
      <formula>"Remise note CC"</formula>
    </cfRule>
    <cfRule type="cellIs" dxfId="4622" priority="4181" operator="equal">
      <formula>"Oraux examens nationaux"</formula>
    </cfRule>
    <cfRule type="cellIs" dxfId="4621" priority="4182" operator="equal">
      <formula>"Note mémoire"</formula>
    </cfRule>
    <cfRule type="cellIs" dxfId="4620" priority="4183" operator="equal">
      <formula>"Mise à niveau"</formula>
    </cfRule>
    <cfRule type="cellIs" dxfId="4619" priority="4184" operator="equal">
      <formula>"Ecrits examens nationaux"</formula>
    </cfRule>
    <cfRule type="cellIs" dxfId="4618" priority="4189" operator="equal">
      <formula>"Entr MA cours AM"</formula>
    </cfRule>
    <cfRule type="cellIs" dxfId="4617" priority="4190" operator="equal">
      <formula>"Cours Matin Entr AM"</formula>
    </cfRule>
    <cfRule type="cellIs" dxfId="4616" priority="4191" operator="equal">
      <formula>"Révisions S1 Ses2"</formula>
    </cfRule>
    <cfRule type="cellIs" dxfId="4615" priority="4192" operator="equal">
      <formula>"Révisions S1 ses1"</formula>
    </cfRule>
    <cfRule type="cellIs" dxfId="4614" priority="4193" operator="equal">
      <formula>"Examens S2 Ses2"</formula>
    </cfRule>
    <cfRule type="cellIs" dxfId="4613" priority="4194" operator="equal">
      <formula>"Examens S2 ses1"</formula>
    </cfRule>
    <cfRule type="cellIs" dxfId="4612" priority="4195" operator="equal">
      <formula>"Fermeture"</formula>
    </cfRule>
    <cfRule type="cellIs" dxfId="4611" priority="4196" operator="equal">
      <formula>"Remise rapport"</formula>
    </cfRule>
    <cfRule type="cellIs" dxfId="4610" priority="4197" operator="equal">
      <formula>"notes rapport"</formula>
    </cfRule>
    <cfRule type="cellIs" dxfId="4609" priority="4198" operator="equal">
      <formula>"jour appui"</formula>
    </cfRule>
    <cfRule type="cellIs" dxfId="4608" priority="4199" operator="equal">
      <formula>"Assomption"</formula>
    </cfRule>
    <cfRule type="cellIs" dxfId="4607" priority="4200" operator="equal">
      <formula>"Ascension"</formula>
    </cfRule>
    <cfRule type="cellIs" dxfId="4606" priority="4201" operator="equal">
      <formula>"Armistice"</formula>
    </cfRule>
    <cfRule type="cellIs" dxfId="4605" priority="4211" operator="equal">
      <formula>"Pentecôte"</formula>
    </cfRule>
    <cfRule type="cellIs" dxfId="4604" priority="4212" operator="equal">
      <formula>"Révisions S2 ses2"</formula>
    </cfRule>
    <cfRule type="cellIs" dxfId="4603" priority="4215" operator="equal">
      <formula>"Victoire 1945"</formula>
    </cfRule>
    <cfRule type="cellIs" dxfId="4602" priority="4219" stopIfTrue="1" operator="equal">
      <formula>"Retour copies"</formula>
    </cfRule>
    <cfRule type="cellIs" dxfId="4601" priority="4220" stopIfTrue="1" operator="equal">
      <formula>"Evaluation"</formula>
    </cfRule>
    <cfRule type="cellIs" dxfId="4600" priority="4221" stopIfTrue="1" operator="equal">
      <formula>"Rentrée"</formula>
    </cfRule>
    <cfRule type="cellIs" dxfId="4599" priority="4222" stopIfTrue="1" operator="equal">
      <formula>"Stage"</formula>
    </cfRule>
    <cfRule type="cellIs" dxfId="4598" priority="4223" stopIfTrue="1" operator="equal">
      <formula>"Session 2"</formula>
    </cfRule>
    <cfRule type="cellIs" dxfId="4597" priority="4224" stopIfTrue="1" operator="equal">
      <formula>"Session 1"</formula>
    </cfRule>
    <cfRule type="cellIs" dxfId="4596" priority="4225" stopIfTrue="1" operator="equal">
      <formula>"Révisions"</formula>
    </cfRule>
    <cfRule type="cellIs" dxfId="4595" priority="4226" stopIfTrue="1" operator="equal">
      <formula>"Vacances"</formula>
    </cfRule>
    <cfRule type="cellIs" dxfId="4594" priority="4227" stopIfTrue="1" operator="equal">
      <formula>"Cours"</formula>
    </cfRule>
    <cfRule type="cellIs" dxfId="4593" priority="4228" stopIfTrue="1" operator="equal">
      <formula>"Examens S1"</formula>
    </cfRule>
    <cfRule type="cellIs" dxfId="4592" priority="4229" stopIfTrue="1" operator="equal">
      <formula>"Examens"</formula>
    </cfRule>
    <cfRule type="cellIs" dxfId="4591" priority="4230" stopIfTrue="1" operator="equal">
      <formula>"Examens S2"</formula>
    </cfRule>
    <cfRule type="cellIs" dxfId="4590" priority="4231" stopIfTrue="1" operator="equal">
      <formula>"Du anglais"</formula>
    </cfRule>
    <cfRule type="cellIs" dxfId="4589" priority="4232" stopIfTrue="1" operator="equal">
      <formula>"Délibérations"</formula>
    </cfRule>
  </conditionalFormatting>
  <conditionalFormatting sqref="L16:L20">
    <cfRule type="cellIs" dxfId="4588" priority="4171" operator="equal">
      <formula>"EXAMENS J"</formula>
    </cfRule>
    <cfRule type="cellIs" dxfId="4587" priority="4172" operator="equal">
      <formula>"Lundi Pentecôte"</formula>
    </cfRule>
    <cfRule type="cellIs" dxfId="4586" priority="4173" operator="equal">
      <formula>"ppp"</formula>
    </cfRule>
    <cfRule type="cellIs" dxfId="4585" priority="4174" operator="equal">
      <formula>"Soutenance"</formula>
    </cfRule>
    <cfRule type="cellIs" dxfId="4584" priority="4175" operator="equal">
      <formula>"Révisions R"</formula>
    </cfRule>
    <cfRule type="cellIs" dxfId="4583" priority="4176" operator="equal">
      <formula>"Entreprise"</formula>
    </cfRule>
    <cfRule type="cellIs" dxfId="4582" priority="4177" operator="equal">
      <formula>"Exam nationaux pas de date"</formula>
    </cfRule>
    <cfRule type="cellIs" dxfId="4581" priority="4178" operator="equal">
      <formula>"Exam nationaux"</formula>
    </cfRule>
    <cfRule type="cellIs" dxfId="4580" priority="4179" operator="equal">
      <formula>"Révision interne"</formula>
    </cfRule>
    <cfRule type="cellIs" dxfId="4579" priority="4185" operator="equal">
      <formula>"Délibération S2"</formula>
    </cfRule>
    <cfRule type="cellIs" dxfId="4578" priority="4186" operator="equal">
      <formula>"Délibération S1"</formula>
    </cfRule>
    <cfRule type="cellIs" dxfId="4577" priority="4187" operator="equal">
      <formula>"regroupement"</formula>
    </cfRule>
    <cfRule type="cellIs" dxfId="4576" priority="4188" operator="equal">
      <formula>"Cours matin"</formula>
    </cfRule>
    <cfRule type="cellIs" dxfId="4575" priority="4202" operator="equal">
      <formula>"cours v"</formula>
    </cfRule>
    <cfRule type="cellIs" dxfId="4574" priority="4203" operator="equal">
      <formula>"Examens S1 Ses2"</formula>
    </cfRule>
    <cfRule type="cellIs" dxfId="4573" priority="4204" operator="equal">
      <formula>"Examens S1 Ses1"</formula>
    </cfRule>
    <cfRule type="cellIs" dxfId="4572" priority="4205" operator="equal">
      <formula>"Fête du travail"</formula>
    </cfRule>
    <cfRule type="cellIs" dxfId="4571" priority="4206" operator="equal">
      <formula>"Fête nationale"</formula>
    </cfRule>
    <cfRule type="cellIs" dxfId="4570" priority="4207" operator="equal">
      <formula>"jour de l'an"</formula>
    </cfRule>
    <cfRule type="cellIs" dxfId="4569" priority="4208" operator="equal">
      <formula>"Lundi de pâques"</formula>
    </cfRule>
    <cfRule type="cellIs" dxfId="4568" priority="4209" operator="equal">
      <formula>"Noël"</formula>
    </cfRule>
    <cfRule type="cellIs" dxfId="4567" priority="4210" operator="equal">
      <formula>"Pâques"</formula>
    </cfRule>
    <cfRule type="cellIs" dxfId="4566" priority="4213" operator="equal">
      <formula>"Révisions S2 Ses1"</formula>
    </cfRule>
    <cfRule type="cellIs" dxfId="4565" priority="4214" operator="equal">
      <formula>"stage v"</formula>
    </cfRule>
    <cfRule type="cellIs" dxfId="4564" priority="4216" operator="equal">
      <formula>"Toussaint"</formula>
    </cfRule>
    <cfRule type="cellIs" dxfId="4563" priority="4217" operator="equal">
      <formula>"Stage en entreprise"</formula>
    </cfRule>
    <cfRule type="cellIs" dxfId="4562" priority="4218" operator="equal">
      <formula>"entreprise B"</formula>
    </cfRule>
  </conditionalFormatting>
  <conditionalFormatting sqref="L16:L20">
    <cfRule type="containsText" dxfId="4561" priority="4153" operator="containsText" text="Cours/Labo/Projet">
      <formula>NOT(ISERROR(SEARCH("Cours/Labo/Projet",L16)))</formula>
    </cfRule>
    <cfRule type="containsText" dxfId="4560" priority="4154" operator="containsText" text="Université">
      <formula>NOT(ISERROR(SEARCH("Université",L16)))</formula>
    </cfRule>
  </conditionalFormatting>
  <conditionalFormatting sqref="L30:L34">
    <cfRule type="expression" dxfId="4559" priority="4075">
      <formula>J30="Dimanche"</formula>
    </cfRule>
    <cfRule type="expression" dxfId="4558" priority="4076">
      <formula>J30="Samedi"</formula>
    </cfRule>
    <cfRule type="containsText" dxfId="4557" priority="4077" operator="containsText" text="Soutenance">
      <formula>NOT(ISERROR(SEARCH("Soutenance",L30)))</formula>
    </cfRule>
    <cfRule type="containsText" dxfId="4556" priority="4078" operator="containsText" text="Salon Et">
      <formula>NOT(ISERROR(SEARCH("Salon Et",L30)))</formula>
    </cfRule>
    <cfRule type="containsText" dxfId="4555" priority="4079" operator="containsText" text="Remise">
      <formula>NOT(ISERROR(SEARCH("Remise",L30)))</formula>
    </cfRule>
    <cfRule type="containsText" dxfId="4554" priority="4080" operator="containsText" text="Recrutem">
      <formula>NOT(ISERROR(SEARCH("Recrutem",L30)))</formula>
    </cfRule>
    <cfRule type="containsText" dxfId="4553" priority="4081" operator="containsText" text="Note">
      <formula>NOT(ISERROR(SEARCH("Note",L30)))</formula>
    </cfRule>
    <cfRule type="containsText" dxfId="4552" priority="4082" operator="containsText" text="JPO">
      <formula>NOT(ISERROR(SEARCH("JPO",L30)))</formula>
    </cfRule>
    <cfRule type="containsText" dxfId="4551" priority="4083" operator="containsText" text="Etranger">
      <formula>NOT(ISERROR(SEARCH("Etranger",L30)))</formula>
    </cfRule>
    <cfRule type="containsText" dxfId="4550" priority="4084" operator="containsText" text="Début TD">
      <formula>NOT(ISERROR(SEARCH("Début TD",L30)))</formula>
    </cfRule>
    <cfRule type="containsText" dxfId="4549" priority="4085" operator="containsText" text="Début CM">
      <formula>NOT(ISERROR(SEARCH("Début CM",L30)))</formula>
    </cfRule>
    <cfRule type="containsText" dxfId="4548" priority="4086" operator="containsText" text="Projet">
      <formula>NOT(ISERROR(SEARCH("Projet",L30)))</formula>
    </cfRule>
    <cfRule type="containsText" dxfId="4547" priority="4087" operator="containsText" text="Pré">
      <formula>NOT(ISERROR(SEARCH("Pré",L30)))</formula>
    </cfRule>
    <cfRule type="containsText" dxfId="4546" priority="4088" operator="containsText" text="Délib">
      <formula>NOT(ISERROR(SEARCH("Délib",L30)))</formula>
    </cfRule>
    <cfRule type="cellIs" dxfId="4545" priority="4089" operator="equal">
      <formula>"Cours IAE"</formula>
    </cfRule>
    <cfRule type="cellIs" dxfId="4544" priority="4090" operator="equal">
      <formula>"Cours ISEM"</formula>
    </cfRule>
    <cfRule type="cellIs" dxfId="4543" priority="4100" operator="equal">
      <formula>"Remise note CC"</formula>
    </cfRule>
    <cfRule type="cellIs" dxfId="4542" priority="4101" operator="equal">
      <formula>"Oraux examens nationaux"</formula>
    </cfRule>
    <cfRule type="cellIs" dxfId="4541" priority="4102" operator="equal">
      <formula>"Note mémoire"</formula>
    </cfRule>
    <cfRule type="cellIs" dxfId="4540" priority="4103" operator="equal">
      <formula>"Mise à niveau"</formula>
    </cfRule>
    <cfRule type="cellIs" dxfId="4539" priority="4104" operator="equal">
      <formula>"Ecrits examens nationaux"</formula>
    </cfRule>
    <cfRule type="cellIs" dxfId="4538" priority="4109" operator="equal">
      <formula>"Entr MA cours AM"</formula>
    </cfRule>
    <cfRule type="cellIs" dxfId="4537" priority="4110" operator="equal">
      <formula>"Cours Matin Entr AM"</formula>
    </cfRule>
    <cfRule type="cellIs" dxfId="4536" priority="4111" operator="equal">
      <formula>"Révisions S1 Ses2"</formula>
    </cfRule>
    <cfRule type="cellIs" dxfId="4535" priority="4112" operator="equal">
      <formula>"Révisions S1 ses1"</formula>
    </cfRule>
    <cfRule type="cellIs" dxfId="4534" priority="4113" operator="equal">
      <formula>"Examens S2 Ses2"</formula>
    </cfRule>
    <cfRule type="cellIs" dxfId="4533" priority="4114" operator="equal">
      <formula>"Examens S2 ses1"</formula>
    </cfRule>
    <cfRule type="cellIs" dxfId="4532" priority="4115" operator="equal">
      <formula>"Fermeture"</formula>
    </cfRule>
    <cfRule type="cellIs" dxfId="4531" priority="4116" operator="equal">
      <formula>"Remise rapport"</formula>
    </cfRule>
    <cfRule type="cellIs" dxfId="4530" priority="4117" operator="equal">
      <formula>"notes rapport"</formula>
    </cfRule>
    <cfRule type="cellIs" dxfId="4529" priority="4118" operator="equal">
      <formula>"jour appui"</formula>
    </cfRule>
    <cfRule type="cellIs" dxfId="4528" priority="4119" operator="equal">
      <formula>"Assomption"</formula>
    </cfRule>
    <cfRule type="cellIs" dxfId="4527" priority="4120" operator="equal">
      <formula>"Ascension"</formula>
    </cfRule>
    <cfRule type="cellIs" dxfId="4526" priority="4121" operator="equal">
      <formula>"Armistice"</formula>
    </cfRule>
    <cfRule type="cellIs" dxfId="4525" priority="4131" operator="equal">
      <formula>"Pentecôte"</formula>
    </cfRule>
    <cfRule type="cellIs" dxfId="4524" priority="4132" operator="equal">
      <formula>"Révisions S2 ses2"</formula>
    </cfRule>
    <cfRule type="cellIs" dxfId="4523" priority="4135" operator="equal">
      <formula>"Victoire 1945"</formula>
    </cfRule>
    <cfRule type="cellIs" dxfId="4522" priority="4139" stopIfTrue="1" operator="equal">
      <formula>"Retour copies"</formula>
    </cfRule>
    <cfRule type="cellIs" dxfId="4521" priority="4140" stopIfTrue="1" operator="equal">
      <formula>"Evaluation"</formula>
    </cfRule>
    <cfRule type="cellIs" dxfId="4520" priority="4141" stopIfTrue="1" operator="equal">
      <formula>"Rentrée"</formula>
    </cfRule>
    <cfRule type="cellIs" dxfId="4519" priority="4142" stopIfTrue="1" operator="equal">
      <formula>"Stage"</formula>
    </cfRule>
    <cfRule type="cellIs" dxfId="4518" priority="4143" stopIfTrue="1" operator="equal">
      <formula>"Session 2"</formula>
    </cfRule>
    <cfRule type="cellIs" dxfId="4517" priority="4144" stopIfTrue="1" operator="equal">
      <formula>"Session 1"</formula>
    </cfRule>
    <cfRule type="cellIs" dxfId="4516" priority="4145" stopIfTrue="1" operator="equal">
      <formula>"Révisions"</formula>
    </cfRule>
    <cfRule type="cellIs" dxfId="4515" priority="4146" stopIfTrue="1" operator="equal">
      <formula>"Vacances"</formula>
    </cfRule>
    <cfRule type="cellIs" dxfId="4514" priority="4147" stopIfTrue="1" operator="equal">
      <formula>"Cours"</formula>
    </cfRule>
    <cfRule type="cellIs" dxfId="4513" priority="4148" stopIfTrue="1" operator="equal">
      <formula>"Examens S1"</formula>
    </cfRule>
    <cfRule type="cellIs" dxfId="4512" priority="4149" stopIfTrue="1" operator="equal">
      <formula>"Examens"</formula>
    </cfRule>
    <cfRule type="cellIs" dxfId="4511" priority="4150" stopIfTrue="1" operator="equal">
      <formula>"Examens S2"</formula>
    </cfRule>
    <cfRule type="cellIs" dxfId="4510" priority="4151" stopIfTrue="1" operator="equal">
      <formula>"Du anglais"</formula>
    </cfRule>
    <cfRule type="cellIs" dxfId="4509" priority="4152" stopIfTrue="1" operator="equal">
      <formula>"Délibérations"</formula>
    </cfRule>
  </conditionalFormatting>
  <conditionalFormatting sqref="L30:L34">
    <cfRule type="cellIs" dxfId="4508" priority="4091" operator="equal">
      <formula>"EXAMENS J"</formula>
    </cfRule>
    <cfRule type="cellIs" dxfId="4507" priority="4092" operator="equal">
      <formula>"Lundi Pentecôte"</formula>
    </cfRule>
    <cfRule type="cellIs" dxfId="4506" priority="4093" operator="equal">
      <formula>"ppp"</formula>
    </cfRule>
    <cfRule type="cellIs" dxfId="4505" priority="4094" operator="equal">
      <formula>"Soutenance"</formula>
    </cfRule>
    <cfRule type="cellIs" dxfId="4504" priority="4095" operator="equal">
      <formula>"Révisions R"</formula>
    </cfRule>
    <cfRule type="cellIs" dxfId="4503" priority="4096" operator="equal">
      <formula>"Entreprise"</formula>
    </cfRule>
    <cfRule type="cellIs" dxfId="4502" priority="4097" operator="equal">
      <formula>"Exam nationaux pas de date"</formula>
    </cfRule>
    <cfRule type="cellIs" dxfId="4501" priority="4098" operator="equal">
      <formula>"Exam nationaux"</formula>
    </cfRule>
    <cfRule type="cellIs" dxfId="4500" priority="4099" operator="equal">
      <formula>"Révision interne"</formula>
    </cfRule>
    <cfRule type="cellIs" dxfId="4499" priority="4105" operator="equal">
      <formula>"Délibération S2"</formula>
    </cfRule>
    <cfRule type="cellIs" dxfId="4498" priority="4106" operator="equal">
      <formula>"Délibération S1"</formula>
    </cfRule>
    <cfRule type="cellIs" dxfId="4497" priority="4107" operator="equal">
      <formula>"regroupement"</formula>
    </cfRule>
    <cfRule type="cellIs" dxfId="4496" priority="4108" operator="equal">
      <formula>"Cours matin"</formula>
    </cfRule>
    <cfRule type="cellIs" dxfId="4495" priority="4122" operator="equal">
      <formula>"cours v"</formula>
    </cfRule>
    <cfRule type="cellIs" dxfId="4494" priority="4123" operator="equal">
      <formula>"Examens S1 Ses2"</formula>
    </cfRule>
    <cfRule type="cellIs" dxfId="4493" priority="4124" operator="equal">
      <formula>"Examens S1 Ses1"</formula>
    </cfRule>
    <cfRule type="cellIs" dxfId="4492" priority="4125" operator="equal">
      <formula>"Fête du travail"</formula>
    </cfRule>
    <cfRule type="cellIs" dxfId="4491" priority="4126" operator="equal">
      <formula>"Fête nationale"</formula>
    </cfRule>
    <cfRule type="cellIs" dxfId="4490" priority="4127" operator="equal">
      <formula>"jour de l'an"</formula>
    </cfRule>
    <cfRule type="cellIs" dxfId="4489" priority="4128" operator="equal">
      <formula>"Lundi de pâques"</formula>
    </cfRule>
    <cfRule type="cellIs" dxfId="4488" priority="4129" operator="equal">
      <formula>"Noël"</formula>
    </cfRule>
    <cfRule type="cellIs" dxfId="4487" priority="4130" operator="equal">
      <formula>"Pâques"</formula>
    </cfRule>
    <cfRule type="cellIs" dxfId="4486" priority="4133" operator="equal">
      <formula>"Révisions S2 Ses1"</formula>
    </cfRule>
    <cfRule type="cellIs" dxfId="4485" priority="4134" operator="equal">
      <formula>"stage v"</formula>
    </cfRule>
    <cfRule type="cellIs" dxfId="4484" priority="4136" operator="equal">
      <formula>"Toussaint"</formula>
    </cfRule>
    <cfRule type="cellIs" dxfId="4483" priority="4137" operator="equal">
      <formula>"Stage en entreprise"</formula>
    </cfRule>
    <cfRule type="cellIs" dxfId="4482" priority="4138" operator="equal">
      <formula>"entreprise B"</formula>
    </cfRule>
  </conditionalFormatting>
  <conditionalFormatting sqref="L30:L34">
    <cfRule type="containsText" dxfId="4481" priority="4073" operator="containsText" text="Cours/Labo/Projet">
      <formula>NOT(ISERROR(SEARCH("Cours/Labo/Projet",L30)))</formula>
    </cfRule>
    <cfRule type="containsText" dxfId="4480" priority="4074" operator="containsText" text="Université">
      <formula>NOT(ISERROR(SEARCH("Université",L30)))</formula>
    </cfRule>
  </conditionalFormatting>
  <conditionalFormatting sqref="P6:P10">
    <cfRule type="expression" dxfId="4479" priority="3995">
      <formula>N6="Dimanche"</formula>
    </cfRule>
    <cfRule type="expression" dxfId="4478" priority="3996">
      <formula>N6="Samedi"</formula>
    </cfRule>
    <cfRule type="containsText" dxfId="4477" priority="3997" operator="containsText" text="Soutenance">
      <formula>NOT(ISERROR(SEARCH("Soutenance",P6)))</formula>
    </cfRule>
    <cfRule type="containsText" dxfId="4476" priority="3998" operator="containsText" text="Salon Et">
      <formula>NOT(ISERROR(SEARCH("Salon Et",P6)))</formula>
    </cfRule>
    <cfRule type="containsText" dxfId="4475" priority="3999" operator="containsText" text="Remise">
      <formula>NOT(ISERROR(SEARCH("Remise",P6)))</formula>
    </cfRule>
    <cfRule type="containsText" dxfId="4474" priority="4000" operator="containsText" text="Recrutem">
      <formula>NOT(ISERROR(SEARCH("Recrutem",P6)))</formula>
    </cfRule>
    <cfRule type="containsText" dxfId="4473" priority="4001" operator="containsText" text="Note">
      <formula>NOT(ISERROR(SEARCH("Note",P6)))</formula>
    </cfRule>
    <cfRule type="containsText" dxfId="4472" priority="4002" operator="containsText" text="JPO">
      <formula>NOT(ISERROR(SEARCH("JPO",P6)))</formula>
    </cfRule>
    <cfRule type="containsText" dxfId="4471" priority="4003" operator="containsText" text="Etranger">
      <formula>NOT(ISERROR(SEARCH("Etranger",P6)))</formula>
    </cfRule>
    <cfRule type="containsText" dxfId="4470" priority="4004" operator="containsText" text="Début TD">
      <formula>NOT(ISERROR(SEARCH("Début TD",P6)))</formula>
    </cfRule>
    <cfRule type="containsText" dxfId="4469" priority="4005" operator="containsText" text="Début CM">
      <formula>NOT(ISERROR(SEARCH("Début CM",P6)))</formula>
    </cfRule>
    <cfRule type="containsText" dxfId="4468" priority="4006" operator="containsText" text="Projet">
      <formula>NOT(ISERROR(SEARCH("Projet",P6)))</formula>
    </cfRule>
    <cfRule type="containsText" dxfId="4467" priority="4007" operator="containsText" text="Pré">
      <formula>NOT(ISERROR(SEARCH("Pré",P6)))</formula>
    </cfRule>
    <cfRule type="containsText" dxfId="4466" priority="4008" operator="containsText" text="Délib">
      <formula>NOT(ISERROR(SEARCH("Délib",P6)))</formula>
    </cfRule>
    <cfRule type="cellIs" dxfId="4465" priority="4009" operator="equal">
      <formula>"Cours IAE"</formula>
    </cfRule>
    <cfRule type="cellIs" dxfId="4464" priority="4010" operator="equal">
      <formula>"Cours ISEM"</formula>
    </cfRule>
    <cfRule type="cellIs" dxfId="4463" priority="4020" operator="equal">
      <formula>"Remise note CC"</formula>
    </cfRule>
    <cfRule type="cellIs" dxfId="4462" priority="4021" operator="equal">
      <formula>"Oraux examens nationaux"</formula>
    </cfRule>
    <cfRule type="cellIs" dxfId="4461" priority="4022" operator="equal">
      <formula>"Note mémoire"</formula>
    </cfRule>
    <cfRule type="cellIs" dxfId="4460" priority="4023" operator="equal">
      <formula>"Mise à niveau"</formula>
    </cfRule>
    <cfRule type="cellIs" dxfId="4459" priority="4024" operator="equal">
      <formula>"Ecrits examens nationaux"</formula>
    </cfRule>
    <cfRule type="cellIs" dxfId="4458" priority="4029" operator="equal">
      <formula>"Entr MA cours AM"</formula>
    </cfRule>
    <cfRule type="cellIs" dxfId="4457" priority="4030" operator="equal">
      <formula>"Cours Matin Entr AM"</formula>
    </cfRule>
    <cfRule type="cellIs" dxfId="4456" priority="4031" operator="equal">
      <formula>"Révisions S1 Ses2"</formula>
    </cfRule>
    <cfRule type="cellIs" dxfId="4455" priority="4032" operator="equal">
      <formula>"Révisions S1 ses1"</formula>
    </cfRule>
    <cfRule type="cellIs" dxfId="4454" priority="4033" operator="equal">
      <formula>"Examens S2 Ses2"</formula>
    </cfRule>
    <cfRule type="cellIs" dxfId="4453" priority="4034" operator="equal">
      <formula>"Examens S2 ses1"</formula>
    </cfRule>
    <cfRule type="cellIs" dxfId="4452" priority="4035" operator="equal">
      <formula>"Fermeture"</formula>
    </cfRule>
    <cfRule type="cellIs" dxfId="4451" priority="4036" operator="equal">
      <formula>"Remise rapport"</formula>
    </cfRule>
    <cfRule type="cellIs" dxfId="4450" priority="4037" operator="equal">
      <formula>"notes rapport"</formula>
    </cfRule>
    <cfRule type="cellIs" dxfId="4449" priority="4038" operator="equal">
      <formula>"jour appui"</formula>
    </cfRule>
    <cfRule type="cellIs" dxfId="4448" priority="4039" operator="equal">
      <formula>"Assomption"</formula>
    </cfRule>
    <cfRule type="cellIs" dxfId="4447" priority="4040" operator="equal">
      <formula>"Ascension"</formula>
    </cfRule>
    <cfRule type="cellIs" dxfId="4446" priority="4041" operator="equal">
      <formula>"Armistice"</formula>
    </cfRule>
    <cfRule type="cellIs" dxfId="4445" priority="4051" operator="equal">
      <formula>"Pentecôte"</formula>
    </cfRule>
    <cfRule type="cellIs" dxfId="4444" priority="4052" operator="equal">
      <formula>"Révisions S2 ses2"</formula>
    </cfRule>
    <cfRule type="cellIs" dxfId="4443" priority="4055" operator="equal">
      <formula>"Victoire 1945"</formula>
    </cfRule>
    <cfRule type="cellIs" dxfId="4442" priority="4059" stopIfTrue="1" operator="equal">
      <formula>"Retour copies"</formula>
    </cfRule>
    <cfRule type="cellIs" dxfId="4441" priority="4060" stopIfTrue="1" operator="equal">
      <formula>"Evaluation"</formula>
    </cfRule>
    <cfRule type="cellIs" dxfId="4440" priority="4061" stopIfTrue="1" operator="equal">
      <formula>"Rentrée"</formula>
    </cfRule>
    <cfRule type="cellIs" dxfId="4439" priority="4062" stopIfTrue="1" operator="equal">
      <formula>"Stage"</formula>
    </cfRule>
    <cfRule type="cellIs" dxfId="4438" priority="4063" stopIfTrue="1" operator="equal">
      <formula>"Session 2"</formula>
    </cfRule>
    <cfRule type="cellIs" dxfId="4437" priority="4064" stopIfTrue="1" operator="equal">
      <formula>"Session 1"</formula>
    </cfRule>
    <cfRule type="cellIs" dxfId="4436" priority="4065" stopIfTrue="1" operator="equal">
      <formula>"Révisions"</formula>
    </cfRule>
    <cfRule type="cellIs" dxfId="4435" priority="4066" stopIfTrue="1" operator="equal">
      <formula>"Vacances"</formula>
    </cfRule>
    <cfRule type="cellIs" dxfId="4434" priority="4067" stopIfTrue="1" operator="equal">
      <formula>"Cours"</formula>
    </cfRule>
    <cfRule type="cellIs" dxfId="4433" priority="4068" stopIfTrue="1" operator="equal">
      <formula>"Examens S1"</formula>
    </cfRule>
    <cfRule type="cellIs" dxfId="4432" priority="4069" stopIfTrue="1" operator="equal">
      <formula>"Examens"</formula>
    </cfRule>
    <cfRule type="cellIs" dxfId="4431" priority="4070" stopIfTrue="1" operator="equal">
      <formula>"Examens S2"</formula>
    </cfRule>
    <cfRule type="cellIs" dxfId="4430" priority="4071" stopIfTrue="1" operator="equal">
      <formula>"Du anglais"</formula>
    </cfRule>
    <cfRule type="cellIs" dxfId="4429" priority="4072" stopIfTrue="1" operator="equal">
      <formula>"Délibérations"</formula>
    </cfRule>
  </conditionalFormatting>
  <conditionalFormatting sqref="P6:P10">
    <cfRule type="cellIs" dxfId="4428" priority="4011" operator="equal">
      <formula>"EXAMENS J"</formula>
    </cfRule>
    <cfRule type="cellIs" dxfId="4427" priority="4012" operator="equal">
      <formula>"Lundi Pentecôte"</formula>
    </cfRule>
    <cfRule type="cellIs" dxfId="4426" priority="4013" operator="equal">
      <formula>"ppp"</formula>
    </cfRule>
    <cfRule type="cellIs" dxfId="4425" priority="4014" operator="equal">
      <formula>"Soutenance"</formula>
    </cfRule>
    <cfRule type="cellIs" dxfId="4424" priority="4015" operator="equal">
      <formula>"Révisions R"</formula>
    </cfRule>
    <cfRule type="cellIs" dxfId="4423" priority="4016" operator="equal">
      <formula>"Entreprise"</formula>
    </cfRule>
    <cfRule type="cellIs" dxfId="4422" priority="4017" operator="equal">
      <formula>"Exam nationaux pas de date"</formula>
    </cfRule>
    <cfRule type="cellIs" dxfId="4421" priority="4018" operator="equal">
      <formula>"Exam nationaux"</formula>
    </cfRule>
    <cfRule type="cellIs" dxfId="4420" priority="4019" operator="equal">
      <formula>"Révision interne"</formula>
    </cfRule>
    <cfRule type="cellIs" dxfId="4419" priority="4025" operator="equal">
      <formula>"Délibération S2"</formula>
    </cfRule>
    <cfRule type="cellIs" dxfId="4418" priority="4026" operator="equal">
      <formula>"Délibération S1"</formula>
    </cfRule>
    <cfRule type="cellIs" dxfId="4417" priority="4027" operator="equal">
      <formula>"regroupement"</formula>
    </cfRule>
    <cfRule type="cellIs" dxfId="4416" priority="4028" operator="equal">
      <formula>"Cours matin"</formula>
    </cfRule>
    <cfRule type="cellIs" dxfId="4415" priority="4042" operator="equal">
      <formula>"cours v"</formula>
    </cfRule>
    <cfRule type="cellIs" dxfId="4414" priority="4043" operator="equal">
      <formula>"Examens S1 Ses2"</formula>
    </cfRule>
    <cfRule type="cellIs" dxfId="4413" priority="4044" operator="equal">
      <formula>"Examens S1 Ses1"</formula>
    </cfRule>
    <cfRule type="cellIs" dxfId="4412" priority="4045" operator="equal">
      <formula>"Fête du travail"</formula>
    </cfRule>
    <cfRule type="cellIs" dxfId="4411" priority="4046" operator="equal">
      <formula>"Fête nationale"</formula>
    </cfRule>
    <cfRule type="cellIs" dxfId="4410" priority="4047" operator="equal">
      <formula>"jour de l'an"</formula>
    </cfRule>
    <cfRule type="cellIs" dxfId="4409" priority="4048" operator="equal">
      <formula>"Lundi de pâques"</formula>
    </cfRule>
    <cfRule type="cellIs" dxfId="4408" priority="4049" operator="equal">
      <formula>"Noël"</formula>
    </cfRule>
    <cfRule type="cellIs" dxfId="4407" priority="4050" operator="equal">
      <formula>"Pâques"</formula>
    </cfRule>
    <cfRule type="cellIs" dxfId="4406" priority="4053" operator="equal">
      <formula>"Révisions S2 Ses1"</formula>
    </cfRule>
    <cfRule type="cellIs" dxfId="4405" priority="4054" operator="equal">
      <formula>"stage v"</formula>
    </cfRule>
    <cfRule type="cellIs" dxfId="4404" priority="4056" operator="equal">
      <formula>"Toussaint"</formula>
    </cfRule>
    <cfRule type="cellIs" dxfId="4403" priority="4057" operator="equal">
      <formula>"Stage en entreprise"</formula>
    </cfRule>
    <cfRule type="cellIs" dxfId="4402" priority="4058" operator="equal">
      <formula>"entreprise B"</formula>
    </cfRule>
  </conditionalFormatting>
  <conditionalFormatting sqref="P6:P10">
    <cfRule type="containsText" dxfId="4401" priority="3993" operator="containsText" text="Cours/Labo/Projet">
      <formula>NOT(ISERROR(SEARCH("Cours/Labo/Projet",P6)))</formula>
    </cfRule>
    <cfRule type="containsText" dxfId="4400" priority="3994" operator="containsText" text="Université">
      <formula>NOT(ISERROR(SEARCH("Université",P6)))</formula>
    </cfRule>
  </conditionalFormatting>
  <conditionalFormatting sqref="P13">
    <cfRule type="expression" dxfId="4399" priority="3915">
      <formula>N13="Dimanche"</formula>
    </cfRule>
    <cfRule type="expression" dxfId="4398" priority="3916">
      <formula>N13="Samedi"</formula>
    </cfRule>
    <cfRule type="containsText" dxfId="4397" priority="3917" operator="containsText" text="Soutenance">
      <formula>NOT(ISERROR(SEARCH("Soutenance",P13)))</formula>
    </cfRule>
    <cfRule type="containsText" dxfId="4396" priority="3918" operator="containsText" text="Salon Et">
      <formula>NOT(ISERROR(SEARCH("Salon Et",P13)))</formula>
    </cfRule>
    <cfRule type="containsText" dxfId="4395" priority="3919" operator="containsText" text="Remise">
      <formula>NOT(ISERROR(SEARCH("Remise",P13)))</formula>
    </cfRule>
    <cfRule type="containsText" dxfId="4394" priority="3920" operator="containsText" text="Recrutem">
      <formula>NOT(ISERROR(SEARCH("Recrutem",P13)))</formula>
    </cfRule>
    <cfRule type="containsText" dxfId="4393" priority="3921" operator="containsText" text="Note">
      <formula>NOT(ISERROR(SEARCH("Note",P13)))</formula>
    </cfRule>
    <cfRule type="containsText" dxfId="4392" priority="3922" operator="containsText" text="JPO">
      <formula>NOT(ISERROR(SEARCH("JPO",P13)))</formula>
    </cfRule>
    <cfRule type="containsText" dxfId="4391" priority="3923" operator="containsText" text="Etranger">
      <formula>NOT(ISERROR(SEARCH("Etranger",P13)))</formula>
    </cfRule>
    <cfRule type="containsText" dxfId="4390" priority="3924" operator="containsText" text="Début TD">
      <formula>NOT(ISERROR(SEARCH("Début TD",P13)))</formula>
    </cfRule>
    <cfRule type="containsText" dxfId="4389" priority="3925" operator="containsText" text="Début CM">
      <formula>NOT(ISERROR(SEARCH("Début CM",P13)))</formula>
    </cfRule>
    <cfRule type="containsText" dxfId="4388" priority="3926" operator="containsText" text="Projet">
      <formula>NOT(ISERROR(SEARCH("Projet",P13)))</formula>
    </cfRule>
    <cfRule type="containsText" dxfId="4387" priority="3927" operator="containsText" text="Pré">
      <formula>NOT(ISERROR(SEARCH("Pré",P13)))</formula>
    </cfRule>
    <cfRule type="containsText" dxfId="4386" priority="3928" operator="containsText" text="Délib">
      <formula>NOT(ISERROR(SEARCH("Délib",P13)))</formula>
    </cfRule>
    <cfRule type="cellIs" dxfId="4385" priority="3929" operator="equal">
      <formula>"Cours IAE"</formula>
    </cfRule>
    <cfRule type="cellIs" dxfId="4384" priority="3930" operator="equal">
      <formula>"Cours ISEM"</formula>
    </cfRule>
    <cfRule type="cellIs" dxfId="4383" priority="3940" operator="equal">
      <formula>"Remise note CC"</formula>
    </cfRule>
    <cfRule type="cellIs" dxfId="4382" priority="3941" operator="equal">
      <formula>"Oraux examens nationaux"</formula>
    </cfRule>
    <cfRule type="cellIs" dxfId="4381" priority="3942" operator="equal">
      <formula>"Note mémoire"</formula>
    </cfRule>
    <cfRule type="cellIs" dxfId="4380" priority="3943" operator="equal">
      <formula>"Mise à niveau"</formula>
    </cfRule>
    <cfRule type="cellIs" dxfId="4379" priority="3944" operator="equal">
      <formula>"Ecrits examens nationaux"</formula>
    </cfRule>
    <cfRule type="cellIs" dxfId="4378" priority="3949" operator="equal">
      <formula>"Entr MA cours AM"</formula>
    </cfRule>
    <cfRule type="cellIs" dxfId="4377" priority="3950" operator="equal">
      <formula>"Cours Matin Entr AM"</formula>
    </cfRule>
    <cfRule type="cellIs" dxfId="4376" priority="3951" operator="equal">
      <formula>"Révisions S1 Ses2"</formula>
    </cfRule>
    <cfRule type="cellIs" dxfId="4375" priority="3952" operator="equal">
      <formula>"Révisions S1 ses1"</formula>
    </cfRule>
    <cfRule type="cellIs" dxfId="4374" priority="3953" operator="equal">
      <formula>"Examens S2 Ses2"</formula>
    </cfRule>
    <cfRule type="cellIs" dxfId="4373" priority="3954" operator="equal">
      <formula>"Examens S2 ses1"</formula>
    </cfRule>
    <cfRule type="cellIs" dxfId="4372" priority="3955" operator="equal">
      <formula>"Fermeture"</formula>
    </cfRule>
    <cfRule type="cellIs" dxfId="4371" priority="3956" operator="equal">
      <formula>"Remise rapport"</formula>
    </cfRule>
    <cfRule type="cellIs" dxfId="4370" priority="3957" operator="equal">
      <formula>"notes rapport"</formula>
    </cfRule>
    <cfRule type="cellIs" dxfId="4369" priority="3958" operator="equal">
      <formula>"jour appui"</formula>
    </cfRule>
    <cfRule type="cellIs" dxfId="4368" priority="3959" operator="equal">
      <formula>"Assomption"</formula>
    </cfRule>
    <cfRule type="cellIs" dxfId="4367" priority="3960" operator="equal">
      <formula>"Ascension"</formula>
    </cfRule>
    <cfRule type="cellIs" dxfId="4366" priority="3961" operator="equal">
      <formula>"Armistice"</formula>
    </cfRule>
    <cfRule type="cellIs" dxfId="4365" priority="3971" operator="equal">
      <formula>"Pentecôte"</formula>
    </cfRule>
    <cfRule type="cellIs" dxfId="4364" priority="3972" operator="equal">
      <formula>"Révisions S2 ses2"</formula>
    </cfRule>
    <cfRule type="cellIs" dxfId="4363" priority="3975" operator="equal">
      <formula>"Victoire 1945"</formula>
    </cfRule>
    <cfRule type="cellIs" dxfId="4362" priority="3979" stopIfTrue="1" operator="equal">
      <formula>"Retour copies"</formula>
    </cfRule>
    <cfRule type="cellIs" dxfId="4361" priority="3980" stopIfTrue="1" operator="equal">
      <formula>"Evaluation"</formula>
    </cfRule>
    <cfRule type="cellIs" dxfId="4360" priority="3981" stopIfTrue="1" operator="equal">
      <formula>"Rentrée"</formula>
    </cfRule>
    <cfRule type="cellIs" dxfId="4359" priority="3982" stopIfTrue="1" operator="equal">
      <formula>"Stage"</formula>
    </cfRule>
    <cfRule type="cellIs" dxfId="4358" priority="3983" stopIfTrue="1" operator="equal">
      <formula>"Session 2"</formula>
    </cfRule>
    <cfRule type="cellIs" dxfId="4357" priority="3984" stopIfTrue="1" operator="equal">
      <formula>"Session 1"</formula>
    </cfRule>
    <cfRule type="cellIs" dxfId="4356" priority="3985" stopIfTrue="1" operator="equal">
      <formula>"Révisions"</formula>
    </cfRule>
    <cfRule type="cellIs" dxfId="4355" priority="3986" stopIfTrue="1" operator="equal">
      <formula>"Vacances"</formula>
    </cfRule>
    <cfRule type="cellIs" dxfId="4354" priority="3987" stopIfTrue="1" operator="equal">
      <formula>"Cours"</formula>
    </cfRule>
    <cfRule type="cellIs" dxfId="4353" priority="3988" stopIfTrue="1" operator="equal">
      <formula>"Examens S1"</formula>
    </cfRule>
    <cfRule type="cellIs" dxfId="4352" priority="3989" stopIfTrue="1" operator="equal">
      <formula>"Examens"</formula>
    </cfRule>
    <cfRule type="cellIs" dxfId="4351" priority="3990" stopIfTrue="1" operator="equal">
      <formula>"Examens S2"</formula>
    </cfRule>
    <cfRule type="cellIs" dxfId="4350" priority="3991" stopIfTrue="1" operator="equal">
      <formula>"Du anglais"</formula>
    </cfRule>
    <cfRule type="cellIs" dxfId="4349" priority="3992" stopIfTrue="1" operator="equal">
      <formula>"Délibérations"</formula>
    </cfRule>
  </conditionalFormatting>
  <conditionalFormatting sqref="P13">
    <cfRule type="cellIs" dxfId="4348" priority="3931" operator="equal">
      <formula>"EXAMENS J"</formula>
    </cfRule>
    <cfRule type="cellIs" dxfId="4347" priority="3932" operator="equal">
      <formula>"Lundi Pentecôte"</formula>
    </cfRule>
    <cfRule type="cellIs" dxfId="4346" priority="3933" operator="equal">
      <formula>"ppp"</formula>
    </cfRule>
    <cfRule type="cellIs" dxfId="4345" priority="3934" operator="equal">
      <formula>"Soutenance"</formula>
    </cfRule>
    <cfRule type="cellIs" dxfId="4344" priority="3935" operator="equal">
      <formula>"Révisions R"</formula>
    </cfRule>
    <cfRule type="cellIs" dxfId="4343" priority="3936" operator="equal">
      <formula>"Entreprise"</formula>
    </cfRule>
    <cfRule type="cellIs" dxfId="4342" priority="3937" operator="equal">
      <formula>"Exam nationaux pas de date"</formula>
    </cfRule>
    <cfRule type="cellIs" dxfId="4341" priority="3938" operator="equal">
      <formula>"Exam nationaux"</formula>
    </cfRule>
    <cfRule type="cellIs" dxfId="4340" priority="3939" operator="equal">
      <formula>"Révision interne"</formula>
    </cfRule>
    <cfRule type="cellIs" dxfId="4339" priority="3945" operator="equal">
      <formula>"Délibération S2"</formula>
    </cfRule>
    <cfRule type="cellIs" dxfId="4338" priority="3946" operator="equal">
      <formula>"Délibération S1"</formula>
    </cfRule>
    <cfRule type="cellIs" dxfId="4337" priority="3947" operator="equal">
      <formula>"regroupement"</formula>
    </cfRule>
    <cfRule type="cellIs" dxfId="4336" priority="3948" operator="equal">
      <formula>"Cours matin"</formula>
    </cfRule>
    <cfRule type="cellIs" dxfId="4335" priority="3962" operator="equal">
      <formula>"cours v"</formula>
    </cfRule>
    <cfRule type="cellIs" dxfId="4334" priority="3963" operator="equal">
      <formula>"Examens S1 Ses2"</formula>
    </cfRule>
    <cfRule type="cellIs" dxfId="4333" priority="3964" operator="equal">
      <formula>"Examens S1 Ses1"</formula>
    </cfRule>
    <cfRule type="cellIs" dxfId="4332" priority="3965" operator="equal">
      <formula>"Fête du travail"</formula>
    </cfRule>
    <cfRule type="cellIs" dxfId="4331" priority="3966" operator="equal">
      <formula>"Fête nationale"</formula>
    </cfRule>
    <cfRule type="cellIs" dxfId="4330" priority="3967" operator="equal">
      <formula>"jour de l'an"</formula>
    </cfRule>
    <cfRule type="cellIs" dxfId="4329" priority="3968" operator="equal">
      <formula>"Lundi de pâques"</formula>
    </cfRule>
    <cfRule type="cellIs" dxfId="4328" priority="3969" operator="equal">
      <formula>"Noël"</formula>
    </cfRule>
    <cfRule type="cellIs" dxfId="4327" priority="3970" operator="equal">
      <formula>"Pâques"</formula>
    </cfRule>
    <cfRule type="cellIs" dxfId="4326" priority="3973" operator="equal">
      <formula>"Révisions S2 Ses1"</formula>
    </cfRule>
    <cfRule type="cellIs" dxfId="4325" priority="3974" operator="equal">
      <formula>"stage v"</formula>
    </cfRule>
    <cfRule type="cellIs" dxfId="4324" priority="3976" operator="equal">
      <formula>"Toussaint"</formula>
    </cfRule>
    <cfRule type="cellIs" dxfId="4323" priority="3977" operator="equal">
      <formula>"Stage en entreprise"</formula>
    </cfRule>
    <cfRule type="cellIs" dxfId="4322" priority="3978" operator="equal">
      <formula>"entreprise B"</formula>
    </cfRule>
  </conditionalFormatting>
  <conditionalFormatting sqref="P13">
    <cfRule type="containsText" dxfId="4321" priority="3913" operator="containsText" text="Cours/Labo/Projet">
      <formula>NOT(ISERROR(SEARCH("Cours/Labo/Projet",P13)))</formula>
    </cfRule>
    <cfRule type="containsText" dxfId="4320" priority="3914" operator="containsText" text="Université">
      <formula>NOT(ISERROR(SEARCH("Université",P13)))</formula>
    </cfRule>
  </conditionalFormatting>
  <conditionalFormatting sqref="P15:P17">
    <cfRule type="expression" dxfId="4319" priority="3835">
      <formula>N15="Dimanche"</formula>
    </cfRule>
    <cfRule type="expression" dxfId="4318" priority="3836">
      <formula>N15="Samedi"</formula>
    </cfRule>
    <cfRule type="containsText" dxfId="4317" priority="3837" operator="containsText" text="Soutenance">
      <formula>NOT(ISERROR(SEARCH("Soutenance",P15)))</formula>
    </cfRule>
    <cfRule type="containsText" dxfId="4316" priority="3838" operator="containsText" text="Salon Et">
      <formula>NOT(ISERROR(SEARCH("Salon Et",P15)))</formula>
    </cfRule>
    <cfRule type="containsText" dxfId="4315" priority="3839" operator="containsText" text="Remise">
      <formula>NOT(ISERROR(SEARCH("Remise",P15)))</formula>
    </cfRule>
    <cfRule type="containsText" dxfId="4314" priority="3840" operator="containsText" text="Recrutem">
      <formula>NOT(ISERROR(SEARCH("Recrutem",P15)))</formula>
    </cfRule>
    <cfRule type="containsText" dxfId="4313" priority="3841" operator="containsText" text="Note">
      <formula>NOT(ISERROR(SEARCH("Note",P15)))</formula>
    </cfRule>
    <cfRule type="containsText" dxfId="4312" priority="3842" operator="containsText" text="JPO">
      <formula>NOT(ISERROR(SEARCH("JPO",P15)))</formula>
    </cfRule>
    <cfRule type="containsText" dxfId="4311" priority="3843" operator="containsText" text="Etranger">
      <formula>NOT(ISERROR(SEARCH("Etranger",P15)))</formula>
    </cfRule>
    <cfRule type="containsText" dxfId="4310" priority="3844" operator="containsText" text="Début TD">
      <formula>NOT(ISERROR(SEARCH("Début TD",P15)))</formula>
    </cfRule>
    <cfRule type="containsText" dxfId="4309" priority="3845" operator="containsText" text="Début CM">
      <formula>NOT(ISERROR(SEARCH("Début CM",P15)))</formula>
    </cfRule>
    <cfRule type="containsText" dxfId="4308" priority="3846" operator="containsText" text="Projet">
      <formula>NOT(ISERROR(SEARCH("Projet",P15)))</formula>
    </cfRule>
    <cfRule type="containsText" dxfId="4307" priority="3847" operator="containsText" text="Pré">
      <formula>NOT(ISERROR(SEARCH("Pré",P15)))</formula>
    </cfRule>
    <cfRule type="containsText" dxfId="4306" priority="3848" operator="containsText" text="Délib">
      <formula>NOT(ISERROR(SEARCH("Délib",P15)))</formula>
    </cfRule>
    <cfRule type="cellIs" dxfId="4305" priority="3849" operator="equal">
      <formula>"Cours IAE"</formula>
    </cfRule>
    <cfRule type="cellIs" dxfId="4304" priority="3850" operator="equal">
      <formula>"Cours ISEM"</formula>
    </cfRule>
    <cfRule type="cellIs" dxfId="4303" priority="3860" operator="equal">
      <formula>"Remise note CC"</formula>
    </cfRule>
    <cfRule type="cellIs" dxfId="4302" priority="3861" operator="equal">
      <formula>"Oraux examens nationaux"</formula>
    </cfRule>
    <cfRule type="cellIs" dxfId="4301" priority="3862" operator="equal">
      <formula>"Note mémoire"</formula>
    </cfRule>
    <cfRule type="cellIs" dxfId="4300" priority="3863" operator="equal">
      <formula>"Mise à niveau"</formula>
    </cfRule>
    <cfRule type="cellIs" dxfId="4299" priority="3864" operator="equal">
      <formula>"Ecrits examens nationaux"</formula>
    </cfRule>
    <cfRule type="cellIs" dxfId="4298" priority="3869" operator="equal">
      <formula>"Entr MA cours AM"</formula>
    </cfRule>
    <cfRule type="cellIs" dxfId="4297" priority="3870" operator="equal">
      <formula>"Cours Matin Entr AM"</formula>
    </cfRule>
    <cfRule type="cellIs" dxfId="4296" priority="3871" operator="equal">
      <formula>"Révisions S1 Ses2"</formula>
    </cfRule>
    <cfRule type="cellIs" dxfId="4295" priority="3872" operator="equal">
      <formula>"Révisions S1 ses1"</formula>
    </cfRule>
    <cfRule type="cellIs" dxfId="4294" priority="3873" operator="equal">
      <formula>"Examens S2 Ses2"</formula>
    </cfRule>
    <cfRule type="cellIs" dxfId="4293" priority="3874" operator="equal">
      <formula>"Examens S2 ses1"</formula>
    </cfRule>
    <cfRule type="cellIs" dxfId="4292" priority="3875" operator="equal">
      <formula>"Fermeture"</formula>
    </cfRule>
    <cfRule type="cellIs" dxfId="4291" priority="3876" operator="equal">
      <formula>"Remise rapport"</formula>
    </cfRule>
    <cfRule type="cellIs" dxfId="4290" priority="3877" operator="equal">
      <formula>"notes rapport"</formula>
    </cfRule>
    <cfRule type="cellIs" dxfId="4289" priority="3878" operator="equal">
      <formula>"jour appui"</formula>
    </cfRule>
    <cfRule type="cellIs" dxfId="4288" priority="3879" operator="equal">
      <formula>"Assomption"</formula>
    </cfRule>
    <cfRule type="cellIs" dxfId="4287" priority="3880" operator="equal">
      <formula>"Ascension"</formula>
    </cfRule>
    <cfRule type="cellIs" dxfId="4286" priority="3881" operator="equal">
      <formula>"Armistice"</formula>
    </cfRule>
    <cfRule type="cellIs" dxfId="4285" priority="3891" operator="equal">
      <formula>"Pentecôte"</formula>
    </cfRule>
    <cfRule type="cellIs" dxfId="4284" priority="3892" operator="equal">
      <formula>"Révisions S2 ses2"</formula>
    </cfRule>
    <cfRule type="cellIs" dxfId="4283" priority="3895" operator="equal">
      <formula>"Victoire 1945"</formula>
    </cfRule>
    <cfRule type="cellIs" dxfId="4282" priority="3899" stopIfTrue="1" operator="equal">
      <formula>"Retour copies"</formula>
    </cfRule>
    <cfRule type="cellIs" dxfId="4281" priority="3900" stopIfTrue="1" operator="equal">
      <formula>"Evaluation"</formula>
    </cfRule>
    <cfRule type="cellIs" dxfId="4280" priority="3901" stopIfTrue="1" operator="equal">
      <formula>"Rentrée"</formula>
    </cfRule>
    <cfRule type="cellIs" dxfId="4279" priority="3902" stopIfTrue="1" operator="equal">
      <formula>"Stage"</formula>
    </cfRule>
    <cfRule type="cellIs" dxfId="4278" priority="3903" stopIfTrue="1" operator="equal">
      <formula>"Session 2"</formula>
    </cfRule>
    <cfRule type="cellIs" dxfId="4277" priority="3904" stopIfTrue="1" operator="equal">
      <formula>"Session 1"</formula>
    </cfRule>
    <cfRule type="cellIs" dxfId="4276" priority="3905" stopIfTrue="1" operator="equal">
      <formula>"Révisions"</formula>
    </cfRule>
    <cfRule type="cellIs" dxfId="4275" priority="3906" stopIfTrue="1" operator="equal">
      <formula>"Vacances"</formula>
    </cfRule>
    <cfRule type="cellIs" dxfId="4274" priority="3907" stopIfTrue="1" operator="equal">
      <formula>"Cours"</formula>
    </cfRule>
    <cfRule type="cellIs" dxfId="4273" priority="3908" stopIfTrue="1" operator="equal">
      <formula>"Examens S1"</formula>
    </cfRule>
    <cfRule type="cellIs" dxfId="4272" priority="3909" stopIfTrue="1" operator="equal">
      <formula>"Examens"</formula>
    </cfRule>
    <cfRule type="cellIs" dxfId="4271" priority="3910" stopIfTrue="1" operator="equal">
      <formula>"Examens S2"</formula>
    </cfRule>
    <cfRule type="cellIs" dxfId="4270" priority="3911" stopIfTrue="1" operator="equal">
      <formula>"Du anglais"</formula>
    </cfRule>
    <cfRule type="cellIs" dxfId="4269" priority="3912" stopIfTrue="1" operator="equal">
      <formula>"Délibérations"</formula>
    </cfRule>
  </conditionalFormatting>
  <conditionalFormatting sqref="P15:P17">
    <cfRule type="cellIs" dxfId="4268" priority="3851" operator="equal">
      <formula>"EXAMENS J"</formula>
    </cfRule>
    <cfRule type="cellIs" dxfId="4267" priority="3852" operator="equal">
      <formula>"Lundi Pentecôte"</formula>
    </cfRule>
    <cfRule type="cellIs" dxfId="4266" priority="3853" operator="equal">
      <formula>"ppp"</formula>
    </cfRule>
    <cfRule type="cellIs" dxfId="4265" priority="3854" operator="equal">
      <formula>"Soutenance"</formula>
    </cfRule>
    <cfRule type="cellIs" dxfId="4264" priority="3855" operator="equal">
      <formula>"Révisions R"</formula>
    </cfRule>
    <cfRule type="cellIs" dxfId="4263" priority="3856" operator="equal">
      <formula>"Entreprise"</formula>
    </cfRule>
    <cfRule type="cellIs" dxfId="4262" priority="3857" operator="equal">
      <formula>"Exam nationaux pas de date"</formula>
    </cfRule>
    <cfRule type="cellIs" dxfId="4261" priority="3858" operator="equal">
      <formula>"Exam nationaux"</formula>
    </cfRule>
    <cfRule type="cellIs" dxfId="4260" priority="3859" operator="equal">
      <formula>"Révision interne"</formula>
    </cfRule>
    <cfRule type="cellIs" dxfId="4259" priority="3865" operator="equal">
      <formula>"Délibération S2"</formula>
    </cfRule>
    <cfRule type="cellIs" dxfId="4258" priority="3866" operator="equal">
      <formula>"Délibération S1"</formula>
    </cfRule>
    <cfRule type="cellIs" dxfId="4257" priority="3867" operator="equal">
      <formula>"regroupement"</formula>
    </cfRule>
    <cfRule type="cellIs" dxfId="4256" priority="3868" operator="equal">
      <formula>"Cours matin"</formula>
    </cfRule>
    <cfRule type="cellIs" dxfId="4255" priority="3882" operator="equal">
      <formula>"cours v"</formula>
    </cfRule>
    <cfRule type="cellIs" dxfId="4254" priority="3883" operator="equal">
      <formula>"Examens S1 Ses2"</formula>
    </cfRule>
    <cfRule type="cellIs" dxfId="4253" priority="3884" operator="equal">
      <formula>"Examens S1 Ses1"</formula>
    </cfRule>
    <cfRule type="cellIs" dxfId="4252" priority="3885" operator="equal">
      <formula>"Fête du travail"</formula>
    </cfRule>
    <cfRule type="cellIs" dxfId="4251" priority="3886" operator="equal">
      <formula>"Fête nationale"</formula>
    </cfRule>
    <cfRule type="cellIs" dxfId="4250" priority="3887" operator="equal">
      <formula>"jour de l'an"</formula>
    </cfRule>
    <cfRule type="cellIs" dxfId="4249" priority="3888" operator="equal">
      <formula>"Lundi de pâques"</formula>
    </cfRule>
    <cfRule type="cellIs" dxfId="4248" priority="3889" operator="equal">
      <formula>"Noël"</formula>
    </cfRule>
    <cfRule type="cellIs" dxfId="4247" priority="3890" operator="equal">
      <formula>"Pâques"</formula>
    </cfRule>
    <cfRule type="cellIs" dxfId="4246" priority="3893" operator="equal">
      <formula>"Révisions S2 Ses1"</formula>
    </cfRule>
    <cfRule type="cellIs" dxfId="4245" priority="3894" operator="equal">
      <formula>"stage v"</formula>
    </cfRule>
    <cfRule type="cellIs" dxfId="4244" priority="3896" operator="equal">
      <formula>"Toussaint"</formula>
    </cfRule>
    <cfRule type="cellIs" dxfId="4243" priority="3897" operator="equal">
      <formula>"Stage en entreprise"</formula>
    </cfRule>
    <cfRule type="cellIs" dxfId="4242" priority="3898" operator="equal">
      <formula>"entreprise B"</formula>
    </cfRule>
  </conditionalFormatting>
  <conditionalFormatting sqref="P15:P17">
    <cfRule type="containsText" dxfId="4241" priority="3833" operator="containsText" text="Cours/Labo/Projet">
      <formula>NOT(ISERROR(SEARCH("Cours/Labo/Projet",P15)))</formula>
    </cfRule>
    <cfRule type="containsText" dxfId="4240" priority="3834" operator="containsText" text="Université">
      <formula>NOT(ISERROR(SEARCH("Université",P15)))</formula>
    </cfRule>
  </conditionalFormatting>
  <conditionalFormatting sqref="T4:T8">
    <cfRule type="expression" dxfId="3831" priority="3755">
      <formula>R4="Dimanche"</formula>
    </cfRule>
    <cfRule type="expression" dxfId="3830" priority="3756">
      <formula>R4="Samedi"</formula>
    </cfRule>
    <cfRule type="containsText" dxfId="3829" priority="3757" operator="containsText" text="Soutenance">
      <formula>NOT(ISERROR(SEARCH("Soutenance",T4)))</formula>
    </cfRule>
    <cfRule type="containsText" dxfId="3828" priority="3758" operator="containsText" text="Salon Et">
      <formula>NOT(ISERROR(SEARCH("Salon Et",T4)))</formula>
    </cfRule>
    <cfRule type="containsText" dxfId="3827" priority="3759" operator="containsText" text="Remise">
      <formula>NOT(ISERROR(SEARCH("Remise",T4)))</formula>
    </cfRule>
    <cfRule type="containsText" dxfId="3826" priority="3760" operator="containsText" text="Recrutem">
      <formula>NOT(ISERROR(SEARCH("Recrutem",T4)))</formula>
    </cfRule>
    <cfRule type="containsText" dxfId="3825" priority="3761" operator="containsText" text="Note">
      <formula>NOT(ISERROR(SEARCH("Note",T4)))</formula>
    </cfRule>
    <cfRule type="containsText" dxfId="3824" priority="3762" operator="containsText" text="JPO">
      <formula>NOT(ISERROR(SEARCH("JPO",T4)))</formula>
    </cfRule>
    <cfRule type="containsText" dxfId="3823" priority="3763" operator="containsText" text="Etranger">
      <formula>NOT(ISERROR(SEARCH("Etranger",T4)))</formula>
    </cfRule>
    <cfRule type="containsText" dxfId="3822" priority="3764" operator="containsText" text="Début TD">
      <formula>NOT(ISERROR(SEARCH("Début TD",T4)))</formula>
    </cfRule>
    <cfRule type="containsText" dxfId="3821" priority="3765" operator="containsText" text="Début CM">
      <formula>NOT(ISERROR(SEARCH("Début CM",T4)))</formula>
    </cfRule>
    <cfRule type="containsText" dxfId="3820" priority="3766" operator="containsText" text="Projet">
      <formula>NOT(ISERROR(SEARCH("Projet",T4)))</formula>
    </cfRule>
    <cfRule type="containsText" dxfId="3819" priority="3767" operator="containsText" text="Pré">
      <formula>NOT(ISERROR(SEARCH("Pré",T4)))</formula>
    </cfRule>
    <cfRule type="containsText" dxfId="3818" priority="3768" operator="containsText" text="Délib">
      <formula>NOT(ISERROR(SEARCH("Délib",T4)))</formula>
    </cfRule>
    <cfRule type="cellIs" dxfId="3817" priority="3769" operator="equal">
      <formula>"Cours IAE"</formula>
    </cfRule>
    <cfRule type="cellIs" dxfId="3816" priority="3770" operator="equal">
      <formula>"Cours ISEM"</formula>
    </cfRule>
    <cfRule type="cellIs" dxfId="3815" priority="3780" operator="equal">
      <formula>"Remise note CC"</formula>
    </cfRule>
    <cfRule type="cellIs" dxfId="3814" priority="3781" operator="equal">
      <formula>"Oraux examens nationaux"</formula>
    </cfRule>
    <cfRule type="cellIs" dxfId="3813" priority="3782" operator="equal">
      <formula>"Note mémoire"</formula>
    </cfRule>
    <cfRule type="cellIs" dxfId="3812" priority="3783" operator="equal">
      <formula>"Mise à niveau"</formula>
    </cfRule>
    <cfRule type="cellIs" dxfId="3811" priority="3784" operator="equal">
      <formula>"Ecrits examens nationaux"</formula>
    </cfRule>
    <cfRule type="cellIs" dxfId="3810" priority="3789" operator="equal">
      <formula>"Entr MA cours AM"</formula>
    </cfRule>
    <cfRule type="cellIs" dxfId="3809" priority="3790" operator="equal">
      <formula>"Cours Matin Entr AM"</formula>
    </cfRule>
    <cfRule type="cellIs" dxfId="3808" priority="3791" operator="equal">
      <formula>"Révisions S1 Ses2"</formula>
    </cfRule>
    <cfRule type="cellIs" dxfId="3807" priority="3792" operator="equal">
      <formula>"Révisions S1 ses1"</formula>
    </cfRule>
    <cfRule type="cellIs" dxfId="3806" priority="3793" operator="equal">
      <formula>"Examens S2 Ses2"</formula>
    </cfRule>
    <cfRule type="cellIs" dxfId="3805" priority="3794" operator="equal">
      <formula>"Examens S2 ses1"</formula>
    </cfRule>
    <cfRule type="cellIs" dxfId="3804" priority="3795" operator="equal">
      <formula>"Fermeture"</formula>
    </cfRule>
    <cfRule type="cellIs" dxfId="3803" priority="3796" operator="equal">
      <formula>"Remise rapport"</formula>
    </cfRule>
    <cfRule type="cellIs" dxfId="3802" priority="3797" operator="equal">
      <formula>"notes rapport"</formula>
    </cfRule>
    <cfRule type="cellIs" dxfId="3801" priority="3798" operator="equal">
      <formula>"jour appui"</formula>
    </cfRule>
    <cfRule type="cellIs" dxfId="3800" priority="3799" operator="equal">
      <formula>"Assomption"</formula>
    </cfRule>
    <cfRule type="cellIs" dxfId="3799" priority="3800" operator="equal">
      <formula>"Ascension"</formula>
    </cfRule>
    <cfRule type="cellIs" dxfId="3798" priority="3801" operator="equal">
      <formula>"Armistice"</formula>
    </cfRule>
    <cfRule type="cellIs" dxfId="3797" priority="3811" operator="equal">
      <formula>"Pentecôte"</formula>
    </cfRule>
    <cfRule type="cellIs" dxfId="3796" priority="3812" operator="equal">
      <formula>"Révisions S2 ses2"</formula>
    </cfRule>
    <cfRule type="cellIs" dxfId="3795" priority="3815" operator="equal">
      <formula>"Victoire 1945"</formula>
    </cfRule>
    <cfRule type="cellIs" dxfId="3794" priority="3819" stopIfTrue="1" operator="equal">
      <formula>"Retour copies"</formula>
    </cfRule>
    <cfRule type="cellIs" dxfId="3793" priority="3820" stopIfTrue="1" operator="equal">
      <formula>"Evaluation"</formula>
    </cfRule>
    <cfRule type="cellIs" dxfId="3792" priority="3821" stopIfTrue="1" operator="equal">
      <formula>"Rentrée"</formula>
    </cfRule>
    <cfRule type="cellIs" dxfId="3791" priority="3822" stopIfTrue="1" operator="equal">
      <formula>"Stage"</formula>
    </cfRule>
    <cfRule type="cellIs" dxfId="3790" priority="3823" stopIfTrue="1" operator="equal">
      <formula>"Session 2"</formula>
    </cfRule>
    <cfRule type="cellIs" dxfId="3789" priority="3824" stopIfTrue="1" operator="equal">
      <formula>"Session 1"</formula>
    </cfRule>
    <cfRule type="cellIs" dxfId="3788" priority="3825" stopIfTrue="1" operator="equal">
      <formula>"Révisions"</formula>
    </cfRule>
    <cfRule type="cellIs" dxfId="3787" priority="3826" stopIfTrue="1" operator="equal">
      <formula>"Vacances"</formula>
    </cfRule>
    <cfRule type="cellIs" dxfId="3786" priority="3827" stopIfTrue="1" operator="equal">
      <formula>"Cours"</formula>
    </cfRule>
    <cfRule type="cellIs" dxfId="3785" priority="3828" stopIfTrue="1" operator="equal">
      <formula>"Examens S1"</formula>
    </cfRule>
    <cfRule type="cellIs" dxfId="3784" priority="3829" stopIfTrue="1" operator="equal">
      <formula>"Examens"</formula>
    </cfRule>
    <cfRule type="cellIs" dxfId="3783" priority="3830" stopIfTrue="1" operator="equal">
      <formula>"Examens S2"</formula>
    </cfRule>
    <cfRule type="cellIs" dxfId="3782" priority="3831" stopIfTrue="1" operator="equal">
      <formula>"Du anglais"</formula>
    </cfRule>
    <cfRule type="cellIs" dxfId="3781" priority="3832" stopIfTrue="1" operator="equal">
      <formula>"Délibérations"</formula>
    </cfRule>
  </conditionalFormatting>
  <conditionalFormatting sqref="T4:T8">
    <cfRule type="cellIs" dxfId="3780" priority="3771" operator="equal">
      <formula>"EXAMENS J"</formula>
    </cfRule>
    <cfRule type="cellIs" dxfId="3779" priority="3772" operator="equal">
      <formula>"Lundi Pentecôte"</formula>
    </cfRule>
    <cfRule type="cellIs" dxfId="3778" priority="3773" operator="equal">
      <formula>"ppp"</formula>
    </cfRule>
    <cfRule type="cellIs" dxfId="3777" priority="3774" operator="equal">
      <formula>"Soutenance"</formula>
    </cfRule>
    <cfRule type="cellIs" dxfId="3776" priority="3775" operator="equal">
      <formula>"Révisions R"</formula>
    </cfRule>
    <cfRule type="cellIs" dxfId="3775" priority="3776" operator="equal">
      <formula>"Entreprise"</formula>
    </cfRule>
    <cfRule type="cellIs" dxfId="3774" priority="3777" operator="equal">
      <formula>"Exam nationaux pas de date"</formula>
    </cfRule>
    <cfRule type="cellIs" dxfId="3773" priority="3778" operator="equal">
      <formula>"Exam nationaux"</formula>
    </cfRule>
    <cfRule type="cellIs" dxfId="3772" priority="3779" operator="equal">
      <formula>"Révision interne"</formula>
    </cfRule>
    <cfRule type="cellIs" dxfId="3771" priority="3785" operator="equal">
      <formula>"Délibération S2"</formula>
    </cfRule>
    <cfRule type="cellIs" dxfId="3770" priority="3786" operator="equal">
      <formula>"Délibération S1"</formula>
    </cfRule>
    <cfRule type="cellIs" dxfId="3769" priority="3787" operator="equal">
      <formula>"regroupement"</formula>
    </cfRule>
    <cfRule type="cellIs" dxfId="3768" priority="3788" operator="equal">
      <formula>"Cours matin"</formula>
    </cfRule>
    <cfRule type="cellIs" dxfId="3767" priority="3802" operator="equal">
      <formula>"cours v"</formula>
    </cfRule>
    <cfRule type="cellIs" dxfId="3766" priority="3803" operator="equal">
      <formula>"Examens S1 Ses2"</formula>
    </cfRule>
    <cfRule type="cellIs" dxfId="3765" priority="3804" operator="equal">
      <formula>"Examens S1 Ses1"</formula>
    </cfRule>
    <cfRule type="cellIs" dxfId="3764" priority="3805" operator="equal">
      <formula>"Fête du travail"</formula>
    </cfRule>
    <cfRule type="cellIs" dxfId="3763" priority="3806" operator="equal">
      <formula>"Fête nationale"</formula>
    </cfRule>
    <cfRule type="cellIs" dxfId="3762" priority="3807" operator="equal">
      <formula>"jour de l'an"</formula>
    </cfRule>
    <cfRule type="cellIs" dxfId="3761" priority="3808" operator="equal">
      <formula>"Lundi de pâques"</formula>
    </cfRule>
    <cfRule type="cellIs" dxfId="3760" priority="3809" operator="equal">
      <formula>"Noël"</formula>
    </cfRule>
    <cfRule type="cellIs" dxfId="3759" priority="3810" operator="equal">
      <formula>"Pâques"</formula>
    </cfRule>
    <cfRule type="cellIs" dxfId="3758" priority="3813" operator="equal">
      <formula>"Révisions S2 Ses1"</formula>
    </cfRule>
    <cfRule type="cellIs" dxfId="3757" priority="3814" operator="equal">
      <formula>"stage v"</formula>
    </cfRule>
    <cfRule type="cellIs" dxfId="3756" priority="3816" operator="equal">
      <formula>"Toussaint"</formula>
    </cfRule>
    <cfRule type="cellIs" dxfId="3755" priority="3817" operator="equal">
      <formula>"Stage en entreprise"</formula>
    </cfRule>
    <cfRule type="cellIs" dxfId="3754" priority="3818" operator="equal">
      <formula>"entreprise B"</formula>
    </cfRule>
  </conditionalFormatting>
  <conditionalFormatting sqref="T4:T8">
    <cfRule type="containsText" dxfId="3753" priority="3753" operator="containsText" text="Cours/Labo/Projet">
      <formula>NOT(ISERROR(SEARCH("Cours/Labo/Projet",T4)))</formula>
    </cfRule>
    <cfRule type="containsText" dxfId="3752" priority="3754" operator="containsText" text="Université">
      <formula>NOT(ISERROR(SEARCH("Université",T4)))</formula>
    </cfRule>
  </conditionalFormatting>
  <conditionalFormatting sqref="T11:T15">
    <cfRule type="expression" dxfId="3751" priority="3675">
      <formula>R11="Dimanche"</formula>
    </cfRule>
    <cfRule type="expression" dxfId="3750" priority="3676">
      <formula>R11="Samedi"</formula>
    </cfRule>
    <cfRule type="containsText" dxfId="3749" priority="3677" operator="containsText" text="Soutenance">
      <formula>NOT(ISERROR(SEARCH("Soutenance",T11)))</formula>
    </cfRule>
    <cfRule type="containsText" dxfId="3748" priority="3678" operator="containsText" text="Salon Et">
      <formula>NOT(ISERROR(SEARCH("Salon Et",T11)))</formula>
    </cfRule>
    <cfRule type="containsText" dxfId="3747" priority="3679" operator="containsText" text="Remise">
      <formula>NOT(ISERROR(SEARCH("Remise",T11)))</formula>
    </cfRule>
    <cfRule type="containsText" dxfId="3746" priority="3680" operator="containsText" text="Recrutem">
      <formula>NOT(ISERROR(SEARCH("Recrutem",T11)))</formula>
    </cfRule>
    <cfRule type="containsText" dxfId="3745" priority="3681" operator="containsText" text="Note">
      <formula>NOT(ISERROR(SEARCH("Note",T11)))</formula>
    </cfRule>
    <cfRule type="containsText" dxfId="3744" priority="3682" operator="containsText" text="JPO">
      <formula>NOT(ISERROR(SEARCH("JPO",T11)))</formula>
    </cfRule>
    <cfRule type="containsText" dxfId="3743" priority="3683" operator="containsText" text="Etranger">
      <formula>NOT(ISERROR(SEARCH("Etranger",T11)))</formula>
    </cfRule>
    <cfRule type="containsText" dxfId="3742" priority="3684" operator="containsText" text="Début TD">
      <formula>NOT(ISERROR(SEARCH("Début TD",T11)))</formula>
    </cfRule>
    <cfRule type="containsText" dxfId="3741" priority="3685" operator="containsText" text="Début CM">
      <formula>NOT(ISERROR(SEARCH("Début CM",T11)))</formula>
    </cfRule>
    <cfRule type="containsText" dxfId="3740" priority="3686" operator="containsText" text="Projet">
      <formula>NOT(ISERROR(SEARCH("Projet",T11)))</formula>
    </cfRule>
    <cfRule type="containsText" dxfId="3739" priority="3687" operator="containsText" text="Pré">
      <formula>NOT(ISERROR(SEARCH("Pré",T11)))</formula>
    </cfRule>
    <cfRule type="containsText" dxfId="3738" priority="3688" operator="containsText" text="Délib">
      <formula>NOT(ISERROR(SEARCH("Délib",T11)))</formula>
    </cfRule>
    <cfRule type="cellIs" dxfId="3737" priority="3689" operator="equal">
      <formula>"Cours IAE"</formula>
    </cfRule>
    <cfRule type="cellIs" dxfId="3736" priority="3690" operator="equal">
      <formula>"Cours ISEM"</formula>
    </cfRule>
    <cfRule type="cellIs" dxfId="3735" priority="3700" operator="equal">
      <formula>"Remise note CC"</formula>
    </cfRule>
    <cfRule type="cellIs" dxfId="3734" priority="3701" operator="equal">
      <formula>"Oraux examens nationaux"</formula>
    </cfRule>
    <cfRule type="cellIs" dxfId="3733" priority="3702" operator="equal">
      <formula>"Note mémoire"</formula>
    </cfRule>
    <cfRule type="cellIs" dxfId="3732" priority="3703" operator="equal">
      <formula>"Mise à niveau"</formula>
    </cfRule>
    <cfRule type="cellIs" dxfId="3731" priority="3704" operator="equal">
      <formula>"Ecrits examens nationaux"</formula>
    </cfRule>
    <cfRule type="cellIs" dxfId="3730" priority="3709" operator="equal">
      <formula>"Entr MA cours AM"</formula>
    </cfRule>
    <cfRule type="cellIs" dxfId="3729" priority="3710" operator="equal">
      <formula>"Cours Matin Entr AM"</formula>
    </cfRule>
    <cfRule type="cellIs" dxfId="3728" priority="3711" operator="equal">
      <formula>"Révisions S1 Ses2"</formula>
    </cfRule>
    <cfRule type="cellIs" dxfId="3727" priority="3712" operator="equal">
      <formula>"Révisions S1 ses1"</formula>
    </cfRule>
    <cfRule type="cellIs" dxfId="3726" priority="3713" operator="equal">
      <formula>"Examens S2 Ses2"</formula>
    </cfRule>
    <cfRule type="cellIs" dxfId="3725" priority="3714" operator="equal">
      <formula>"Examens S2 ses1"</formula>
    </cfRule>
    <cfRule type="cellIs" dxfId="3724" priority="3715" operator="equal">
      <formula>"Fermeture"</formula>
    </cfRule>
    <cfRule type="cellIs" dxfId="3723" priority="3716" operator="equal">
      <formula>"Remise rapport"</formula>
    </cfRule>
    <cfRule type="cellIs" dxfId="3722" priority="3717" operator="equal">
      <formula>"notes rapport"</formula>
    </cfRule>
    <cfRule type="cellIs" dxfId="3721" priority="3718" operator="equal">
      <formula>"jour appui"</formula>
    </cfRule>
    <cfRule type="cellIs" dxfId="3720" priority="3719" operator="equal">
      <formula>"Assomption"</formula>
    </cfRule>
    <cfRule type="cellIs" dxfId="3719" priority="3720" operator="equal">
      <formula>"Ascension"</formula>
    </cfRule>
    <cfRule type="cellIs" dxfId="3718" priority="3721" operator="equal">
      <formula>"Armistice"</formula>
    </cfRule>
    <cfRule type="cellIs" dxfId="3717" priority="3731" operator="equal">
      <formula>"Pentecôte"</formula>
    </cfRule>
    <cfRule type="cellIs" dxfId="3716" priority="3732" operator="equal">
      <formula>"Révisions S2 ses2"</formula>
    </cfRule>
    <cfRule type="cellIs" dxfId="3715" priority="3735" operator="equal">
      <formula>"Victoire 1945"</formula>
    </cfRule>
    <cfRule type="cellIs" dxfId="3714" priority="3739" stopIfTrue="1" operator="equal">
      <formula>"Retour copies"</formula>
    </cfRule>
    <cfRule type="cellIs" dxfId="3713" priority="3740" stopIfTrue="1" operator="equal">
      <formula>"Evaluation"</formula>
    </cfRule>
    <cfRule type="cellIs" dxfId="3712" priority="3741" stopIfTrue="1" operator="equal">
      <formula>"Rentrée"</formula>
    </cfRule>
    <cfRule type="cellIs" dxfId="3711" priority="3742" stopIfTrue="1" operator="equal">
      <formula>"Stage"</formula>
    </cfRule>
    <cfRule type="cellIs" dxfId="3710" priority="3743" stopIfTrue="1" operator="equal">
      <formula>"Session 2"</formula>
    </cfRule>
    <cfRule type="cellIs" dxfId="3709" priority="3744" stopIfTrue="1" operator="equal">
      <formula>"Session 1"</formula>
    </cfRule>
    <cfRule type="cellIs" dxfId="3708" priority="3745" stopIfTrue="1" operator="equal">
      <formula>"Révisions"</formula>
    </cfRule>
    <cfRule type="cellIs" dxfId="3707" priority="3746" stopIfTrue="1" operator="equal">
      <formula>"Vacances"</formula>
    </cfRule>
    <cfRule type="cellIs" dxfId="3706" priority="3747" stopIfTrue="1" operator="equal">
      <formula>"Cours"</formula>
    </cfRule>
    <cfRule type="cellIs" dxfId="3705" priority="3748" stopIfTrue="1" operator="equal">
      <formula>"Examens S1"</formula>
    </cfRule>
    <cfRule type="cellIs" dxfId="3704" priority="3749" stopIfTrue="1" operator="equal">
      <formula>"Examens"</formula>
    </cfRule>
    <cfRule type="cellIs" dxfId="3703" priority="3750" stopIfTrue="1" operator="equal">
      <formula>"Examens S2"</formula>
    </cfRule>
    <cfRule type="cellIs" dxfId="3702" priority="3751" stopIfTrue="1" operator="equal">
      <formula>"Du anglais"</formula>
    </cfRule>
    <cfRule type="cellIs" dxfId="3701" priority="3752" stopIfTrue="1" operator="equal">
      <formula>"Délibérations"</formula>
    </cfRule>
  </conditionalFormatting>
  <conditionalFormatting sqref="T11:T15">
    <cfRule type="cellIs" dxfId="3700" priority="3691" operator="equal">
      <formula>"EXAMENS J"</formula>
    </cfRule>
    <cfRule type="cellIs" dxfId="3699" priority="3692" operator="equal">
      <formula>"Lundi Pentecôte"</formula>
    </cfRule>
    <cfRule type="cellIs" dxfId="3698" priority="3693" operator="equal">
      <formula>"ppp"</formula>
    </cfRule>
    <cfRule type="cellIs" dxfId="3697" priority="3694" operator="equal">
      <formula>"Soutenance"</formula>
    </cfRule>
    <cfRule type="cellIs" dxfId="3696" priority="3695" operator="equal">
      <formula>"Révisions R"</formula>
    </cfRule>
    <cfRule type="cellIs" dxfId="3695" priority="3696" operator="equal">
      <formula>"Entreprise"</formula>
    </cfRule>
    <cfRule type="cellIs" dxfId="3694" priority="3697" operator="equal">
      <formula>"Exam nationaux pas de date"</formula>
    </cfRule>
    <cfRule type="cellIs" dxfId="3693" priority="3698" operator="equal">
      <formula>"Exam nationaux"</formula>
    </cfRule>
    <cfRule type="cellIs" dxfId="3692" priority="3699" operator="equal">
      <formula>"Révision interne"</formula>
    </cfRule>
    <cfRule type="cellIs" dxfId="3691" priority="3705" operator="equal">
      <formula>"Délibération S2"</formula>
    </cfRule>
    <cfRule type="cellIs" dxfId="3690" priority="3706" operator="equal">
      <formula>"Délibération S1"</formula>
    </cfRule>
    <cfRule type="cellIs" dxfId="3689" priority="3707" operator="equal">
      <formula>"regroupement"</formula>
    </cfRule>
    <cfRule type="cellIs" dxfId="3688" priority="3708" operator="equal">
      <formula>"Cours matin"</formula>
    </cfRule>
    <cfRule type="cellIs" dxfId="3687" priority="3722" operator="equal">
      <formula>"cours v"</formula>
    </cfRule>
    <cfRule type="cellIs" dxfId="3686" priority="3723" operator="equal">
      <formula>"Examens S1 Ses2"</formula>
    </cfRule>
    <cfRule type="cellIs" dxfId="3685" priority="3724" operator="equal">
      <formula>"Examens S1 Ses1"</formula>
    </cfRule>
    <cfRule type="cellIs" dxfId="3684" priority="3725" operator="equal">
      <formula>"Fête du travail"</formula>
    </cfRule>
    <cfRule type="cellIs" dxfId="3683" priority="3726" operator="equal">
      <formula>"Fête nationale"</formula>
    </cfRule>
    <cfRule type="cellIs" dxfId="3682" priority="3727" operator="equal">
      <formula>"jour de l'an"</formula>
    </cfRule>
    <cfRule type="cellIs" dxfId="3681" priority="3728" operator="equal">
      <formula>"Lundi de pâques"</formula>
    </cfRule>
    <cfRule type="cellIs" dxfId="3680" priority="3729" operator="equal">
      <formula>"Noël"</formula>
    </cfRule>
    <cfRule type="cellIs" dxfId="3679" priority="3730" operator="equal">
      <formula>"Pâques"</formula>
    </cfRule>
    <cfRule type="cellIs" dxfId="3678" priority="3733" operator="equal">
      <formula>"Révisions S2 Ses1"</formula>
    </cfRule>
    <cfRule type="cellIs" dxfId="3677" priority="3734" operator="equal">
      <formula>"stage v"</formula>
    </cfRule>
    <cfRule type="cellIs" dxfId="3676" priority="3736" operator="equal">
      <formula>"Toussaint"</formula>
    </cfRule>
    <cfRule type="cellIs" dxfId="3675" priority="3737" operator="equal">
      <formula>"Stage en entreprise"</formula>
    </cfRule>
    <cfRule type="cellIs" dxfId="3674" priority="3738" operator="equal">
      <formula>"entreprise B"</formula>
    </cfRule>
  </conditionalFormatting>
  <conditionalFormatting sqref="T11:T15">
    <cfRule type="containsText" dxfId="3673" priority="3673" operator="containsText" text="Cours/Labo/Projet">
      <formula>NOT(ISERROR(SEARCH("Cours/Labo/Projet",T11)))</formula>
    </cfRule>
    <cfRule type="containsText" dxfId="3672" priority="3674" operator="containsText" text="Université">
      <formula>NOT(ISERROR(SEARCH("Université",T11)))</formula>
    </cfRule>
  </conditionalFormatting>
  <conditionalFormatting sqref="T18:T22">
    <cfRule type="expression" dxfId="3671" priority="3595">
      <formula>R18="Dimanche"</formula>
    </cfRule>
    <cfRule type="expression" dxfId="3670" priority="3596">
      <formula>R18="Samedi"</formula>
    </cfRule>
    <cfRule type="containsText" dxfId="3669" priority="3597" operator="containsText" text="Soutenance">
      <formula>NOT(ISERROR(SEARCH("Soutenance",T18)))</formula>
    </cfRule>
    <cfRule type="containsText" dxfId="3668" priority="3598" operator="containsText" text="Salon Et">
      <formula>NOT(ISERROR(SEARCH("Salon Et",T18)))</formula>
    </cfRule>
    <cfRule type="containsText" dxfId="3667" priority="3599" operator="containsText" text="Remise">
      <formula>NOT(ISERROR(SEARCH("Remise",T18)))</formula>
    </cfRule>
    <cfRule type="containsText" dxfId="3666" priority="3600" operator="containsText" text="Recrutem">
      <formula>NOT(ISERROR(SEARCH("Recrutem",T18)))</formula>
    </cfRule>
    <cfRule type="containsText" dxfId="3665" priority="3601" operator="containsText" text="Note">
      <formula>NOT(ISERROR(SEARCH("Note",T18)))</formula>
    </cfRule>
    <cfRule type="containsText" dxfId="3664" priority="3602" operator="containsText" text="JPO">
      <formula>NOT(ISERROR(SEARCH("JPO",T18)))</formula>
    </cfRule>
    <cfRule type="containsText" dxfId="3663" priority="3603" operator="containsText" text="Etranger">
      <formula>NOT(ISERROR(SEARCH("Etranger",T18)))</formula>
    </cfRule>
    <cfRule type="containsText" dxfId="3662" priority="3604" operator="containsText" text="Début TD">
      <formula>NOT(ISERROR(SEARCH("Début TD",T18)))</formula>
    </cfRule>
    <cfRule type="containsText" dxfId="3661" priority="3605" operator="containsText" text="Début CM">
      <formula>NOT(ISERROR(SEARCH("Début CM",T18)))</formula>
    </cfRule>
    <cfRule type="containsText" dxfId="3660" priority="3606" operator="containsText" text="Projet">
      <formula>NOT(ISERROR(SEARCH("Projet",T18)))</formula>
    </cfRule>
    <cfRule type="containsText" dxfId="3659" priority="3607" operator="containsText" text="Pré">
      <formula>NOT(ISERROR(SEARCH("Pré",T18)))</formula>
    </cfRule>
    <cfRule type="containsText" dxfId="3658" priority="3608" operator="containsText" text="Délib">
      <formula>NOT(ISERROR(SEARCH("Délib",T18)))</formula>
    </cfRule>
    <cfRule type="cellIs" dxfId="3657" priority="3609" operator="equal">
      <formula>"Cours IAE"</formula>
    </cfRule>
    <cfRule type="cellIs" dxfId="3656" priority="3610" operator="equal">
      <formula>"Cours ISEM"</formula>
    </cfRule>
    <cfRule type="cellIs" dxfId="3655" priority="3620" operator="equal">
      <formula>"Remise note CC"</formula>
    </cfRule>
    <cfRule type="cellIs" dxfId="3654" priority="3621" operator="equal">
      <formula>"Oraux examens nationaux"</formula>
    </cfRule>
    <cfRule type="cellIs" dxfId="3653" priority="3622" operator="equal">
      <formula>"Note mémoire"</formula>
    </cfRule>
    <cfRule type="cellIs" dxfId="3652" priority="3623" operator="equal">
      <formula>"Mise à niveau"</formula>
    </cfRule>
    <cfRule type="cellIs" dxfId="3651" priority="3624" operator="equal">
      <formula>"Ecrits examens nationaux"</formula>
    </cfRule>
    <cfRule type="cellIs" dxfId="3650" priority="3629" operator="equal">
      <formula>"Entr MA cours AM"</formula>
    </cfRule>
    <cfRule type="cellIs" dxfId="3649" priority="3630" operator="equal">
      <formula>"Cours Matin Entr AM"</formula>
    </cfRule>
    <cfRule type="cellIs" dxfId="3648" priority="3631" operator="equal">
      <formula>"Révisions S1 Ses2"</formula>
    </cfRule>
    <cfRule type="cellIs" dxfId="3647" priority="3632" operator="equal">
      <formula>"Révisions S1 ses1"</formula>
    </cfRule>
    <cfRule type="cellIs" dxfId="3646" priority="3633" operator="equal">
      <formula>"Examens S2 Ses2"</formula>
    </cfRule>
    <cfRule type="cellIs" dxfId="3645" priority="3634" operator="equal">
      <formula>"Examens S2 ses1"</formula>
    </cfRule>
    <cfRule type="cellIs" dxfId="3644" priority="3635" operator="equal">
      <formula>"Fermeture"</formula>
    </cfRule>
    <cfRule type="cellIs" dxfId="3643" priority="3636" operator="equal">
      <formula>"Remise rapport"</formula>
    </cfRule>
    <cfRule type="cellIs" dxfId="3642" priority="3637" operator="equal">
      <formula>"notes rapport"</formula>
    </cfRule>
    <cfRule type="cellIs" dxfId="3641" priority="3638" operator="equal">
      <formula>"jour appui"</formula>
    </cfRule>
    <cfRule type="cellIs" dxfId="3640" priority="3639" operator="equal">
      <formula>"Assomption"</formula>
    </cfRule>
    <cfRule type="cellIs" dxfId="3639" priority="3640" operator="equal">
      <formula>"Ascension"</formula>
    </cfRule>
    <cfRule type="cellIs" dxfId="3638" priority="3641" operator="equal">
      <formula>"Armistice"</formula>
    </cfRule>
    <cfRule type="cellIs" dxfId="3637" priority="3651" operator="equal">
      <formula>"Pentecôte"</formula>
    </cfRule>
    <cfRule type="cellIs" dxfId="3636" priority="3652" operator="equal">
      <formula>"Révisions S2 ses2"</formula>
    </cfRule>
    <cfRule type="cellIs" dxfId="3635" priority="3655" operator="equal">
      <formula>"Victoire 1945"</formula>
    </cfRule>
    <cfRule type="cellIs" dxfId="3634" priority="3659" stopIfTrue="1" operator="equal">
      <formula>"Retour copies"</formula>
    </cfRule>
    <cfRule type="cellIs" dxfId="3633" priority="3660" stopIfTrue="1" operator="equal">
      <formula>"Evaluation"</formula>
    </cfRule>
    <cfRule type="cellIs" dxfId="3632" priority="3661" stopIfTrue="1" operator="equal">
      <formula>"Rentrée"</formula>
    </cfRule>
    <cfRule type="cellIs" dxfId="3631" priority="3662" stopIfTrue="1" operator="equal">
      <formula>"Stage"</formula>
    </cfRule>
    <cfRule type="cellIs" dxfId="3630" priority="3663" stopIfTrue="1" operator="equal">
      <formula>"Session 2"</formula>
    </cfRule>
    <cfRule type="cellIs" dxfId="3629" priority="3664" stopIfTrue="1" operator="equal">
      <formula>"Session 1"</formula>
    </cfRule>
    <cfRule type="cellIs" dxfId="3628" priority="3665" stopIfTrue="1" operator="equal">
      <formula>"Révisions"</formula>
    </cfRule>
    <cfRule type="cellIs" dxfId="3627" priority="3666" stopIfTrue="1" operator="equal">
      <formula>"Vacances"</formula>
    </cfRule>
    <cfRule type="cellIs" dxfId="3626" priority="3667" stopIfTrue="1" operator="equal">
      <formula>"Cours"</formula>
    </cfRule>
    <cfRule type="cellIs" dxfId="3625" priority="3668" stopIfTrue="1" operator="equal">
      <formula>"Examens S1"</formula>
    </cfRule>
    <cfRule type="cellIs" dxfId="3624" priority="3669" stopIfTrue="1" operator="equal">
      <formula>"Examens"</formula>
    </cfRule>
    <cfRule type="cellIs" dxfId="3623" priority="3670" stopIfTrue="1" operator="equal">
      <formula>"Examens S2"</formula>
    </cfRule>
    <cfRule type="cellIs" dxfId="3622" priority="3671" stopIfTrue="1" operator="equal">
      <formula>"Du anglais"</formula>
    </cfRule>
    <cfRule type="cellIs" dxfId="3621" priority="3672" stopIfTrue="1" operator="equal">
      <formula>"Délibérations"</formula>
    </cfRule>
  </conditionalFormatting>
  <conditionalFormatting sqref="T18:T22">
    <cfRule type="cellIs" dxfId="3620" priority="3611" operator="equal">
      <formula>"EXAMENS J"</formula>
    </cfRule>
    <cfRule type="cellIs" dxfId="3619" priority="3612" operator="equal">
      <formula>"Lundi Pentecôte"</formula>
    </cfRule>
    <cfRule type="cellIs" dxfId="3618" priority="3613" operator="equal">
      <formula>"ppp"</formula>
    </cfRule>
    <cfRule type="cellIs" dxfId="3617" priority="3614" operator="equal">
      <formula>"Soutenance"</formula>
    </cfRule>
    <cfRule type="cellIs" dxfId="3616" priority="3615" operator="equal">
      <formula>"Révisions R"</formula>
    </cfRule>
    <cfRule type="cellIs" dxfId="3615" priority="3616" operator="equal">
      <formula>"Entreprise"</formula>
    </cfRule>
    <cfRule type="cellIs" dxfId="3614" priority="3617" operator="equal">
      <formula>"Exam nationaux pas de date"</formula>
    </cfRule>
    <cfRule type="cellIs" dxfId="3613" priority="3618" operator="equal">
      <formula>"Exam nationaux"</formula>
    </cfRule>
    <cfRule type="cellIs" dxfId="3612" priority="3619" operator="equal">
      <formula>"Révision interne"</formula>
    </cfRule>
    <cfRule type="cellIs" dxfId="3611" priority="3625" operator="equal">
      <formula>"Délibération S2"</formula>
    </cfRule>
    <cfRule type="cellIs" dxfId="3610" priority="3626" operator="equal">
      <formula>"Délibération S1"</formula>
    </cfRule>
    <cfRule type="cellIs" dxfId="3609" priority="3627" operator="equal">
      <formula>"regroupement"</formula>
    </cfRule>
    <cfRule type="cellIs" dxfId="3608" priority="3628" operator="equal">
      <formula>"Cours matin"</formula>
    </cfRule>
    <cfRule type="cellIs" dxfId="3607" priority="3642" operator="equal">
      <formula>"cours v"</formula>
    </cfRule>
    <cfRule type="cellIs" dxfId="3606" priority="3643" operator="equal">
      <formula>"Examens S1 Ses2"</formula>
    </cfRule>
    <cfRule type="cellIs" dxfId="3605" priority="3644" operator="equal">
      <formula>"Examens S1 Ses1"</formula>
    </cfRule>
    <cfRule type="cellIs" dxfId="3604" priority="3645" operator="equal">
      <formula>"Fête du travail"</formula>
    </cfRule>
    <cfRule type="cellIs" dxfId="3603" priority="3646" operator="equal">
      <formula>"Fête nationale"</formula>
    </cfRule>
    <cfRule type="cellIs" dxfId="3602" priority="3647" operator="equal">
      <formula>"jour de l'an"</formula>
    </cfRule>
    <cfRule type="cellIs" dxfId="3601" priority="3648" operator="equal">
      <formula>"Lundi de pâques"</formula>
    </cfRule>
    <cfRule type="cellIs" dxfId="3600" priority="3649" operator="equal">
      <formula>"Noël"</formula>
    </cfRule>
    <cfRule type="cellIs" dxfId="3599" priority="3650" operator="equal">
      <formula>"Pâques"</formula>
    </cfRule>
    <cfRule type="cellIs" dxfId="3598" priority="3653" operator="equal">
      <formula>"Révisions S2 Ses1"</formula>
    </cfRule>
    <cfRule type="cellIs" dxfId="3597" priority="3654" operator="equal">
      <formula>"stage v"</formula>
    </cfRule>
    <cfRule type="cellIs" dxfId="3596" priority="3656" operator="equal">
      <formula>"Toussaint"</formula>
    </cfRule>
    <cfRule type="cellIs" dxfId="3595" priority="3657" operator="equal">
      <formula>"Stage en entreprise"</formula>
    </cfRule>
    <cfRule type="cellIs" dxfId="3594" priority="3658" operator="equal">
      <formula>"entreprise B"</formula>
    </cfRule>
  </conditionalFormatting>
  <conditionalFormatting sqref="T18:T22">
    <cfRule type="containsText" dxfId="3593" priority="3593" operator="containsText" text="Cours/Labo/Projet">
      <formula>NOT(ISERROR(SEARCH("Cours/Labo/Projet",T18)))</formula>
    </cfRule>
    <cfRule type="containsText" dxfId="3592" priority="3594" operator="containsText" text="Université">
      <formula>NOT(ISERROR(SEARCH("Université",T18)))</formula>
    </cfRule>
  </conditionalFormatting>
  <conditionalFormatting sqref="T25:T27">
    <cfRule type="expression" dxfId="3591" priority="3515">
      <formula>R25="Dimanche"</formula>
    </cfRule>
    <cfRule type="expression" dxfId="3590" priority="3516">
      <formula>R25="Samedi"</formula>
    </cfRule>
    <cfRule type="containsText" dxfId="3589" priority="3517" operator="containsText" text="Soutenance">
      <formula>NOT(ISERROR(SEARCH("Soutenance",T25)))</formula>
    </cfRule>
    <cfRule type="containsText" dxfId="3588" priority="3518" operator="containsText" text="Salon Et">
      <formula>NOT(ISERROR(SEARCH("Salon Et",T25)))</formula>
    </cfRule>
    <cfRule type="containsText" dxfId="3587" priority="3519" operator="containsText" text="Remise">
      <formula>NOT(ISERROR(SEARCH("Remise",T25)))</formula>
    </cfRule>
    <cfRule type="containsText" dxfId="3586" priority="3520" operator="containsText" text="Recrutem">
      <formula>NOT(ISERROR(SEARCH("Recrutem",T25)))</formula>
    </cfRule>
    <cfRule type="containsText" dxfId="3585" priority="3521" operator="containsText" text="Note">
      <formula>NOT(ISERROR(SEARCH("Note",T25)))</formula>
    </cfRule>
    <cfRule type="containsText" dxfId="3584" priority="3522" operator="containsText" text="JPO">
      <formula>NOT(ISERROR(SEARCH("JPO",T25)))</formula>
    </cfRule>
    <cfRule type="containsText" dxfId="3583" priority="3523" operator="containsText" text="Etranger">
      <formula>NOT(ISERROR(SEARCH("Etranger",T25)))</formula>
    </cfRule>
    <cfRule type="containsText" dxfId="3582" priority="3524" operator="containsText" text="Début TD">
      <formula>NOT(ISERROR(SEARCH("Début TD",T25)))</formula>
    </cfRule>
    <cfRule type="containsText" dxfId="3581" priority="3525" operator="containsText" text="Début CM">
      <formula>NOT(ISERROR(SEARCH("Début CM",T25)))</formula>
    </cfRule>
    <cfRule type="containsText" dxfId="3580" priority="3526" operator="containsText" text="Projet">
      <formula>NOT(ISERROR(SEARCH("Projet",T25)))</formula>
    </cfRule>
    <cfRule type="containsText" dxfId="3579" priority="3527" operator="containsText" text="Pré">
      <formula>NOT(ISERROR(SEARCH("Pré",T25)))</formula>
    </cfRule>
    <cfRule type="containsText" dxfId="3578" priority="3528" operator="containsText" text="Délib">
      <formula>NOT(ISERROR(SEARCH("Délib",T25)))</formula>
    </cfRule>
    <cfRule type="cellIs" dxfId="3577" priority="3529" operator="equal">
      <formula>"Cours IAE"</formula>
    </cfRule>
    <cfRule type="cellIs" dxfId="3576" priority="3530" operator="equal">
      <formula>"Cours ISEM"</formula>
    </cfRule>
    <cfRule type="cellIs" dxfId="3575" priority="3540" operator="equal">
      <formula>"Remise note CC"</formula>
    </cfRule>
    <cfRule type="cellIs" dxfId="3574" priority="3541" operator="equal">
      <formula>"Oraux examens nationaux"</formula>
    </cfRule>
    <cfRule type="cellIs" dxfId="3573" priority="3542" operator="equal">
      <formula>"Note mémoire"</formula>
    </cfRule>
    <cfRule type="cellIs" dxfId="3572" priority="3543" operator="equal">
      <formula>"Mise à niveau"</formula>
    </cfRule>
    <cfRule type="cellIs" dxfId="3571" priority="3544" operator="equal">
      <formula>"Ecrits examens nationaux"</formula>
    </cfRule>
    <cfRule type="cellIs" dxfId="3570" priority="3549" operator="equal">
      <formula>"Entr MA cours AM"</formula>
    </cfRule>
    <cfRule type="cellIs" dxfId="3569" priority="3550" operator="equal">
      <formula>"Cours Matin Entr AM"</formula>
    </cfRule>
    <cfRule type="cellIs" dxfId="3568" priority="3551" operator="equal">
      <formula>"Révisions S1 Ses2"</formula>
    </cfRule>
    <cfRule type="cellIs" dxfId="3567" priority="3552" operator="equal">
      <formula>"Révisions S1 ses1"</formula>
    </cfRule>
    <cfRule type="cellIs" dxfId="3566" priority="3553" operator="equal">
      <formula>"Examens S2 Ses2"</formula>
    </cfRule>
    <cfRule type="cellIs" dxfId="3565" priority="3554" operator="equal">
      <formula>"Examens S2 ses1"</formula>
    </cfRule>
    <cfRule type="cellIs" dxfId="3564" priority="3555" operator="equal">
      <formula>"Fermeture"</formula>
    </cfRule>
    <cfRule type="cellIs" dxfId="3563" priority="3556" operator="equal">
      <formula>"Remise rapport"</formula>
    </cfRule>
    <cfRule type="cellIs" dxfId="3562" priority="3557" operator="equal">
      <formula>"notes rapport"</formula>
    </cfRule>
    <cfRule type="cellIs" dxfId="3561" priority="3558" operator="equal">
      <formula>"jour appui"</formula>
    </cfRule>
    <cfRule type="cellIs" dxfId="3560" priority="3559" operator="equal">
      <formula>"Assomption"</formula>
    </cfRule>
    <cfRule type="cellIs" dxfId="3559" priority="3560" operator="equal">
      <formula>"Ascension"</formula>
    </cfRule>
    <cfRule type="cellIs" dxfId="3558" priority="3561" operator="equal">
      <formula>"Armistice"</formula>
    </cfRule>
    <cfRule type="cellIs" dxfId="3557" priority="3571" operator="equal">
      <formula>"Pentecôte"</formula>
    </cfRule>
    <cfRule type="cellIs" dxfId="3556" priority="3572" operator="equal">
      <formula>"Révisions S2 ses2"</formula>
    </cfRule>
    <cfRule type="cellIs" dxfId="3555" priority="3575" operator="equal">
      <formula>"Victoire 1945"</formula>
    </cfRule>
    <cfRule type="cellIs" dxfId="3554" priority="3579" stopIfTrue="1" operator="equal">
      <formula>"Retour copies"</formula>
    </cfRule>
    <cfRule type="cellIs" dxfId="3553" priority="3580" stopIfTrue="1" operator="equal">
      <formula>"Evaluation"</formula>
    </cfRule>
    <cfRule type="cellIs" dxfId="3552" priority="3581" stopIfTrue="1" operator="equal">
      <formula>"Rentrée"</formula>
    </cfRule>
    <cfRule type="cellIs" dxfId="3551" priority="3582" stopIfTrue="1" operator="equal">
      <formula>"Stage"</formula>
    </cfRule>
    <cfRule type="cellIs" dxfId="3550" priority="3583" stopIfTrue="1" operator="equal">
      <formula>"Session 2"</formula>
    </cfRule>
    <cfRule type="cellIs" dxfId="3549" priority="3584" stopIfTrue="1" operator="equal">
      <formula>"Session 1"</formula>
    </cfRule>
    <cfRule type="cellIs" dxfId="3548" priority="3585" stopIfTrue="1" operator="equal">
      <formula>"Révisions"</formula>
    </cfRule>
    <cfRule type="cellIs" dxfId="3547" priority="3586" stopIfTrue="1" operator="equal">
      <formula>"Vacances"</formula>
    </cfRule>
    <cfRule type="cellIs" dxfId="3546" priority="3587" stopIfTrue="1" operator="equal">
      <formula>"Cours"</formula>
    </cfRule>
    <cfRule type="cellIs" dxfId="3545" priority="3588" stopIfTrue="1" operator="equal">
      <formula>"Examens S1"</formula>
    </cfRule>
    <cfRule type="cellIs" dxfId="3544" priority="3589" stopIfTrue="1" operator="equal">
      <formula>"Examens"</formula>
    </cfRule>
    <cfRule type="cellIs" dxfId="3543" priority="3590" stopIfTrue="1" operator="equal">
      <formula>"Examens S2"</formula>
    </cfRule>
    <cfRule type="cellIs" dxfId="3542" priority="3591" stopIfTrue="1" operator="equal">
      <formula>"Du anglais"</formula>
    </cfRule>
    <cfRule type="cellIs" dxfId="3541" priority="3592" stopIfTrue="1" operator="equal">
      <formula>"Délibérations"</formula>
    </cfRule>
  </conditionalFormatting>
  <conditionalFormatting sqref="T25:T27">
    <cfRule type="cellIs" dxfId="3540" priority="3531" operator="equal">
      <formula>"EXAMENS J"</formula>
    </cfRule>
    <cfRule type="cellIs" dxfId="3539" priority="3532" operator="equal">
      <formula>"Lundi Pentecôte"</formula>
    </cfRule>
    <cfRule type="cellIs" dxfId="3538" priority="3533" operator="equal">
      <formula>"ppp"</formula>
    </cfRule>
    <cfRule type="cellIs" dxfId="3537" priority="3534" operator="equal">
      <formula>"Soutenance"</formula>
    </cfRule>
    <cfRule type="cellIs" dxfId="3536" priority="3535" operator="equal">
      <formula>"Révisions R"</formula>
    </cfRule>
    <cfRule type="cellIs" dxfId="3535" priority="3536" operator="equal">
      <formula>"Entreprise"</formula>
    </cfRule>
    <cfRule type="cellIs" dxfId="3534" priority="3537" operator="equal">
      <formula>"Exam nationaux pas de date"</formula>
    </cfRule>
    <cfRule type="cellIs" dxfId="3533" priority="3538" operator="equal">
      <formula>"Exam nationaux"</formula>
    </cfRule>
    <cfRule type="cellIs" dxfId="3532" priority="3539" operator="equal">
      <formula>"Révision interne"</formula>
    </cfRule>
    <cfRule type="cellIs" dxfId="3531" priority="3545" operator="equal">
      <formula>"Délibération S2"</formula>
    </cfRule>
    <cfRule type="cellIs" dxfId="3530" priority="3546" operator="equal">
      <formula>"Délibération S1"</formula>
    </cfRule>
    <cfRule type="cellIs" dxfId="3529" priority="3547" operator="equal">
      <formula>"regroupement"</formula>
    </cfRule>
    <cfRule type="cellIs" dxfId="3528" priority="3548" operator="equal">
      <formula>"Cours matin"</formula>
    </cfRule>
    <cfRule type="cellIs" dxfId="3527" priority="3562" operator="equal">
      <formula>"cours v"</formula>
    </cfRule>
    <cfRule type="cellIs" dxfId="3526" priority="3563" operator="equal">
      <formula>"Examens S1 Ses2"</formula>
    </cfRule>
    <cfRule type="cellIs" dxfId="3525" priority="3564" operator="equal">
      <formula>"Examens S1 Ses1"</formula>
    </cfRule>
    <cfRule type="cellIs" dxfId="3524" priority="3565" operator="equal">
      <formula>"Fête du travail"</formula>
    </cfRule>
    <cfRule type="cellIs" dxfId="3523" priority="3566" operator="equal">
      <formula>"Fête nationale"</formula>
    </cfRule>
    <cfRule type="cellIs" dxfId="3522" priority="3567" operator="equal">
      <formula>"jour de l'an"</formula>
    </cfRule>
    <cfRule type="cellIs" dxfId="3521" priority="3568" operator="equal">
      <formula>"Lundi de pâques"</formula>
    </cfRule>
    <cfRule type="cellIs" dxfId="3520" priority="3569" operator="equal">
      <formula>"Noël"</formula>
    </cfRule>
    <cfRule type="cellIs" dxfId="3519" priority="3570" operator="equal">
      <formula>"Pâques"</formula>
    </cfRule>
    <cfRule type="cellIs" dxfId="3518" priority="3573" operator="equal">
      <formula>"Révisions S2 Ses1"</formula>
    </cfRule>
    <cfRule type="cellIs" dxfId="3517" priority="3574" operator="equal">
      <formula>"stage v"</formula>
    </cfRule>
    <cfRule type="cellIs" dxfId="3516" priority="3576" operator="equal">
      <formula>"Toussaint"</formula>
    </cfRule>
    <cfRule type="cellIs" dxfId="3515" priority="3577" operator="equal">
      <formula>"Stage en entreprise"</formula>
    </cfRule>
    <cfRule type="cellIs" dxfId="3514" priority="3578" operator="equal">
      <formula>"entreprise B"</formula>
    </cfRule>
  </conditionalFormatting>
  <conditionalFormatting sqref="T25:T27">
    <cfRule type="containsText" dxfId="3513" priority="3513" operator="containsText" text="Cours/Labo/Projet">
      <formula>NOT(ISERROR(SEARCH("Cours/Labo/Projet",T25)))</formula>
    </cfRule>
    <cfRule type="containsText" dxfId="3512" priority="3514" operator="containsText" text="Université">
      <formula>NOT(ISERROR(SEARCH("Université",T25)))</formula>
    </cfRule>
  </conditionalFormatting>
  <conditionalFormatting sqref="T29">
    <cfRule type="expression" dxfId="3511" priority="3435">
      <formula>R29="Dimanche"</formula>
    </cfRule>
    <cfRule type="expression" dxfId="3510" priority="3436">
      <formula>R29="Samedi"</formula>
    </cfRule>
    <cfRule type="containsText" dxfId="3509" priority="3437" operator="containsText" text="Soutenance">
      <formula>NOT(ISERROR(SEARCH("Soutenance",T29)))</formula>
    </cfRule>
    <cfRule type="containsText" dxfId="3508" priority="3438" operator="containsText" text="Salon Et">
      <formula>NOT(ISERROR(SEARCH("Salon Et",T29)))</formula>
    </cfRule>
    <cfRule type="containsText" dxfId="3507" priority="3439" operator="containsText" text="Remise">
      <formula>NOT(ISERROR(SEARCH("Remise",T29)))</formula>
    </cfRule>
    <cfRule type="containsText" dxfId="3506" priority="3440" operator="containsText" text="Recrutem">
      <formula>NOT(ISERROR(SEARCH("Recrutem",T29)))</formula>
    </cfRule>
    <cfRule type="containsText" dxfId="3505" priority="3441" operator="containsText" text="Note">
      <formula>NOT(ISERROR(SEARCH("Note",T29)))</formula>
    </cfRule>
    <cfRule type="containsText" dxfId="3504" priority="3442" operator="containsText" text="JPO">
      <formula>NOT(ISERROR(SEARCH("JPO",T29)))</formula>
    </cfRule>
    <cfRule type="containsText" dxfId="3503" priority="3443" operator="containsText" text="Etranger">
      <formula>NOT(ISERROR(SEARCH("Etranger",T29)))</formula>
    </cfRule>
    <cfRule type="containsText" dxfId="3502" priority="3444" operator="containsText" text="Début TD">
      <formula>NOT(ISERROR(SEARCH("Début TD",T29)))</formula>
    </cfRule>
    <cfRule type="containsText" dxfId="3501" priority="3445" operator="containsText" text="Début CM">
      <formula>NOT(ISERROR(SEARCH("Début CM",T29)))</formula>
    </cfRule>
    <cfRule type="containsText" dxfId="3500" priority="3446" operator="containsText" text="Projet">
      <formula>NOT(ISERROR(SEARCH("Projet",T29)))</formula>
    </cfRule>
    <cfRule type="containsText" dxfId="3499" priority="3447" operator="containsText" text="Pré">
      <formula>NOT(ISERROR(SEARCH("Pré",T29)))</formula>
    </cfRule>
    <cfRule type="containsText" dxfId="3498" priority="3448" operator="containsText" text="Délib">
      <formula>NOT(ISERROR(SEARCH("Délib",T29)))</formula>
    </cfRule>
    <cfRule type="cellIs" dxfId="3497" priority="3449" operator="equal">
      <formula>"Cours IAE"</formula>
    </cfRule>
    <cfRule type="cellIs" dxfId="3496" priority="3450" operator="equal">
      <formula>"Cours ISEM"</formula>
    </cfRule>
    <cfRule type="cellIs" dxfId="3495" priority="3460" operator="equal">
      <formula>"Remise note CC"</formula>
    </cfRule>
    <cfRule type="cellIs" dxfId="3494" priority="3461" operator="equal">
      <formula>"Oraux examens nationaux"</formula>
    </cfRule>
    <cfRule type="cellIs" dxfId="3493" priority="3462" operator="equal">
      <formula>"Note mémoire"</formula>
    </cfRule>
    <cfRule type="cellIs" dxfId="3492" priority="3463" operator="equal">
      <formula>"Mise à niveau"</formula>
    </cfRule>
    <cfRule type="cellIs" dxfId="3491" priority="3464" operator="equal">
      <formula>"Ecrits examens nationaux"</formula>
    </cfRule>
    <cfRule type="cellIs" dxfId="3490" priority="3469" operator="equal">
      <formula>"Entr MA cours AM"</formula>
    </cfRule>
    <cfRule type="cellIs" dxfId="3489" priority="3470" operator="equal">
      <formula>"Cours Matin Entr AM"</formula>
    </cfRule>
    <cfRule type="cellIs" dxfId="3488" priority="3471" operator="equal">
      <formula>"Révisions S1 Ses2"</formula>
    </cfRule>
    <cfRule type="cellIs" dxfId="3487" priority="3472" operator="equal">
      <formula>"Révisions S1 ses1"</formula>
    </cfRule>
    <cfRule type="cellIs" dxfId="3486" priority="3473" operator="equal">
      <formula>"Examens S2 Ses2"</formula>
    </cfRule>
    <cfRule type="cellIs" dxfId="3485" priority="3474" operator="equal">
      <formula>"Examens S2 ses1"</formula>
    </cfRule>
    <cfRule type="cellIs" dxfId="3484" priority="3475" operator="equal">
      <formula>"Fermeture"</formula>
    </cfRule>
    <cfRule type="cellIs" dxfId="3483" priority="3476" operator="equal">
      <formula>"Remise rapport"</formula>
    </cfRule>
    <cfRule type="cellIs" dxfId="3482" priority="3477" operator="equal">
      <formula>"notes rapport"</formula>
    </cfRule>
    <cfRule type="cellIs" dxfId="3481" priority="3478" operator="equal">
      <formula>"jour appui"</formula>
    </cfRule>
    <cfRule type="cellIs" dxfId="3480" priority="3479" operator="equal">
      <formula>"Assomption"</formula>
    </cfRule>
    <cfRule type="cellIs" dxfId="3479" priority="3480" operator="equal">
      <formula>"Ascension"</formula>
    </cfRule>
    <cfRule type="cellIs" dxfId="3478" priority="3481" operator="equal">
      <formula>"Armistice"</formula>
    </cfRule>
    <cfRule type="cellIs" dxfId="3477" priority="3491" operator="equal">
      <formula>"Pentecôte"</formula>
    </cfRule>
    <cfRule type="cellIs" dxfId="3476" priority="3492" operator="equal">
      <formula>"Révisions S2 ses2"</formula>
    </cfRule>
    <cfRule type="cellIs" dxfId="3475" priority="3495" operator="equal">
      <formula>"Victoire 1945"</formula>
    </cfRule>
    <cfRule type="cellIs" dxfId="3474" priority="3499" stopIfTrue="1" operator="equal">
      <formula>"Retour copies"</formula>
    </cfRule>
    <cfRule type="cellIs" dxfId="3473" priority="3500" stopIfTrue="1" operator="equal">
      <formula>"Evaluation"</formula>
    </cfRule>
    <cfRule type="cellIs" dxfId="3472" priority="3501" stopIfTrue="1" operator="equal">
      <formula>"Rentrée"</formula>
    </cfRule>
    <cfRule type="cellIs" dxfId="3471" priority="3502" stopIfTrue="1" operator="equal">
      <formula>"Stage"</formula>
    </cfRule>
    <cfRule type="cellIs" dxfId="3470" priority="3503" stopIfTrue="1" operator="equal">
      <formula>"Session 2"</formula>
    </cfRule>
    <cfRule type="cellIs" dxfId="3469" priority="3504" stopIfTrue="1" operator="equal">
      <formula>"Session 1"</formula>
    </cfRule>
    <cfRule type="cellIs" dxfId="3468" priority="3505" stopIfTrue="1" operator="equal">
      <formula>"Révisions"</formula>
    </cfRule>
    <cfRule type="cellIs" dxfId="3467" priority="3506" stopIfTrue="1" operator="equal">
      <formula>"Vacances"</formula>
    </cfRule>
    <cfRule type="cellIs" dxfId="3466" priority="3507" stopIfTrue="1" operator="equal">
      <formula>"Cours"</formula>
    </cfRule>
    <cfRule type="cellIs" dxfId="3465" priority="3508" stopIfTrue="1" operator="equal">
      <formula>"Examens S1"</formula>
    </cfRule>
    <cfRule type="cellIs" dxfId="3464" priority="3509" stopIfTrue="1" operator="equal">
      <formula>"Examens"</formula>
    </cfRule>
    <cfRule type="cellIs" dxfId="3463" priority="3510" stopIfTrue="1" operator="equal">
      <formula>"Examens S2"</formula>
    </cfRule>
    <cfRule type="cellIs" dxfId="3462" priority="3511" stopIfTrue="1" operator="equal">
      <formula>"Du anglais"</formula>
    </cfRule>
    <cfRule type="cellIs" dxfId="3461" priority="3512" stopIfTrue="1" operator="equal">
      <formula>"Délibérations"</formula>
    </cfRule>
  </conditionalFormatting>
  <conditionalFormatting sqref="T29">
    <cfRule type="cellIs" dxfId="3460" priority="3451" operator="equal">
      <formula>"EXAMENS J"</formula>
    </cfRule>
    <cfRule type="cellIs" dxfId="3459" priority="3452" operator="equal">
      <formula>"Lundi Pentecôte"</formula>
    </cfRule>
    <cfRule type="cellIs" dxfId="3458" priority="3453" operator="equal">
      <formula>"ppp"</formula>
    </cfRule>
    <cfRule type="cellIs" dxfId="3457" priority="3454" operator="equal">
      <formula>"Soutenance"</formula>
    </cfRule>
    <cfRule type="cellIs" dxfId="3456" priority="3455" operator="equal">
      <formula>"Révisions R"</formula>
    </cfRule>
    <cfRule type="cellIs" dxfId="3455" priority="3456" operator="equal">
      <formula>"Entreprise"</formula>
    </cfRule>
    <cfRule type="cellIs" dxfId="3454" priority="3457" operator="equal">
      <formula>"Exam nationaux pas de date"</formula>
    </cfRule>
    <cfRule type="cellIs" dxfId="3453" priority="3458" operator="equal">
      <formula>"Exam nationaux"</formula>
    </cfRule>
    <cfRule type="cellIs" dxfId="3452" priority="3459" operator="equal">
      <formula>"Révision interne"</formula>
    </cfRule>
    <cfRule type="cellIs" dxfId="3451" priority="3465" operator="equal">
      <formula>"Délibération S2"</formula>
    </cfRule>
    <cfRule type="cellIs" dxfId="3450" priority="3466" operator="equal">
      <formula>"Délibération S1"</formula>
    </cfRule>
    <cfRule type="cellIs" dxfId="3449" priority="3467" operator="equal">
      <formula>"regroupement"</formula>
    </cfRule>
    <cfRule type="cellIs" dxfId="3448" priority="3468" operator="equal">
      <formula>"Cours matin"</formula>
    </cfRule>
    <cfRule type="cellIs" dxfId="3447" priority="3482" operator="equal">
      <formula>"cours v"</formula>
    </cfRule>
    <cfRule type="cellIs" dxfId="3446" priority="3483" operator="equal">
      <formula>"Examens S1 Ses2"</formula>
    </cfRule>
    <cfRule type="cellIs" dxfId="3445" priority="3484" operator="equal">
      <formula>"Examens S1 Ses1"</formula>
    </cfRule>
    <cfRule type="cellIs" dxfId="3444" priority="3485" operator="equal">
      <formula>"Fête du travail"</formula>
    </cfRule>
    <cfRule type="cellIs" dxfId="3443" priority="3486" operator="equal">
      <formula>"Fête nationale"</formula>
    </cfRule>
    <cfRule type="cellIs" dxfId="3442" priority="3487" operator="equal">
      <formula>"jour de l'an"</formula>
    </cfRule>
    <cfRule type="cellIs" dxfId="3441" priority="3488" operator="equal">
      <formula>"Lundi de pâques"</formula>
    </cfRule>
    <cfRule type="cellIs" dxfId="3440" priority="3489" operator="equal">
      <formula>"Noël"</formula>
    </cfRule>
    <cfRule type="cellIs" dxfId="3439" priority="3490" operator="equal">
      <formula>"Pâques"</formula>
    </cfRule>
    <cfRule type="cellIs" dxfId="3438" priority="3493" operator="equal">
      <formula>"Révisions S2 Ses1"</formula>
    </cfRule>
    <cfRule type="cellIs" dxfId="3437" priority="3494" operator="equal">
      <formula>"stage v"</formula>
    </cfRule>
    <cfRule type="cellIs" dxfId="3436" priority="3496" operator="equal">
      <formula>"Toussaint"</formula>
    </cfRule>
    <cfRule type="cellIs" dxfId="3435" priority="3497" operator="equal">
      <formula>"Stage en entreprise"</formula>
    </cfRule>
    <cfRule type="cellIs" dxfId="3434" priority="3498" operator="equal">
      <formula>"entreprise B"</formula>
    </cfRule>
  </conditionalFormatting>
  <conditionalFormatting sqref="T29">
    <cfRule type="containsText" dxfId="3433" priority="3433" operator="containsText" text="Cours/Labo/Projet">
      <formula>NOT(ISERROR(SEARCH("Cours/Labo/Projet",T29)))</formula>
    </cfRule>
    <cfRule type="containsText" dxfId="3432" priority="3434" operator="containsText" text="Université">
      <formula>NOT(ISERROR(SEARCH("Université",T29)))</formula>
    </cfRule>
  </conditionalFormatting>
  <conditionalFormatting sqref="T32:T34">
    <cfRule type="expression" dxfId="3431" priority="3355">
      <formula>R32="Dimanche"</formula>
    </cfRule>
    <cfRule type="expression" dxfId="3430" priority="3356">
      <formula>R32="Samedi"</formula>
    </cfRule>
    <cfRule type="containsText" dxfId="3429" priority="3357" operator="containsText" text="Soutenance">
      <formula>NOT(ISERROR(SEARCH("Soutenance",T32)))</formula>
    </cfRule>
    <cfRule type="containsText" dxfId="3428" priority="3358" operator="containsText" text="Salon Et">
      <formula>NOT(ISERROR(SEARCH("Salon Et",T32)))</formula>
    </cfRule>
    <cfRule type="containsText" dxfId="3427" priority="3359" operator="containsText" text="Remise">
      <formula>NOT(ISERROR(SEARCH("Remise",T32)))</formula>
    </cfRule>
    <cfRule type="containsText" dxfId="3426" priority="3360" operator="containsText" text="Recrutem">
      <formula>NOT(ISERROR(SEARCH("Recrutem",T32)))</formula>
    </cfRule>
    <cfRule type="containsText" dxfId="3425" priority="3361" operator="containsText" text="Note">
      <formula>NOT(ISERROR(SEARCH("Note",T32)))</formula>
    </cfRule>
    <cfRule type="containsText" dxfId="3424" priority="3362" operator="containsText" text="JPO">
      <formula>NOT(ISERROR(SEARCH("JPO",T32)))</formula>
    </cfRule>
    <cfRule type="containsText" dxfId="3423" priority="3363" operator="containsText" text="Etranger">
      <formula>NOT(ISERROR(SEARCH("Etranger",T32)))</formula>
    </cfRule>
    <cfRule type="containsText" dxfId="3422" priority="3364" operator="containsText" text="Début TD">
      <formula>NOT(ISERROR(SEARCH("Début TD",T32)))</formula>
    </cfRule>
    <cfRule type="containsText" dxfId="3421" priority="3365" operator="containsText" text="Début CM">
      <formula>NOT(ISERROR(SEARCH("Début CM",T32)))</formula>
    </cfRule>
    <cfRule type="containsText" dxfId="3420" priority="3366" operator="containsText" text="Projet">
      <formula>NOT(ISERROR(SEARCH("Projet",T32)))</formula>
    </cfRule>
    <cfRule type="containsText" dxfId="3419" priority="3367" operator="containsText" text="Pré">
      <formula>NOT(ISERROR(SEARCH("Pré",T32)))</formula>
    </cfRule>
    <cfRule type="containsText" dxfId="3418" priority="3368" operator="containsText" text="Délib">
      <formula>NOT(ISERROR(SEARCH("Délib",T32)))</formula>
    </cfRule>
    <cfRule type="cellIs" dxfId="3417" priority="3369" operator="equal">
      <formula>"Cours IAE"</formula>
    </cfRule>
    <cfRule type="cellIs" dxfId="3416" priority="3370" operator="equal">
      <formula>"Cours ISEM"</formula>
    </cfRule>
    <cfRule type="cellIs" dxfId="3415" priority="3380" operator="equal">
      <formula>"Remise note CC"</formula>
    </cfRule>
    <cfRule type="cellIs" dxfId="3414" priority="3381" operator="equal">
      <formula>"Oraux examens nationaux"</formula>
    </cfRule>
    <cfRule type="cellIs" dxfId="3413" priority="3382" operator="equal">
      <formula>"Note mémoire"</formula>
    </cfRule>
    <cfRule type="cellIs" dxfId="3412" priority="3383" operator="equal">
      <formula>"Mise à niveau"</formula>
    </cfRule>
    <cfRule type="cellIs" dxfId="3411" priority="3384" operator="equal">
      <formula>"Ecrits examens nationaux"</formula>
    </cfRule>
    <cfRule type="cellIs" dxfId="3410" priority="3389" operator="equal">
      <formula>"Entr MA cours AM"</formula>
    </cfRule>
    <cfRule type="cellIs" dxfId="3409" priority="3390" operator="equal">
      <formula>"Cours Matin Entr AM"</formula>
    </cfRule>
    <cfRule type="cellIs" dxfId="3408" priority="3391" operator="equal">
      <formula>"Révisions S1 Ses2"</formula>
    </cfRule>
    <cfRule type="cellIs" dxfId="3407" priority="3392" operator="equal">
      <formula>"Révisions S1 ses1"</formula>
    </cfRule>
    <cfRule type="cellIs" dxfId="3406" priority="3393" operator="equal">
      <formula>"Examens S2 Ses2"</formula>
    </cfRule>
    <cfRule type="cellIs" dxfId="3405" priority="3394" operator="equal">
      <formula>"Examens S2 ses1"</formula>
    </cfRule>
    <cfRule type="cellIs" dxfId="3404" priority="3395" operator="equal">
      <formula>"Fermeture"</formula>
    </cfRule>
    <cfRule type="cellIs" dxfId="3403" priority="3396" operator="equal">
      <formula>"Remise rapport"</formula>
    </cfRule>
    <cfRule type="cellIs" dxfId="3402" priority="3397" operator="equal">
      <formula>"notes rapport"</formula>
    </cfRule>
    <cfRule type="cellIs" dxfId="3401" priority="3398" operator="equal">
      <formula>"jour appui"</formula>
    </cfRule>
    <cfRule type="cellIs" dxfId="3400" priority="3399" operator="equal">
      <formula>"Assomption"</formula>
    </cfRule>
    <cfRule type="cellIs" dxfId="3399" priority="3400" operator="equal">
      <formula>"Ascension"</formula>
    </cfRule>
    <cfRule type="cellIs" dxfId="3398" priority="3401" operator="equal">
      <formula>"Armistice"</formula>
    </cfRule>
    <cfRule type="cellIs" dxfId="3397" priority="3411" operator="equal">
      <formula>"Pentecôte"</formula>
    </cfRule>
    <cfRule type="cellIs" dxfId="3396" priority="3412" operator="equal">
      <formula>"Révisions S2 ses2"</formula>
    </cfRule>
    <cfRule type="cellIs" dxfId="3395" priority="3415" operator="equal">
      <formula>"Victoire 1945"</formula>
    </cfRule>
    <cfRule type="cellIs" dxfId="3394" priority="3419" stopIfTrue="1" operator="equal">
      <formula>"Retour copies"</formula>
    </cfRule>
    <cfRule type="cellIs" dxfId="3393" priority="3420" stopIfTrue="1" operator="equal">
      <formula>"Evaluation"</formula>
    </cfRule>
    <cfRule type="cellIs" dxfId="3392" priority="3421" stopIfTrue="1" operator="equal">
      <formula>"Rentrée"</formula>
    </cfRule>
    <cfRule type="cellIs" dxfId="3391" priority="3422" stopIfTrue="1" operator="equal">
      <formula>"Stage"</formula>
    </cfRule>
    <cfRule type="cellIs" dxfId="3390" priority="3423" stopIfTrue="1" operator="equal">
      <formula>"Session 2"</formula>
    </cfRule>
    <cfRule type="cellIs" dxfId="3389" priority="3424" stopIfTrue="1" operator="equal">
      <formula>"Session 1"</formula>
    </cfRule>
    <cfRule type="cellIs" dxfId="3388" priority="3425" stopIfTrue="1" operator="equal">
      <formula>"Révisions"</formula>
    </cfRule>
    <cfRule type="cellIs" dxfId="3387" priority="3426" stopIfTrue="1" operator="equal">
      <formula>"Vacances"</formula>
    </cfRule>
    <cfRule type="cellIs" dxfId="3386" priority="3427" stopIfTrue="1" operator="equal">
      <formula>"Cours"</formula>
    </cfRule>
    <cfRule type="cellIs" dxfId="3385" priority="3428" stopIfTrue="1" operator="equal">
      <formula>"Examens S1"</formula>
    </cfRule>
    <cfRule type="cellIs" dxfId="3384" priority="3429" stopIfTrue="1" operator="equal">
      <formula>"Examens"</formula>
    </cfRule>
    <cfRule type="cellIs" dxfId="3383" priority="3430" stopIfTrue="1" operator="equal">
      <formula>"Examens S2"</formula>
    </cfRule>
    <cfRule type="cellIs" dxfId="3382" priority="3431" stopIfTrue="1" operator="equal">
      <formula>"Du anglais"</formula>
    </cfRule>
    <cfRule type="cellIs" dxfId="3381" priority="3432" stopIfTrue="1" operator="equal">
      <formula>"Délibérations"</formula>
    </cfRule>
  </conditionalFormatting>
  <conditionalFormatting sqref="T32:T34">
    <cfRule type="cellIs" dxfId="3380" priority="3371" operator="equal">
      <formula>"EXAMENS J"</formula>
    </cfRule>
    <cfRule type="cellIs" dxfId="3379" priority="3372" operator="equal">
      <formula>"Lundi Pentecôte"</formula>
    </cfRule>
    <cfRule type="cellIs" dxfId="3378" priority="3373" operator="equal">
      <formula>"ppp"</formula>
    </cfRule>
    <cfRule type="cellIs" dxfId="3377" priority="3374" operator="equal">
      <formula>"Soutenance"</formula>
    </cfRule>
    <cfRule type="cellIs" dxfId="3376" priority="3375" operator="equal">
      <formula>"Révisions R"</formula>
    </cfRule>
    <cfRule type="cellIs" dxfId="3375" priority="3376" operator="equal">
      <formula>"Entreprise"</formula>
    </cfRule>
    <cfRule type="cellIs" dxfId="3374" priority="3377" operator="equal">
      <formula>"Exam nationaux pas de date"</formula>
    </cfRule>
    <cfRule type="cellIs" dxfId="3373" priority="3378" operator="equal">
      <formula>"Exam nationaux"</formula>
    </cfRule>
    <cfRule type="cellIs" dxfId="3372" priority="3379" operator="equal">
      <formula>"Révision interne"</formula>
    </cfRule>
    <cfRule type="cellIs" dxfId="3371" priority="3385" operator="equal">
      <formula>"Délibération S2"</formula>
    </cfRule>
    <cfRule type="cellIs" dxfId="3370" priority="3386" operator="equal">
      <formula>"Délibération S1"</formula>
    </cfRule>
    <cfRule type="cellIs" dxfId="3369" priority="3387" operator="equal">
      <formula>"regroupement"</formula>
    </cfRule>
    <cfRule type="cellIs" dxfId="3368" priority="3388" operator="equal">
      <formula>"Cours matin"</formula>
    </cfRule>
    <cfRule type="cellIs" dxfId="3367" priority="3402" operator="equal">
      <formula>"cours v"</formula>
    </cfRule>
    <cfRule type="cellIs" dxfId="3366" priority="3403" operator="equal">
      <formula>"Examens S1 Ses2"</formula>
    </cfRule>
    <cfRule type="cellIs" dxfId="3365" priority="3404" operator="equal">
      <formula>"Examens S1 Ses1"</formula>
    </cfRule>
    <cfRule type="cellIs" dxfId="3364" priority="3405" operator="equal">
      <formula>"Fête du travail"</formula>
    </cfRule>
    <cfRule type="cellIs" dxfId="3363" priority="3406" operator="equal">
      <formula>"Fête nationale"</formula>
    </cfRule>
    <cfRule type="cellIs" dxfId="3362" priority="3407" operator="equal">
      <formula>"jour de l'an"</formula>
    </cfRule>
    <cfRule type="cellIs" dxfId="3361" priority="3408" operator="equal">
      <formula>"Lundi de pâques"</formula>
    </cfRule>
    <cfRule type="cellIs" dxfId="3360" priority="3409" operator="equal">
      <formula>"Noël"</formula>
    </cfRule>
    <cfRule type="cellIs" dxfId="3359" priority="3410" operator="equal">
      <formula>"Pâques"</formula>
    </cfRule>
    <cfRule type="cellIs" dxfId="3358" priority="3413" operator="equal">
      <formula>"Révisions S2 Ses1"</formula>
    </cfRule>
    <cfRule type="cellIs" dxfId="3357" priority="3414" operator="equal">
      <formula>"stage v"</formula>
    </cfRule>
    <cfRule type="cellIs" dxfId="3356" priority="3416" operator="equal">
      <formula>"Toussaint"</formula>
    </cfRule>
    <cfRule type="cellIs" dxfId="3355" priority="3417" operator="equal">
      <formula>"Stage en entreprise"</formula>
    </cfRule>
    <cfRule type="cellIs" dxfId="3354" priority="3418" operator="equal">
      <formula>"entreprise B"</formula>
    </cfRule>
  </conditionalFormatting>
  <conditionalFormatting sqref="T32:T34">
    <cfRule type="containsText" dxfId="3353" priority="3353" operator="containsText" text="Cours/Labo/Projet">
      <formula>NOT(ISERROR(SEARCH("Cours/Labo/Projet",T32)))</formula>
    </cfRule>
    <cfRule type="containsText" dxfId="3352" priority="3354" operator="containsText" text="Université">
      <formula>NOT(ISERROR(SEARCH("Université",T32)))</formula>
    </cfRule>
  </conditionalFormatting>
  <conditionalFormatting sqref="X5">
    <cfRule type="expression" dxfId="3351" priority="3275">
      <formula>V5="Dimanche"</formula>
    </cfRule>
    <cfRule type="expression" dxfId="3350" priority="3276">
      <formula>V5="Samedi"</formula>
    </cfRule>
    <cfRule type="containsText" dxfId="3349" priority="3277" operator="containsText" text="Soutenance">
      <formula>NOT(ISERROR(SEARCH("Soutenance",X5)))</formula>
    </cfRule>
    <cfRule type="containsText" dxfId="3348" priority="3278" operator="containsText" text="Salon Et">
      <formula>NOT(ISERROR(SEARCH("Salon Et",X5)))</formula>
    </cfRule>
    <cfRule type="containsText" dxfId="3347" priority="3279" operator="containsText" text="Remise">
      <formula>NOT(ISERROR(SEARCH("Remise",X5)))</formula>
    </cfRule>
    <cfRule type="containsText" dxfId="3346" priority="3280" operator="containsText" text="Recrutem">
      <formula>NOT(ISERROR(SEARCH("Recrutem",X5)))</formula>
    </cfRule>
    <cfRule type="containsText" dxfId="3345" priority="3281" operator="containsText" text="Note">
      <formula>NOT(ISERROR(SEARCH("Note",X5)))</formula>
    </cfRule>
    <cfRule type="containsText" dxfId="3344" priority="3282" operator="containsText" text="JPO">
      <formula>NOT(ISERROR(SEARCH("JPO",X5)))</formula>
    </cfRule>
    <cfRule type="containsText" dxfId="3343" priority="3283" operator="containsText" text="Etranger">
      <formula>NOT(ISERROR(SEARCH("Etranger",X5)))</formula>
    </cfRule>
    <cfRule type="containsText" dxfId="3342" priority="3284" operator="containsText" text="Début TD">
      <formula>NOT(ISERROR(SEARCH("Début TD",X5)))</formula>
    </cfRule>
    <cfRule type="containsText" dxfId="3341" priority="3285" operator="containsText" text="Début CM">
      <formula>NOT(ISERROR(SEARCH("Début CM",X5)))</formula>
    </cfRule>
    <cfRule type="containsText" dxfId="3340" priority="3286" operator="containsText" text="Projet">
      <formula>NOT(ISERROR(SEARCH("Projet",X5)))</formula>
    </cfRule>
    <cfRule type="containsText" dxfId="3339" priority="3287" operator="containsText" text="Pré">
      <formula>NOT(ISERROR(SEARCH("Pré",X5)))</formula>
    </cfRule>
    <cfRule type="containsText" dxfId="3338" priority="3288" operator="containsText" text="Délib">
      <formula>NOT(ISERROR(SEARCH("Délib",X5)))</formula>
    </cfRule>
    <cfRule type="cellIs" dxfId="3337" priority="3289" operator="equal">
      <formula>"Cours IAE"</formula>
    </cfRule>
    <cfRule type="cellIs" dxfId="3336" priority="3290" operator="equal">
      <formula>"Cours ISEM"</formula>
    </cfRule>
    <cfRule type="cellIs" dxfId="3335" priority="3300" operator="equal">
      <formula>"Remise note CC"</formula>
    </cfRule>
    <cfRule type="cellIs" dxfId="3334" priority="3301" operator="equal">
      <formula>"Oraux examens nationaux"</formula>
    </cfRule>
    <cfRule type="cellIs" dxfId="3333" priority="3302" operator="equal">
      <formula>"Note mémoire"</formula>
    </cfRule>
    <cfRule type="cellIs" dxfId="3332" priority="3303" operator="equal">
      <formula>"Mise à niveau"</formula>
    </cfRule>
    <cfRule type="cellIs" dxfId="3331" priority="3304" operator="equal">
      <formula>"Ecrits examens nationaux"</formula>
    </cfRule>
    <cfRule type="cellIs" dxfId="3330" priority="3309" operator="equal">
      <formula>"Entr MA cours AM"</formula>
    </cfRule>
    <cfRule type="cellIs" dxfId="3329" priority="3310" operator="equal">
      <formula>"Cours Matin Entr AM"</formula>
    </cfRule>
    <cfRule type="cellIs" dxfId="3328" priority="3311" operator="equal">
      <formula>"Révisions S1 Ses2"</formula>
    </cfRule>
    <cfRule type="cellIs" dxfId="3327" priority="3312" operator="equal">
      <formula>"Révisions S1 ses1"</formula>
    </cfRule>
    <cfRule type="cellIs" dxfId="3326" priority="3313" operator="equal">
      <formula>"Examens S2 Ses2"</formula>
    </cfRule>
    <cfRule type="cellIs" dxfId="3325" priority="3314" operator="equal">
      <formula>"Examens S2 ses1"</formula>
    </cfRule>
    <cfRule type="cellIs" dxfId="3324" priority="3315" operator="equal">
      <formula>"Fermeture"</formula>
    </cfRule>
    <cfRule type="cellIs" dxfId="3323" priority="3316" operator="equal">
      <formula>"Remise rapport"</formula>
    </cfRule>
    <cfRule type="cellIs" dxfId="3322" priority="3317" operator="equal">
      <formula>"notes rapport"</formula>
    </cfRule>
    <cfRule type="cellIs" dxfId="3321" priority="3318" operator="equal">
      <formula>"jour appui"</formula>
    </cfRule>
    <cfRule type="cellIs" dxfId="3320" priority="3319" operator="equal">
      <formula>"Assomption"</formula>
    </cfRule>
    <cfRule type="cellIs" dxfId="3319" priority="3320" operator="equal">
      <formula>"Ascension"</formula>
    </cfRule>
    <cfRule type="cellIs" dxfId="3318" priority="3321" operator="equal">
      <formula>"Armistice"</formula>
    </cfRule>
    <cfRule type="cellIs" dxfId="3317" priority="3331" operator="equal">
      <formula>"Pentecôte"</formula>
    </cfRule>
    <cfRule type="cellIs" dxfId="3316" priority="3332" operator="equal">
      <formula>"Révisions S2 ses2"</formula>
    </cfRule>
    <cfRule type="cellIs" dxfId="3315" priority="3335" operator="equal">
      <formula>"Victoire 1945"</formula>
    </cfRule>
    <cfRule type="cellIs" dxfId="3314" priority="3339" stopIfTrue="1" operator="equal">
      <formula>"Retour copies"</formula>
    </cfRule>
    <cfRule type="cellIs" dxfId="3313" priority="3340" stopIfTrue="1" operator="equal">
      <formula>"Evaluation"</formula>
    </cfRule>
    <cfRule type="cellIs" dxfId="3312" priority="3341" stopIfTrue="1" operator="equal">
      <formula>"Rentrée"</formula>
    </cfRule>
    <cfRule type="cellIs" dxfId="3311" priority="3342" stopIfTrue="1" operator="equal">
      <formula>"Stage"</formula>
    </cfRule>
    <cfRule type="cellIs" dxfId="3310" priority="3343" stopIfTrue="1" operator="equal">
      <formula>"Session 2"</formula>
    </cfRule>
    <cfRule type="cellIs" dxfId="3309" priority="3344" stopIfTrue="1" operator="equal">
      <formula>"Session 1"</formula>
    </cfRule>
    <cfRule type="cellIs" dxfId="3308" priority="3345" stopIfTrue="1" operator="equal">
      <formula>"Révisions"</formula>
    </cfRule>
    <cfRule type="cellIs" dxfId="3307" priority="3346" stopIfTrue="1" operator="equal">
      <formula>"Vacances"</formula>
    </cfRule>
    <cfRule type="cellIs" dxfId="3306" priority="3347" stopIfTrue="1" operator="equal">
      <formula>"Cours"</formula>
    </cfRule>
    <cfRule type="cellIs" dxfId="3305" priority="3348" stopIfTrue="1" operator="equal">
      <formula>"Examens S1"</formula>
    </cfRule>
    <cfRule type="cellIs" dxfId="3304" priority="3349" stopIfTrue="1" operator="equal">
      <formula>"Examens"</formula>
    </cfRule>
    <cfRule type="cellIs" dxfId="3303" priority="3350" stopIfTrue="1" operator="equal">
      <formula>"Examens S2"</formula>
    </cfRule>
    <cfRule type="cellIs" dxfId="3302" priority="3351" stopIfTrue="1" operator="equal">
      <formula>"Du anglais"</formula>
    </cfRule>
    <cfRule type="cellIs" dxfId="3301" priority="3352" stopIfTrue="1" operator="equal">
      <formula>"Délibérations"</formula>
    </cfRule>
  </conditionalFormatting>
  <conditionalFormatting sqref="X5">
    <cfRule type="cellIs" dxfId="3300" priority="3291" operator="equal">
      <formula>"EXAMENS J"</formula>
    </cfRule>
    <cfRule type="cellIs" dxfId="3299" priority="3292" operator="equal">
      <formula>"Lundi Pentecôte"</formula>
    </cfRule>
    <cfRule type="cellIs" dxfId="3298" priority="3293" operator="equal">
      <formula>"ppp"</formula>
    </cfRule>
    <cfRule type="cellIs" dxfId="3297" priority="3294" operator="equal">
      <formula>"Soutenance"</formula>
    </cfRule>
    <cfRule type="cellIs" dxfId="3296" priority="3295" operator="equal">
      <formula>"Révisions R"</formula>
    </cfRule>
    <cfRule type="cellIs" dxfId="3295" priority="3296" operator="equal">
      <formula>"Entreprise"</formula>
    </cfRule>
    <cfRule type="cellIs" dxfId="3294" priority="3297" operator="equal">
      <formula>"Exam nationaux pas de date"</formula>
    </cfRule>
    <cfRule type="cellIs" dxfId="3293" priority="3298" operator="equal">
      <formula>"Exam nationaux"</formula>
    </cfRule>
    <cfRule type="cellIs" dxfId="3292" priority="3299" operator="equal">
      <formula>"Révision interne"</formula>
    </cfRule>
    <cfRule type="cellIs" dxfId="3291" priority="3305" operator="equal">
      <formula>"Délibération S2"</formula>
    </cfRule>
    <cfRule type="cellIs" dxfId="3290" priority="3306" operator="equal">
      <formula>"Délibération S1"</formula>
    </cfRule>
    <cfRule type="cellIs" dxfId="3289" priority="3307" operator="equal">
      <formula>"regroupement"</formula>
    </cfRule>
    <cfRule type="cellIs" dxfId="3288" priority="3308" operator="equal">
      <formula>"Cours matin"</formula>
    </cfRule>
    <cfRule type="cellIs" dxfId="3287" priority="3322" operator="equal">
      <formula>"cours v"</formula>
    </cfRule>
    <cfRule type="cellIs" dxfId="3286" priority="3323" operator="equal">
      <formula>"Examens S1 Ses2"</formula>
    </cfRule>
    <cfRule type="cellIs" dxfId="3285" priority="3324" operator="equal">
      <formula>"Examens S1 Ses1"</formula>
    </cfRule>
    <cfRule type="cellIs" dxfId="3284" priority="3325" operator="equal">
      <formula>"Fête du travail"</formula>
    </cfRule>
    <cfRule type="cellIs" dxfId="3283" priority="3326" operator="equal">
      <formula>"Fête nationale"</formula>
    </cfRule>
    <cfRule type="cellIs" dxfId="3282" priority="3327" operator="equal">
      <formula>"jour de l'an"</formula>
    </cfRule>
    <cfRule type="cellIs" dxfId="3281" priority="3328" operator="equal">
      <formula>"Lundi de pâques"</formula>
    </cfRule>
    <cfRule type="cellIs" dxfId="3280" priority="3329" operator="equal">
      <formula>"Noël"</formula>
    </cfRule>
    <cfRule type="cellIs" dxfId="3279" priority="3330" operator="equal">
      <formula>"Pâques"</formula>
    </cfRule>
    <cfRule type="cellIs" dxfId="3278" priority="3333" operator="equal">
      <formula>"Révisions S2 Ses1"</formula>
    </cfRule>
    <cfRule type="cellIs" dxfId="3277" priority="3334" operator="equal">
      <formula>"stage v"</formula>
    </cfRule>
    <cfRule type="cellIs" dxfId="3276" priority="3336" operator="equal">
      <formula>"Toussaint"</formula>
    </cfRule>
    <cfRule type="cellIs" dxfId="3275" priority="3337" operator="equal">
      <formula>"Stage en entreprise"</formula>
    </cfRule>
    <cfRule type="cellIs" dxfId="3274" priority="3338" operator="equal">
      <formula>"entreprise B"</formula>
    </cfRule>
  </conditionalFormatting>
  <conditionalFormatting sqref="X5">
    <cfRule type="containsText" dxfId="3273" priority="3273" operator="containsText" text="Cours/Labo/Projet">
      <formula>NOT(ISERROR(SEARCH("Cours/Labo/Projet",X5)))</formula>
    </cfRule>
    <cfRule type="containsText" dxfId="3272" priority="3274" operator="containsText" text="Université">
      <formula>NOT(ISERROR(SEARCH("Université",X5)))</formula>
    </cfRule>
  </conditionalFormatting>
  <conditionalFormatting sqref="X8:X12">
    <cfRule type="expression" dxfId="3271" priority="3195">
      <formula>V8="Dimanche"</formula>
    </cfRule>
    <cfRule type="expression" dxfId="3270" priority="3196">
      <formula>V8="Samedi"</formula>
    </cfRule>
    <cfRule type="containsText" dxfId="3269" priority="3197" operator="containsText" text="Soutenance">
      <formula>NOT(ISERROR(SEARCH("Soutenance",X8)))</formula>
    </cfRule>
    <cfRule type="containsText" dxfId="3268" priority="3198" operator="containsText" text="Salon Et">
      <formula>NOT(ISERROR(SEARCH("Salon Et",X8)))</formula>
    </cfRule>
    <cfRule type="containsText" dxfId="3267" priority="3199" operator="containsText" text="Remise">
      <formula>NOT(ISERROR(SEARCH("Remise",X8)))</formula>
    </cfRule>
    <cfRule type="containsText" dxfId="3266" priority="3200" operator="containsText" text="Recrutem">
      <formula>NOT(ISERROR(SEARCH("Recrutem",X8)))</formula>
    </cfRule>
    <cfRule type="containsText" dxfId="3265" priority="3201" operator="containsText" text="Note">
      <formula>NOT(ISERROR(SEARCH("Note",X8)))</formula>
    </cfRule>
    <cfRule type="containsText" dxfId="3264" priority="3202" operator="containsText" text="JPO">
      <formula>NOT(ISERROR(SEARCH("JPO",X8)))</formula>
    </cfRule>
    <cfRule type="containsText" dxfId="3263" priority="3203" operator="containsText" text="Etranger">
      <formula>NOT(ISERROR(SEARCH("Etranger",X8)))</formula>
    </cfRule>
    <cfRule type="containsText" dxfId="3262" priority="3204" operator="containsText" text="Début TD">
      <formula>NOT(ISERROR(SEARCH("Début TD",X8)))</formula>
    </cfRule>
    <cfRule type="containsText" dxfId="3261" priority="3205" operator="containsText" text="Début CM">
      <formula>NOT(ISERROR(SEARCH("Début CM",X8)))</formula>
    </cfRule>
    <cfRule type="containsText" dxfId="3260" priority="3206" operator="containsText" text="Projet">
      <formula>NOT(ISERROR(SEARCH("Projet",X8)))</formula>
    </cfRule>
    <cfRule type="containsText" dxfId="3259" priority="3207" operator="containsText" text="Pré">
      <formula>NOT(ISERROR(SEARCH("Pré",X8)))</formula>
    </cfRule>
    <cfRule type="containsText" dxfId="3258" priority="3208" operator="containsText" text="Délib">
      <formula>NOT(ISERROR(SEARCH("Délib",X8)))</formula>
    </cfRule>
    <cfRule type="cellIs" dxfId="3257" priority="3209" operator="equal">
      <formula>"Cours IAE"</formula>
    </cfRule>
    <cfRule type="cellIs" dxfId="3256" priority="3210" operator="equal">
      <formula>"Cours ISEM"</formula>
    </cfRule>
    <cfRule type="cellIs" dxfId="3255" priority="3220" operator="equal">
      <formula>"Remise note CC"</formula>
    </cfRule>
    <cfRule type="cellIs" dxfId="3254" priority="3221" operator="equal">
      <formula>"Oraux examens nationaux"</formula>
    </cfRule>
    <cfRule type="cellIs" dxfId="3253" priority="3222" operator="equal">
      <formula>"Note mémoire"</formula>
    </cfRule>
    <cfRule type="cellIs" dxfId="3252" priority="3223" operator="equal">
      <formula>"Mise à niveau"</formula>
    </cfRule>
    <cfRule type="cellIs" dxfId="3251" priority="3224" operator="equal">
      <formula>"Ecrits examens nationaux"</formula>
    </cfRule>
    <cfRule type="cellIs" dxfId="3250" priority="3229" operator="equal">
      <formula>"Entr MA cours AM"</formula>
    </cfRule>
    <cfRule type="cellIs" dxfId="3249" priority="3230" operator="equal">
      <formula>"Cours Matin Entr AM"</formula>
    </cfRule>
    <cfRule type="cellIs" dxfId="3248" priority="3231" operator="equal">
      <formula>"Révisions S1 Ses2"</formula>
    </cfRule>
    <cfRule type="cellIs" dxfId="3247" priority="3232" operator="equal">
      <formula>"Révisions S1 ses1"</formula>
    </cfRule>
    <cfRule type="cellIs" dxfId="3246" priority="3233" operator="equal">
      <formula>"Examens S2 Ses2"</formula>
    </cfRule>
    <cfRule type="cellIs" dxfId="3245" priority="3234" operator="equal">
      <formula>"Examens S2 ses1"</formula>
    </cfRule>
    <cfRule type="cellIs" dxfId="3244" priority="3235" operator="equal">
      <formula>"Fermeture"</formula>
    </cfRule>
    <cfRule type="cellIs" dxfId="3243" priority="3236" operator="equal">
      <formula>"Remise rapport"</formula>
    </cfRule>
    <cfRule type="cellIs" dxfId="3242" priority="3237" operator="equal">
      <formula>"notes rapport"</formula>
    </cfRule>
    <cfRule type="cellIs" dxfId="3241" priority="3238" operator="equal">
      <formula>"jour appui"</formula>
    </cfRule>
    <cfRule type="cellIs" dxfId="3240" priority="3239" operator="equal">
      <formula>"Assomption"</formula>
    </cfRule>
    <cfRule type="cellIs" dxfId="3239" priority="3240" operator="equal">
      <formula>"Ascension"</formula>
    </cfRule>
    <cfRule type="cellIs" dxfId="3238" priority="3241" operator="equal">
      <formula>"Armistice"</formula>
    </cfRule>
    <cfRule type="cellIs" dxfId="3237" priority="3251" operator="equal">
      <formula>"Pentecôte"</formula>
    </cfRule>
    <cfRule type="cellIs" dxfId="3236" priority="3252" operator="equal">
      <formula>"Révisions S2 ses2"</formula>
    </cfRule>
    <cfRule type="cellIs" dxfId="3235" priority="3255" operator="equal">
      <formula>"Victoire 1945"</formula>
    </cfRule>
    <cfRule type="cellIs" dxfId="3234" priority="3259" stopIfTrue="1" operator="equal">
      <formula>"Retour copies"</formula>
    </cfRule>
    <cfRule type="cellIs" dxfId="3233" priority="3260" stopIfTrue="1" operator="equal">
      <formula>"Evaluation"</formula>
    </cfRule>
    <cfRule type="cellIs" dxfId="3232" priority="3261" stopIfTrue="1" operator="equal">
      <formula>"Rentrée"</formula>
    </cfRule>
    <cfRule type="cellIs" dxfId="3231" priority="3262" stopIfTrue="1" operator="equal">
      <formula>"Stage"</formula>
    </cfRule>
    <cfRule type="cellIs" dxfId="3230" priority="3263" stopIfTrue="1" operator="equal">
      <formula>"Session 2"</formula>
    </cfRule>
    <cfRule type="cellIs" dxfId="3229" priority="3264" stopIfTrue="1" operator="equal">
      <formula>"Session 1"</formula>
    </cfRule>
    <cfRule type="cellIs" dxfId="3228" priority="3265" stopIfTrue="1" operator="equal">
      <formula>"Révisions"</formula>
    </cfRule>
    <cfRule type="cellIs" dxfId="3227" priority="3266" stopIfTrue="1" operator="equal">
      <formula>"Vacances"</formula>
    </cfRule>
    <cfRule type="cellIs" dxfId="3226" priority="3267" stopIfTrue="1" operator="equal">
      <formula>"Cours"</formula>
    </cfRule>
    <cfRule type="cellIs" dxfId="3225" priority="3268" stopIfTrue="1" operator="equal">
      <formula>"Examens S1"</formula>
    </cfRule>
    <cfRule type="cellIs" dxfId="3224" priority="3269" stopIfTrue="1" operator="equal">
      <formula>"Examens"</formula>
    </cfRule>
    <cfRule type="cellIs" dxfId="3223" priority="3270" stopIfTrue="1" operator="equal">
      <formula>"Examens S2"</formula>
    </cfRule>
    <cfRule type="cellIs" dxfId="3222" priority="3271" stopIfTrue="1" operator="equal">
      <formula>"Du anglais"</formula>
    </cfRule>
    <cfRule type="cellIs" dxfId="3221" priority="3272" stopIfTrue="1" operator="equal">
      <formula>"Délibérations"</formula>
    </cfRule>
  </conditionalFormatting>
  <conditionalFormatting sqref="X8:X12">
    <cfRule type="cellIs" dxfId="3220" priority="3211" operator="equal">
      <formula>"EXAMENS J"</formula>
    </cfRule>
    <cfRule type="cellIs" dxfId="3219" priority="3212" operator="equal">
      <formula>"Lundi Pentecôte"</formula>
    </cfRule>
    <cfRule type="cellIs" dxfId="3218" priority="3213" operator="equal">
      <formula>"ppp"</formula>
    </cfRule>
    <cfRule type="cellIs" dxfId="3217" priority="3214" operator="equal">
      <formula>"Soutenance"</formula>
    </cfRule>
    <cfRule type="cellIs" dxfId="3216" priority="3215" operator="equal">
      <formula>"Révisions R"</formula>
    </cfRule>
    <cfRule type="cellIs" dxfId="3215" priority="3216" operator="equal">
      <formula>"Entreprise"</formula>
    </cfRule>
    <cfRule type="cellIs" dxfId="3214" priority="3217" operator="equal">
      <formula>"Exam nationaux pas de date"</formula>
    </cfRule>
    <cfRule type="cellIs" dxfId="3213" priority="3218" operator="equal">
      <formula>"Exam nationaux"</formula>
    </cfRule>
    <cfRule type="cellIs" dxfId="3212" priority="3219" operator="equal">
      <formula>"Révision interne"</formula>
    </cfRule>
    <cfRule type="cellIs" dxfId="3211" priority="3225" operator="equal">
      <formula>"Délibération S2"</formula>
    </cfRule>
    <cfRule type="cellIs" dxfId="3210" priority="3226" operator="equal">
      <formula>"Délibération S1"</formula>
    </cfRule>
    <cfRule type="cellIs" dxfId="3209" priority="3227" operator="equal">
      <formula>"regroupement"</formula>
    </cfRule>
    <cfRule type="cellIs" dxfId="3208" priority="3228" operator="equal">
      <formula>"Cours matin"</formula>
    </cfRule>
    <cfRule type="cellIs" dxfId="3207" priority="3242" operator="equal">
      <formula>"cours v"</formula>
    </cfRule>
    <cfRule type="cellIs" dxfId="3206" priority="3243" operator="equal">
      <formula>"Examens S1 Ses2"</formula>
    </cfRule>
    <cfRule type="cellIs" dxfId="3205" priority="3244" operator="equal">
      <formula>"Examens S1 Ses1"</formula>
    </cfRule>
    <cfRule type="cellIs" dxfId="3204" priority="3245" operator="equal">
      <formula>"Fête du travail"</formula>
    </cfRule>
    <cfRule type="cellIs" dxfId="3203" priority="3246" operator="equal">
      <formula>"Fête nationale"</formula>
    </cfRule>
    <cfRule type="cellIs" dxfId="3202" priority="3247" operator="equal">
      <formula>"jour de l'an"</formula>
    </cfRule>
    <cfRule type="cellIs" dxfId="3201" priority="3248" operator="equal">
      <formula>"Lundi de pâques"</formula>
    </cfRule>
    <cfRule type="cellIs" dxfId="3200" priority="3249" operator="equal">
      <formula>"Noël"</formula>
    </cfRule>
    <cfRule type="cellIs" dxfId="3199" priority="3250" operator="equal">
      <formula>"Pâques"</formula>
    </cfRule>
    <cfRule type="cellIs" dxfId="3198" priority="3253" operator="equal">
      <formula>"Révisions S2 Ses1"</formula>
    </cfRule>
    <cfRule type="cellIs" dxfId="3197" priority="3254" operator="equal">
      <formula>"stage v"</formula>
    </cfRule>
    <cfRule type="cellIs" dxfId="3196" priority="3256" operator="equal">
      <formula>"Toussaint"</formula>
    </cfRule>
    <cfRule type="cellIs" dxfId="3195" priority="3257" operator="equal">
      <formula>"Stage en entreprise"</formula>
    </cfRule>
    <cfRule type="cellIs" dxfId="3194" priority="3258" operator="equal">
      <formula>"entreprise B"</formula>
    </cfRule>
  </conditionalFormatting>
  <conditionalFormatting sqref="X8:X12">
    <cfRule type="containsText" dxfId="3193" priority="3193" operator="containsText" text="Cours/Labo/Projet">
      <formula>NOT(ISERROR(SEARCH("Cours/Labo/Projet",X8)))</formula>
    </cfRule>
    <cfRule type="containsText" dxfId="3192" priority="3194" operator="containsText" text="Université">
      <formula>NOT(ISERROR(SEARCH("Université",X8)))</formula>
    </cfRule>
  </conditionalFormatting>
  <conditionalFormatting sqref="X15:X19">
    <cfRule type="expression" dxfId="3191" priority="3115">
      <formula>V15="Dimanche"</formula>
    </cfRule>
    <cfRule type="expression" dxfId="3190" priority="3116">
      <formula>V15="Samedi"</formula>
    </cfRule>
    <cfRule type="containsText" dxfId="3189" priority="3117" operator="containsText" text="Soutenance">
      <formula>NOT(ISERROR(SEARCH("Soutenance",X15)))</formula>
    </cfRule>
    <cfRule type="containsText" dxfId="3188" priority="3118" operator="containsText" text="Salon Et">
      <formula>NOT(ISERROR(SEARCH("Salon Et",X15)))</formula>
    </cfRule>
    <cfRule type="containsText" dxfId="3187" priority="3119" operator="containsText" text="Remise">
      <formula>NOT(ISERROR(SEARCH("Remise",X15)))</formula>
    </cfRule>
    <cfRule type="containsText" dxfId="3186" priority="3120" operator="containsText" text="Recrutem">
      <formula>NOT(ISERROR(SEARCH("Recrutem",X15)))</formula>
    </cfRule>
    <cfRule type="containsText" dxfId="3185" priority="3121" operator="containsText" text="Note">
      <formula>NOT(ISERROR(SEARCH("Note",X15)))</formula>
    </cfRule>
    <cfRule type="containsText" dxfId="3184" priority="3122" operator="containsText" text="JPO">
      <formula>NOT(ISERROR(SEARCH("JPO",X15)))</formula>
    </cfRule>
    <cfRule type="containsText" dxfId="3183" priority="3123" operator="containsText" text="Etranger">
      <formula>NOT(ISERROR(SEARCH("Etranger",X15)))</formula>
    </cfRule>
    <cfRule type="containsText" dxfId="3182" priority="3124" operator="containsText" text="Début TD">
      <formula>NOT(ISERROR(SEARCH("Début TD",X15)))</formula>
    </cfRule>
    <cfRule type="containsText" dxfId="3181" priority="3125" operator="containsText" text="Début CM">
      <formula>NOT(ISERROR(SEARCH("Début CM",X15)))</formula>
    </cfRule>
    <cfRule type="containsText" dxfId="3180" priority="3126" operator="containsText" text="Projet">
      <formula>NOT(ISERROR(SEARCH("Projet",X15)))</formula>
    </cfRule>
    <cfRule type="containsText" dxfId="3179" priority="3127" operator="containsText" text="Pré">
      <formula>NOT(ISERROR(SEARCH("Pré",X15)))</formula>
    </cfRule>
    <cfRule type="containsText" dxfId="3178" priority="3128" operator="containsText" text="Délib">
      <formula>NOT(ISERROR(SEARCH("Délib",X15)))</formula>
    </cfRule>
    <cfRule type="cellIs" dxfId="3177" priority="3129" operator="equal">
      <formula>"Cours IAE"</formula>
    </cfRule>
    <cfRule type="cellIs" dxfId="3176" priority="3130" operator="equal">
      <formula>"Cours ISEM"</formula>
    </cfRule>
    <cfRule type="cellIs" dxfId="3175" priority="3140" operator="equal">
      <formula>"Remise note CC"</formula>
    </cfRule>
    <cfRule type="cellIs" dxfId="3174" priority="3141" operator="equal">
      <formula>"Oraux examens nationaux"</formula>
    </cfRule>
    <cfRule type="cellIs" dxfId="3173" priority="3142" operator="equal">
      <formula>"Note mémoire"</formula>
    </cfRule>
    <cfRule type="cellIs" dxfId="3172" priority="3143" operator="equal">
      <formula>"Mise à niveau"</formula>
    </cfRule>
    <cfRule type="cellIs" dxfId="3171" priority="3144" operator="equal">
      <formula>"Ecrits examens nationaux"</formula>
    </cfRule>
    <cfRule type="cellIs" dxfId="3170" priority="3149" operator="equal">
      <formula>"Entr MA cours AM"</formula>
    </cfRule>
    <cfRule type="cellIs" dxfId="3169" priority="3150" operator="equal">
      <formula>"Cours Matin Entr AM"</formula>
    </cfRule>
    <cfRule type="cellIs" dxfId="3168" priority="3151" operator="equal">
      <formula>"Révisions S1 Ses2"</formula>
    </cfRule>
    <cfRule type="cellIs" dxfId="3167" priority="3152" operator="equal">
      <formula>"Révisions S1 ses1"</formula>
    </cfRule>
    <cfRule type="cellIs" dxfId="3166" priority="3153" operator="equal">
      <formula>"Examens S2 Ses2"</formula>
    </cfRule>
    <cfRule type="cellIs" dxfId="3165" priority="3154" operator="equal">
      <formula>"Examens S2 ses1"</formula>
    </cfRule>
    <cfRule type="cellIs" dxfId="3164" priority="3155" operator="equal">
      <formula>"Fermeture"</formula>
    </cfRule>
    <cfRule type="cellIs" dxfId="3163" priority="3156" operator="equal">
      <formula>"Remise rapport"</formula>
    </cfRule>
    <cfRule type="cellIs" dxfId="3162" priority="3157" operator="equal">
      <formula>"notes rapport"</formula>
    </cfRule>
    <cfRule type="cellIs" dxfId="3161" priority="3158" operator="equal">
      <formula>"jour appui"</formula>
    </cfRule>
    <cfRule type="cellIs" dxfId="3160" priority="3159" operator="equal">
      <formula>"Assomption"</formula>
    </cfRule>
    <cfRule type="cellIs" dxfId="3159" priority="3160" operator="equal">
      <formula>"Ascension"</formula>
    </cfRule>
    <cfRule type="cellIs" dxfId="3158" priority="3161" operator="equal">
      <formula>"Armistice"</formula>
    </cfRule>
    <cfRule type="cellIs" dxfId="3157" priority="3171" operator="equal">
      <formula>"Pentecôte"</formula>
    </cfRule>
    <cfRule type="cellIs" dxfId="3156" priority="3172" operator="equal">
      <formula>"Révisions S2 ses2"</formula>
    </cfRule>
    <cfRule type="cellIs" dxfId="3155" priority="3175" operator="equal">
      <formula>"Victoire 1945"</formula>
    </cfRule>
    <cfRule type="cellIs" dxfId="3154" priority="3179" stopIfTrue="1" operator="equal">
      <formula>"Retour copies"</formula>
    </cfRule>
    <cfRule type="cellIs" dxfId="3153" priority="3180" stopIfTrue="1" operator="equal">
      <formula>"Evaluation"</formula>
    </cfRule>
    <cfRule type="cellIs" dxfId="3152" priority="3181" stopIfTrue="1" operator="equal">
      <formula>"Rentrée"</formula>
    </cfRule>
    <cfRule type="cellIs" dxfId="3151" priority="3182" stopIfTrue="1" operator="equal">
      <formula>"Stage"</formula>
    </cfRule>
    <cfRule type="cellIs" dxfId="3150" priority="3183" stopIfTrue="1" operator="equal">
      <formula>"Session 2"</formula>
    </cfRule>
    <cfRule type="cellIs" dxfId="3149" priority="3184" stopIfTrue="1" operator="equal">
      <formula>"Session 1"</formula>
    </cfRule>
    <cfRule type="cellIs" dxfId="3148" priority="3185" stopIfTrue="1" operator="equal">
      <formula>"Révisions"</formula>
    </cfRule>
    <cfRule type="cellIs" dxfId="3147" priority="3186" stopIfTrue="1" operator="equal">
      <formula>"Vacances"</formula>
    </cfRule>
    <cfRule type="cellIs" dxfId="3146" priority="3187" stopIfTrue="1" operator="equal">
      <formula>"Cours"</formula>
    </cfRule>
    <cfRule type="cellIs" dxfId="3145" priority="3188" stopIfTrue="1" operator="equal">
      <formula>"Examens S1"</formula>
    </cfRule>
    <cfRule type="cellIs" dxfId="3144" priority="3189" stopIfTrue="1" operator="equal">
      <formula>"Examens"</formula>
    </cfRule>
    <cfRule type="cellIs" dxfId="3143" priority="3190" stopIfTrue="1" operator="equal">
      <formula>"Examens S2"</formula>
    </cfRule>
    <cfRule type="cellIs" dxfId="3142" priority="3191" stopIfTrue="1" operator="equal">
      <formula>"Du anglais"</formula>
    </cfRule>
    <cfRule type="cellIs" dxfId="3141" priority="3192" stopIfTrue="1" operator="equal">
      <formula>"Délibérations"</formula>
    </cfRule>
  </conditionalFormatting>
  <conditionalFormatting sqref="X15:X19">
    <cfRule type="cellIs" dxfId="3140" priority="3131" operator="equal">
      <formula>"EXAMENS J"</formula>
    </cfRule>
    <cfRule type="cellIs" dxfId="3139" priority="3132" operator="equal">
      <formula>"Lundi Pentecôte"</formula>
    </cfRule>
    <cfRule type="cellIs" dxfId="3138" priority="3133" operator="equal">
      <formula>"ppp"</formula>
    </cfRule>
    <cfRule type="cellIs" dxfId="3137" priority="3134" operator="equal">
      <formula>"Soutenance"</formula>
    </cfRule>
    <cfRule type="cellIs" dxfId="3136" priority="3135" operator="equal">
      <formula>"Révisions R"</formula>
    </cfRule>
    <cfRule type="cellIs" dxfId="3135" priority="3136" operator="equal">
      <formula>"Entreprise"</formula>
    </cfRule>
    <cfRule type="cellIs" dxfId="3134" priority="3137" operator="equal">
      <formula>"Exam nationaux pas de date"</formula>
    </cfRule>
    <cfRule type="cellIs" dxfId="3133" priority="3138" operator="equal">
      <formula>"Exam nationaux"</formula>
    </cfRule>
    <cfRule type="cellIs" dxfId="3132" priority="3139" operator="equal">
      <formula>"Révision interne"</formula>
    </cfRule>
    <cfRule type="cellIs" dxfId="3131" priority="3145" operator="equal">
      <formula>"Délibération S2"</formula>
    </cfRule>
    <cfRule type="cellIs" dxfId="3130" priority="3146" operator="equal">
      <formula>"Délibération S1"</formula>
    </cfRule>
    <cfRule type="cellIs" dxfId="3129" priority="3147" operator="equal">
      <formula>"regroupement"</formula>
    </cfRule>
    <cfRule type="cellIs" dxfId="3128" priority="3148" operator="equal">
      <formula>"Cours matin"</formula>
    </cfRule>
    <cfRule type="cellIs" dxfId="3127" priority="3162" operator="equal">
      <formula>"cours v"</formula>
    </cfRule>
    <cfRule type="cellIs" dxfId="3126" priority="3163" operator="equal">
      <formula>"Examens S1 Ses2"</formula>
    </cfRule>
    <cfRule type="cellIs" dxfId="3125" priority="3164" operator="equal">
      <formula>"Examens S1 Ses1"</formula>
    </cfRule>
    <cfRule type="cellIs" dxfId="3124" priority="3165" operator="equal">
      <formula>"Fête du travail"</formula>
    </cfRule>
    <cfRule type="cellIs" dxfId="3123" priority="3166" operator="equal">
      <formula>"Fête nationale"</formula>
    </cfRule>
    <cfRule type="cellIs" dxfId="3122" priority="3167" operator="equal">
      <formula>"jour de l'an"</formula>
    </cfRule>
    <cfRule type="cellIs" dxfId="3121" priority="3168" operator="equal">
      <formula>"Lundi de pâques"</formula>
    </cfRule>
    <cfRule type="cellIs" dxfId="3120" priority="3169" operator="equal">
      <formula>"Noël"</formula>
    </cfRule>
    <cfRule type="cellIs" dxfId="3119" priority="3170" operator="equal">
      <formula>"Pâques"</formula>
    </cfRule>
    <cfRule type="cellIs" dxfId="3118" priority="3173" operator="equal">
      <formula>"Révisions S2 Ses1"</formula>
    </cfRule>
    <cfRule type="cellIs" dxfId="3117" priority="3174" operator="equal">
      <formula>"stage v"</formula>
    </cfRule>
    <cfRule type="cellIs" dxfId="3116" priority="3176" operator="equal">
      <formula>"Toussaint"</formula>
    </cfRule>
    <cfRule type="cellIs" dxfId="3115" priority="3177" operator="equal">
      <formula>"Stage en entreprise"</formula>
    </cfRule>
    <cfRule type="cellIs" dxfId="3114" priority="3178" operator="equal">
      <formula>"entreprise B"</formula>
    </cfRule>
  </conditionalFormatting>
  <conditionalFormatting sqref="X15:X19">
    <cfRule type="containsText" dxfId="3113" priority="3113" operator="containsText" text="Cours/Labo/Projet">
      <formula>NOT(ISERROR(SEARCH("Cours/Labo/Projet",X15)))</formula>
    </cfRule>
    <cfRule type="containsText" dxfId="3112" priority="3114" operator="containsText" text="Université">
      <formula>NOT(ISERROR(SEARCH("Université",X15)))</formula>
    </cfRule>
  </conditionalFormatting>
  <conditionalFormatting sqref="X22:X25">
    <cfRule type="expression" dxfId="3111" priority="3035">
      <formula>V22="Dimanche"</formula>
    </cfRule>
    <cfRule type="expression" dxfId="3110" priority="3036">
      <formula>V22="Samedi"</formula>
    </cfRule>
    <cfRule type="containsText" dxfId="3109" priority="3037" operator="containsText" text="Soutenance">
      <formula>NOT(ISERROR(SEARCH("Soutenance",X22)))</formula>
    </cfRule>
    <cfRule type="containsText" dxfId="3108" priority="3038" operator="containsText" text="Salon Et">
      <formula>NOT(ISERROR(SEARCH("Salon Et",X22)))</formula>
    </cfRule>
    <cfRule type="containsText" dxfId="3107" priority="3039" operator="containsText" text="Remise">
      <formula>NOT(ISERROR(SEARCH("Remise",X22)))</formula>
    </cfRule>
    <cfRule type="containsText" dxfId="3106" priority="3040" operator="containsText" text="Recrutem">
      <formula>NOT(ISERROR(SEARCH("Recrutem",X22)))</formula>
    </cfRule>
    <cfRule type="containsText" dxfId="3105" priority="3041" operator="containsText" text="Note">
      <formula>NOT(ISERROR(SEARCH("Note",X22)))</formula>
    </cfRule>
    <cfRule type="containsText" dxfId="3104" priority="3042" operator="containsText" text="JPO">
      <formula>NOT(ISERROR(SEARCH("JPO",X22)))</formula>
    </cfRule>
    <cfRule type="containsText" dxfId="3103" priority="3043" operator="containsText" text="Etranger">
      <formula>NOT(ISERROR(SEARCH("Etranger",X22)))</formula>
    </cfRule>
    <cfRule type="containsText" dxfId="3102" priority="3044" operator="containsText" text="Début TD">
      <formula>NOT(ISERROR(SEARCH("Début TD",X22)))</formula>
    </cfRule>
    <cfRule type="containsText" dxfId="3101" priority="3045" operator="containsText" text="Début CM">
      <formula>NOT(ISERROR(SEARCH("Début CM",X22)))</formula>
    </cfRule>
    <cfRule type="containsText" dxfId="3100" priority="3046" operator="containsText" text="Projet">
      <formula>NOT(ISERROR(SEARCH("Projet",X22)))</formula>
    </cfRule>
    <cfRule type="containsText" dxfId="3099" priority="3047" operator="containsText" text="Pré">
      <formula>NOT(ISERROR(SEARCH("Pré",X22)))</formula>
    </cfRule>
    <cfRule type="containsText" dxfId="3098" priority="3048" operator="containsText" text="Délib">
      <formula>NOT(ISERROR(SEARCH("Délib",X22)))</formula>
    </cfRule>
    <cfRule type="cellIs" dxfId="3097" priority="3049" operator="equal">
      <formula>"Cours IAE"</formula>
    </cfRule>
    <cfRule type="cellIs" dxfId="3096" priority="3050" operator="equal">
      <formula>"Cours ISEM"</formula>
    </cfRule>
    <cfRule type="cellIs" dxfId="3095" priority="3060" operator="equal">
      <formula>"Remise note CC"</formula>
    </cfRule>
    <cfRule type="cellIs" dxfId="3094" priority="3061" operator="equal">
      <formula>"Oraux examens nationaux"</formula>
    </cfRule>
    <cfRule type="cellIs" dxfId="3093" priority="3062" operator="equal">
      <formula>"Note mémoire"</formula>
    </cfRule>
    <cfRule type="cellIs" dxfId="3092" priority="3063" operator="equal">
      <formula>"Mise à niveau"</formula>
    </cfRule>
    <cfRule type="cellIs" dxfId="3091" priority="3064" operator="equal">
      <formula>"Ecrits examens nationaux"</formula>
    </cfRule>
    <cfRule type="cellIs" dxfId="3090" priority="3069" operator="equal">
      <formula>"Entr MA cours AM"</formula>
    </cfRule>
    <cfRule type="cellIs" dxfId="3089" priority="3070" operator="equal">
      <formula>"Cours Matin Entr AM"</formula>
    </cfRule>
    <cfRule type="cellIs" dxfId="3088" priority="3071" operator="equal">
      <formula>"Révisions S1 Ses2"</formula>
    </cfRule>
    <cfRule type="cellIs" dxfId="3087" priority="3072" operator="equal">
      <formula>"Révisions S1 ses1"</formula>
    </cfRule>
    <cfRule type="cellIs" dxfId="3086" priority="3073" operator="equal">
      <formula>"Examens S2 Ses2"</formula>
    </cfRule>
    <cfRule type="cellIs" dxfId="3085" priority="3074" operator="equal">
      <formula>"Examens S2 ses1"</formula>
    </cfRule>
    <cfRule type="cellIs" dxfId="3084" priority="3075" operator="equal">
      <formula>"Fermeture"</formula>
    </cfRule>
    <cfRule type="cellIs" dxfId="3083" priority="3076" operator="equal">
      <formula>"Remise rapport"</formula>
    </cfRule>
    <cfRule type="cellIs" dxfId="3082" priority="3077" operator="equal">
      <formula>"notes rapport"</formula>
    </cfRule>
    <cfRule type="cellIs" dxfId="3081" priority="3078" operator="equal">
      <formula>"jour appui"</formula>
    </cfRule>
    <cfRule type="cellIs" dxfId="3080" priority="3079" operator="equal">
      <formula>"Assomption"</formula>
    </cfRule>
    <cfRule type="cellIs" dxfId="3079" priority="3080" operator="equal">
      <formula>"Ascension"</formula>
    </cfRule>
    <cfRule type="cellIs" dxfId="3078" priority="3081" operator="equal">
      <formula>"Armistice"</formula>
    </cfRule>
    <cfRule type="cellIs" dxfId="3077" priority="3091" operator="equal">
      <formula>"Pentecôte"</formula>
    </cfRule>
    <cfRule type="cellIs" dxfId="3076" priority="3092" operator="equal">
      <formula>"Révisions S2 ses2"</formula>
    </cfRule>
    <cfRule type="cellIs" dxfId="3075" priority="3095" operator="equal">
      <formula>"Victoire 1945"</formula>
    </cfRule>
    <cfRule type="cellIs" dxfId="3074" priority="3099" stopIfTrue="1" operator="equal">
      <formula>"Retour copies"</formula>
    </cfRule>
    <cfRule type="cellIs" dxfId="3073" priority="3100" stopIfTrue="1" operator="equal">
      <formula>"Evaluation"</formula>
    </cfRule>
    <cfRule type="cellIs" dxfId="3072" priority="3101" stopIfTrue="1" operator="equal">
      <formula>"Rentrée"</formula>
    </cfRule>
    <cfRule type="cellIs" dxfId="3071" priority="3102" stopIfTrue="1" operator="equal">
      <formula>"Stage"</formula>
    </cfRule>
    <cfRule type="cellIs" dxfId="3070" priority="3103" stopIfTrue="1" operator="equal">
      <formula>"Session 2"</formula>
    </cfRule>
    <cfRule type="cellIs" dxfId="3069" priority="3104" stopIfTrue="1" operator="equal">
      <formula>"Session 1"</formula>
    </cfRule>
    <cfRule type="cellIs" dxfId="3068" priority="3105" stopIfTrue="1" operator="equal">
      <formula>"Révisions"</formula>
    </cfRule>
    <cfRule type="cellIs" dxfId="3067" priority="3106" stopIfTrue="1" operator="equal">
      <formula>"Vacances"</formula>
    </cfRule>
    <cfRule type="cellIs" dxfId="3066" priority="3107" stopIfTrue="1" operator="equal">
      <formula>"Cours"</formula>
    </cfRule>
    <cfRule type="cellIs" dxfId="3065" priority="3108" stopIfTrue="1" operator="equal">
      <formula>"Examens S1"</formula>
    </cfRule>
    <cfRule type="cellIs" dxfId="3064" priority="3109" stopIfTrue="1" operator="equal">
      <formula>"Examens"</formula>
    </cfRule>
    <cfRule type="cellIs" dxfId="3063" priority="3110" stopIfTrue="1" operator="equal">
      <formula>"Examens S2"</formula>
    </cfRule>
    <cfRule type="cellIs" dxfId="3062" priority="3111" stopIfTrue="1" operator="equal">
      <formula>"Du anglais"</formula>
    </cfRule>
    <cfRule type="cellIs" dxfId="3061" priority="3112" stopIfTrue="1" operator="equal">
      <formula>"Délibérations"</formula>
    </cfRule>
  </conditionalFormatting>
  <conditionalFormatting sqref="X22:X25">
    <cfRule type="cellIs" dxfId="3060" priority="3051" operator="equal">
      <formula>"EXAMENS J"</formula>
    </cfRule>
    <cfRule type="cellIs" dxfId="3059" priority="3052" operator="equal">
      <formula>"Lundi Pentecôte"</formula>
    </cfRule>
    <cfRule type="cellIs" dxfId="3058" priority="3053" operator="equal">
      <formula>"ppp"</formula>
    </cfRule>
    <cfRule type="cellIs" dxfId="3057" priority="3054" operator="equal">
      <formula>"Soutenance"</formula>
    </cfRule>
    <cfRule type="cellIs" dxfId="3056" priority="3055" operator="equal">
      <formula>"Révisions R"</formula>
    </cfRule>
    <cfRule type="cellIs" dxfId="3055" priority="3056" operator="equal">
      <formula>"Entreprise"</formula>
    </cfRule>
    <cfRule type="cellIs" dxfId="3054" priority="3057" operator="equal">
      <formula>"Exam nationaux pas de date"</formula>
    </cfRule>
    <cfRule type="cellIs" dxfId="3053" priority="3058" operator="equal">
      <formula>"Exam nationaux"</formula>
    </cfRule>
    <cfRule type="cellIs" dxfId="3052" priority="3059" operator="equal">
      <formula>"Révision interne"</formula>
    </cfRule>
    <cfRule type="cellIs" dxfId="3051" priority="3065" operator="equal">
      <formula>"Délibération S2"</formula>
    </cfRule>
    <cfRule type="cellIs" dxfId="3050" priority="3066" operator="equal">
      <formula>"Délibération S1"</formula>
    </cfRule>
    <cfRule type="cellIs" dxfId="3049" priority="3067" operator="equal">
      <formula>"regroupement"</formula>
    </cfRule>
    <cfRule type="cellIs" dxfId="3048" priority="3068" operator="equal">
      <formula>"Cours matin"</formula>
    </cfRule>
    <cfRule type="cellIs" dxfId="3047" priority="3082" operator="equal">
      <formula>"cours v"</formula>
    </cfRule>
    <cfRule type="cellIs" dxfId="3046" priority="3083" operator="equal">
      <formula>"Examens S1 Ses2"</formula>
    </cfRule>
    <cfRule type="cellIs" dxfId="3045" priority="3084" operator="equal">
      <formula>"Examens S1 Ses1"</formula>
    </cfRule>
    <cfRule type="cellIs" dxfId="3044" priority="3085" operator="equal">
      <formula>"Fête du travail"</formula>
    </cfRule>
    <cfRule type="cellIs" dxfId="3043" priority="3086" operator="equal">
      <formula>"Fête nationale"</formula>
    </cfRule>
    <cfRule type="cellIs" dxfId="3042" priority="3087" operator="equal">
      <formula>"jour de l'an"</formula>
    </cfRule>
    <cfRule type="cellIs" dxfId="3041" priority="3088" operator="equal">
      <formula>"Lundi de pâques"</formula>
    </cfRule>
    <cfRule type="cellIs" dxfId="3040" priority="3089" operator="equal">
      <formula>"Noël"</formula>
    </cfRule>
    <cfRule type="cellIs" dxfId="3039" priority="3090" operator="equal">
      <formula>"Pâques"</formula>
    </cfRule>
    <cfRule type="cellIs" dxfId="3038" priority="3093" operator="equal">
      <formula>"Révisions S2 Ses1"</formula>
    </cfRule>
    <cfRule type="cellIs" dxfId="3037" priority="3094" operator="equal">
      <formula>"stage v"</formula>
    </cfRule>
    <cfRule type="cellIs" dxfId="3036" priority="3096" operator="equal">
      <formula>"Toussaint"</formula>
    </cfRule>
    <cfRule type="cellIs" dxfId="3035" priority="3097" operator="equal">
      <formula>"Stage en entreprise"</formula>
    </cfRule>
    <cfRule type="cellIs" dxfId="3034" priority="3098" operator="equal">
      <formula>"entreprise B"</formula>
    </cfRule>
  </conditionalFormatting>
  <conditionalFormatting sqref="X22:X25">
    <cfRule type="containsText" dxfId="3033" priority="3033" operator="containsText" text="Cours/Labo/Projet">
      <formula>NOT(ISERROR(SEARCH("Cours/Labo/Projet",X22)))</formula>
    </cfRule>
    <cfRule type="containsText" dxfId="3032" priority="3034" operator="containsText" text="Université">
      <formula>NOT(ISERROR(SEARCH("Université",X22)))</formula>
    </cfRule>
  </conditionalFormatting>
  <conditionalFormatting sqref="X26">
    <cfRule type="expression" dxfId="3031" priority="2955">
      <formula>V26="Dimanche"</formula>
    </cfRule>
    <cfRule type="expression" dxfId="3030" priority="2956">
      <formula>V26="Samedi"</formula>
    </cfRule>
    <cfRule type="containsText" dxfId="3029" priority="2957" operator="containsText" text="Soutenance">
      <formula>NOT(ISERROR(SEARCH("Soutenance",X26)))</formula>
    </cfRule>
    <cfRule type="containsText" dxfId="3028" priority="2958" operator="containsText" text="Salon Et">
      <formula>NOT(ISERROR(SEARCH("Salon Et",X26)))</formula>
    </cfRule>
    <cfRule type="containsText" dxfId="3027" priority="2959" operator="containsText" text="Remise">
      <formula>NOT(ISERROR(SEARCH("Remise",X26)))</formula>
    </cfRule>
    <cfRule type="containsText" dxfId="3026" priority="2960" operator="containsText" text="Recrutem">
      <formula>NOT(ISERROR(SEARCH("Recrutem",X26)))</formula>
    </cfRule>
    <cfRule type="containsText" dxfId="3025" priority="2961" operator="containsText" text="Note">
      <formula>NOT(ISERROR(SEARCH("Note",X26)))</formula>
    </cfRule>
    <cfRule type="containsText" dxfId="3024" priority="2962" operator="containsText" text="JPO">
      <formula>NOT(ISERROR(SEARCH("JPO",X26)))</formula>
    </cfRule>
    <cfRule type="containsText" dxfId="3023" priority="2963" operator="containsText" text="Etranger">
      <formula>NOT(ISERROR(SEARCH("Etranger",X26)))</formula>
    </cfRule>
    <cfRule type="containsText" dxfId="3022" priority="2964" operator="containsText" text="Début TD">
      <formula>NOT(ISERROR(SEARCH("Début TD",X26)))</formula>
    </cfRule>
    <cfRule type="containsText" dxfId="3021" priority="2965" operator="containsText" text="Début CM">
      <formula>NOT(ISERROR(SEARCH("Début CM",X26)))</formula>
    </cfRule>
    <cfRule type="containsText" dxfId="3020" priority="2966" operator="containsText" text="Projet">
      <formula>NOT(ISERROR(SEARCH("Projet",X26)))</formula>
    </cfRule>
    <cfRule type="containsText" dxfId="3019" priority="2967" operator="containsText" text="Pré">
      <formula>NOT(ISERROR(SEARCH("Pré",X26)))</formula>
    </cfRule>
    <cfRule type="containsText" dxfId="3018" priority="2968" operator="containsText" text="Délib">
      <formula>NOT(ISERROR(SEARCH("Délib",X26)))</formula>
    </cfRule>
    <cfRule type="cellIs" dxfId="3017" priority="2969" operator="equal">
      <formula>"Cours IAE"</formula>
    </cfRule>
    <cfRule type="cellIs" dxfId="3016" priority="2970" operator="equal">
      <formula>"Cours ISEM"</formula>
    </cfRule>
    <cfRule type="cellIs" dxfId="3015" priority="2980" operator="equal">
      <formula>"Remise note CC"</formula>
    </cfRule>
    <cfRule type="cellIs" dxfId="3014" priority="2981" operator="equal">
      <formula>"Oraux examens nationaux"</formula>
    </cfRule>
    <cfRule type="cellIs" dxfId="3013" priority="2982" operator="equal">
      <formula>"Note mémoire"</formula>
    </cfRule>
    <cfRule type="cellIs" dxfId="3012" priority="2983" operator="equal">
      <formula>"Mise à niveau"</formula>
    </cfRule>
    <cfRule type="cellIs" dxfId="3011" priority="2984" operator="equal">
      <formula>"Ecrits examens nationaux"</formula>
    </cfRule>
    <cfRule type="cellIs" dxfId="3010" priority="2989" operator="equal">
      <formula>"Entr MA cours AM"</formula>
    </cfRule>
    <cfRule type="cellIs" dxfId="3009" priority="2990" operator="equal">
      <formula>"Cours Matin Entr AM"</formula>
    </cfRule>
    <cfRule type="cellIs" dxfId="3008" priority="2991" operator="equal">
      <formula>"Révisions S1 Ses2"</formula>
    </cfRule>
    <cfRule type="cellIs" dxfId="3007" priority="2992" operator="equal">
      <formula>"Révisions S1 ses1"</formula>
    </cfRule>
    <cfRule type="cellIs" dxfId="3006" priority="2993" operator="equal">
      <formula>"Examens S2 Ses2"</formula>
    </cfRule>
    <cfRule type="cellIs" dxfId="3005" priority="2994" operator="equal">
      <formula>"Examens S2 ses1"</formula>
    </cfRule>
    <cfRule type="cellIs" dxfId="3004" priority="2995" operator="equal">
      <formula>"Fermeture"</formula>
    </cfRule>
    <cfRule type="cellIs" dxfId="3003" priority="2996" operator="equal">
      <formula>"Remise rapport"</formula>
    </cfRule>
    <cfRule type="cellIs" dxfId="3002" priority="2997" operator="equal">
      <formula>"notes rapport"</formula>
    </cfRule>
    <cfRule type="cellIs" dxfId="3001" priority="2998" operator="equal">
      <formula>"jour appui"</formula>
    </cfRule>
    <cfRule type="cellIs" dxfId="3000" priority="2999" operator="equal">
      <formula>"Assomption"</formula>
    </cfRule>
    <cfRule type="cellIs" dxfId="2999" priority="3000" operator="equal">
      <formula>"Ascension"</formula>
    </cfRule>
    <cfRule type="cellIs" dxfId="2998" priority="3001" operator="equal">
      <formula>"Armistice"</formula>
    </cfRule>
    <cfRule type="cellIs" dxfId="2997" priority="3011" operator="equal">
      <formula>"Pentecôte"</formula>
    </cfRule>
    <cfRule type="cellIs" dxfId="2996" priority="3012" operator="equal">
      <formula>"Révisions S2 ses2"</formula>
    </cfRule>
    <cfRule type="cellIs" dxfId="2995" priority="3015" operator="equal">
      <formula>"Victoire 1945"</formula>
    </cfRule>
    <cfRule type="cellIs" dxfId="2994" priority="3019" stopIfTrue="1" operator="equal">
      <formula>"Retour copies"</formula>
    </cfRule>
    <cfRule type="cellIs" dxfId="2993" priority="3020" stopIfTrue="1" operator="equal">
      <formula>"Evaluation"</formula>
    </cfRule>
    <cfRule type="cellIs" dxfId="2992" priority="3021" stopIfTrue="1" operator="equal">
      <formula>"Rentrée"</formula>
    </cfRule>
    <cfRule type="cellIs" dxfId="2991" priority="3022" stopIfTrue="1" operator="equal">
      <formula>"Stage"</formula>
    </cfRule>
    <cfRule type="cellIs" dxfId="2990" priority="3023" stopIfTrue="1" operator="equal">
      <formula>"Session 2"</formula>
    </cfRule>
    <cfRule type="cellIs" dxfId="2989" priority="3024" stopIfTrue="1" operator="equal">
      <formula>"Session 1"</formula>
    </cfRule>
    <cfRule type="cellIs" dxfId="2988" priority="3025" stopIfTrue="1" operator="equal">
      <formula>"Révisions"</formula>
    </cfRule>
    <cfRule type="cellIs" dxfId="2987" priority="3026" stopIfTrue="1" operator="equal">
      <formula>"Vacances"</formula>
    </cfRule>
    <cfRule type="cellIs" dxfId="2986" priority="3027" stopIfTrue="1" operator="equal">
      <formula>"Cours"</formula>
    </cfRule>
    <cfRule type="cellIs" dxfId="2985" priority="3028" stopIfTrue="1" operator="equal">
      <formula>"Examens S1"</formula>
    </cfRule>
    <cfRule type="cellIs" dxfId="2984" priority="3029" stopIfTrue="1" operator="equal">
      <formula>"Examens"</formula>
    </cfRule>
    <cfRule type="cellIs" dxfId="2983" priority="3030" stopIfTrue="1" operator="equal">
      <formula>"Examens S2"</formula>
    </cfRule>
    <cfRule type="cellIs" dxfId="2982" priority="3031" stopIfTrue="1" operator="equal">
      <formula>"Du anglais"</formula>
    </cfRule>
    <cfRule type="cellIs" dxfId="2981" priority="3032" stopIfTrue="1" operator="equal">
      <formula>"Délibérations"</formula>
    </cfRule>
  </conditionalFormatting>
  <conditionalFormatting sqref="X26">
    <cfRule type="cellIs" dxfId="2980" priority="2971" operator="equal">
      <formula>"EXAMENS J"</formula>
    </cfRule>
    <cfRule type="cellIs" dxfId="2979" priority="2972" operator="equal">
      <formula>"Lundi Pentecôte"</formula>
    </cfRule>
    <cfRule type="cellIs" dxfId="2978" priority="2973" operator="equal">
      <formula>"ppp"</formula>
    </cfRule>
    <cfRule type="cellIs" dxfId="2977" priority="2974" operator="equal">
      <formula>"Soutenance"</formula>
    </cfRule>
    <cfRule type="cellIs" dxfId="2976" priority="2975" operator="equal">
      <formula>"Révisions R"</formula>
    </cfRule>
    <cfRule type="cellIs" dxfId="2975" priority="2976" operator="equal">
      <formula>"Entreprise"</formula>
    </cfRule>
    <cfRule type="cellIs" dxfId="2974" priority="2977" operator="equal">
      <formula>"Exam nationaux pas de date"</formula>
    </cfRule>
    <cfRule type="cellIs" dxfId="2973" priority="2978" operator="equal">
      <formula>"Exam nationaux"</formula>
    </cfRule>
    <cfRule type="cellIs" dxfId="2972" priority="2979" operator="equal">
      <formula>"Révision interne"</formula>
    </cfRule>
    <cfRule type="cellIs" dxfId="2971" priority="2985" operator="equal">
      <formula>"Délibération S2"</formula>
    </cfRule>
    <cfRule type="cellIs" dxfId="2970" priority="2986" operator="equal">
      <formula>"Délibération S1"</formula>
    </cfRule>
    <cfRule type="cellIs" dxfId="2969" priority="2987" operator="equal">
      <formula>"regroupement"</formula>
    </cfRule>
    <cfRule type="cellIs" dxfId="2968" priority="2988" operator="equal">
      <formula>"Cours matin"</formula>
    </cfRule>
    <cfRule type="cellIs" dxfId="2967" priority="3002" operator="equal">
      <formula>"cours v"</formula>
    </cfRule>
    <cfRule type="cellIs" dxfId="2966" priority="3003" operator="equal">
      <formula>"Examens S1 Ses2"</formula>
    </cfRule>
    <cfRule type="cellIs" dxfId="2965" priority="3004" operator="equal">
      <formula>"Examens S1 Ses1"</formula>
    </cfRule>
    <cfRule type="cellIs" dxfId="2964" priority="3005" operator="equal">
      <formula>"Fête du travail"</formula>
    </cfRule>
    <cfRule type="cellIs" dxfId="2963" priority="3006" operator="equal">
      <formula>"Fête nationale"</formula>
    </cfRule>
    <cfRule type="cellIs" dxfId="2962" priority="3007" operator="equal">
      <formula>"jour de l'an"</formula>
    </cfRule>
    <cfRule type="cellIs" dxfId="2961" priority="3008" operator="equal">
      <formula>"Lundi de pâques"</formula>
    </cfRule>
    <cfRule type="cellIs" dxfId="2960" priority="3009" operator="equal">
      <formula>"Noël"</formula>
    </cfRule>
    <cfRule type="cellIs" dxfId="2959" priority="3010" operator="equal">
      <formula>"Pâques"</formula>
    </cfRule>
    <cfRule type="cellIs" dxfId="2958" priority="3013" operator="equal">
      <formula>"Révisions S2 Ses1"</formula>
    </cfRule>
    <cfRule type="cellIs" dxfId="2957" priority="3014" operator="equal">
      <formula>"stage v"</formula>
    </cfRule>
    <cfRule type="cellIs" dxfId="2956" priority="3016" operator="equal">
      <formula>"Toussaint"</formula>
    </cfRule>
    <cfRule type="cellIs" dxfId="2955" priority="3017" operator="equal">
      <formula>"Stage en entreprise"</formula>
    </cfRule>
    <cfRule type="cellIs" dxfId="2954" priority="3018" operator="equal">
      <formula>"entreprise B"</formula>
    </cfRule>
  </conditionalFormatting>
  <conditionalFormatting sqref="X26">
    <cfRule type="containsText" dxfId="2953" priority="2953" operator="containsText" text="Cours/Labo/Projet">
      <formula>NOT(ISERROR(SEARCH("Cours/Labo/Projet",X26)))</formula>
    </cfRule>
    <cfRule type="containsText" dxfId="2952" priority="2954" operator="containsText" text="Université">
      <formula>NOT(ISERROR(SEARCH("Université",X26)))</formula>
    </cfRule>
  </conditionalFormatting>
  <conditionalFormatting sqref="X29:X33">
    <cfRule type="expression" dxfId="2951" priority="2875">
      <formula>V29="Dimanche"</formula>
    </cfRule>
    <cfRule type="expression" dxfId="2950" priority="2876">
      <formula>V29="Samedi"</formula>
    </cfRule>
    <cfRule type="containsText" dxfId="2949" priority="2877" operator="containsText" text="Soutenance">
      <formula>NOT(ISERROR(SEARCH("Soutenance",X29)))</formula>
    </cfRule>
    <cfRule type="containsText" dxfId="2948" priority="2878" operator="containsText" text="Salon Et">
      <formula>NOT(ISERROR(SEARCH("Salon Et",X29)))</formula>
    </cfRule>
    <cfRule type="containsText" dxfId="2947" priority="2879" operator="containsText" text="Remise">
      <formula>NOT(ISERROR(SEARCH("Remise",X29)))</formula>
    </cfRule>
    <cfRule type="containsText" dxfId="2946" priority="2880" operator="containsText" text="Recrutem">
      <formula>NOT(ISERROR(SEARCH("Recrutem",X29)))</formula>
    </cfRule>
    <cfRule type="containsText" dxfId="2945" priority="2881" operator="containsText" text="Note">
      <formula>NOT(ISERROR(SEARCH("Note",X29)))</formula>
    </cfRule>
    <cfRule type="containsText" dxfId="2944" priority="2882" operator="containsText" text="JPO">
      <formula>NOT(ISERROR(SEARCH("JPO",X29)))</formula>
    </cfRule>
    <cfRule type="containsText" dxfId="2943" priority="2883" operator="containsText" text="Etranger">
      <formula>NOT(ISERROR(SEARCH("Etranger",X29)))</formula>
    </cfRule>
    <cfRule type="containsText" dxfId="2942" priority="2884" operator="containsText" text="Début TD">
      <formula>NOT(ISERROR(SEARCH("Début TD",X29)))</formula>
    </cfRule>
    <cfRule type="containsText" dxfId="2941" priority="2885" operator="containsText" text="Début CM">
      <formula>NOT(ISERROR(SEARCH("Début CM",X29)))</formula>
    </cfRule>
    <cfRule type="containsText" dxfId="2940" priority="2886" operator="containsText" text="Projet">
      <formula>NOT(ISERROR(SEARCH("Projet",X29)))</formula>
    </cfRule>
    <cfRule type="containsText" dxfId="2939" priority="2887" operator="containsText" text="Pré">
      <formula>NOT(ISERROR(SEARCH("Pré",X29)))</formula>
    </cfRule>
    <cfRule type="containsText" dxfId="2938" priority="2888" operator="containsText" text="Délib">
      <formula>NOT(ISERROR(SEARCH("Délib",X29)))</formula>
    </cfRule>
    <cfRule type="cellIs" dxfId="2937" priority="2889" operator="equal">
      <formula>"Cours IAE"</formula>
    </cfRule>
    <cfRule type="cellIs" dxfId="2936" priority="2890" operator="equal">
      <formula>"Cours ISEM"</formula>
    </cfRule>
    <cfRule type="cellIs" dxfId="2935" priority="2900" operator="equal">
      <formula>"Remise note CC"</formula>
    </cfRule>
    <cfRule type="cellIs" dxfId="2934" priority="2901" operator="equal">
      <formula>"Oraux examens nationaux"</formula>
    </cfRule>
    <cfRule type="cellIs" dxfId="2933" priority="2902" operator="equal">
      <formula>"Note mémoire"</formula>
    </cfRule>
    <cfRule type="cellIs" dxfId="2932" priority="2903" operator="equal">
      <formula>"Mise à niveau"</formula>
    </cfRule>
    <cfRule type="cellIs" dxfId="2931" priority="2904" operator="equal">
      <formula>"Ecrits examens nationaux"</formula>
    </cfRule>
    <cfRule type="cellIs" dxfId="2930" priority="2909" operator="equal">
      <formula>"Entr MA cours AM"</formula>
    </cfRule>
    <cfRule type="cellIs" dxfId="2929" priority="2910" operator="equal">
      <formula>"Cours Matin Entr AM"</formula>
    </cfRule>
    <cfRule type="cellIs" dxfId="2928" priority="2911" operator="equal">
      <formula>"Révisions S1 Ses2"</formula>
    </cfRule>
    <cfRule type="cellIs" dxfId="2927" priority="2912" operator="equal">
      <formula>"Révisions S1 ses1"</formula>
    </cfRule>
    <cfRule type="cellIs" dxfId="2926" priority="2913" operator="equal">
      <formula>"Examens S2 Ses2"</formula>
    </cfRule>
    <cfRule type="cellIs" dxfId="2925" priority="2914" operator="equal">
      <formula>"Examens S2 ses1"</formula>
    </cfRule>
    <cfRule type="cellIs" dxfId="2924" priority="2915" operator="equal">
      <formula>"Fermeture"</formula>
    </cfRule>
    <cfRule type="cellIs" dxfId="2923" priority="2916" operator="equal">
      <formula>"Remise rapport"</formula>
    </cfRule>
    <cfRule type="cellIs" dxfId="2922" priority="2917" operator="equal">
      <formula>"notes rapport"</formula>
    </cfRule>
    <cfRule type="cellIs" dxfId="2921" priority="2918" operator="equal">
      <formula>"jour appui"</formula>
    </cfRule>
    <cfRule type="cellIs" dxfId="2920" priority="2919" operator="equal">
      <formula>"Assomption"</formula>
    </cfRule>
    <cfRule type="cellIs" dxfId="2919" priority="2920" operator="equal">
      <formula>"Ascension"</formula>
    </cfRule>
    <cfRule type="cellIs" dxfId="2918" priority="2921" operator="equal">
      <formula>"Armistice"</formula>
    </cfRule>
    <cfRule type="cellIs" dxfId="2917" priority="2931" operator="equal">
      <formula>"Pentecôte"</formula>
    </cfRule>
    <cfRule type="cellIs" dxfId="2916" priority="2932" operator="equal">
      <formula>"Révisions S2 ses2"</formula>
    </cfRule>
    <cfRule type="cellIs" dxfId="2915" priority="2935" operator="equal">
      <formula>"Victoire 1945"</formula>
    </cfRule>
    <cfRule type="cellIs" dxfId="2914" priority="2939" stopIfTrue="1" operator="equal">
      <formula>"Retour copies"</formula>
    </cfRule>
    <cfRule type="cellIs" dxfId="2913" priority="2940" stopIfTrue="1" operator="equal">
      <formula>"Evaluation"</formula>
    </cfRule>
    <cfRule type="cellIs" dxfId="2912" priority="2941" stopIfTrue="1" operator="equal">
      <formula>"Rentrée"</formula>
    </cfRule>
    <cfRule type="cellIs" dxfId="2911" priority="2942" stopIfTrue="1" operator="equal">
      <formula>"Stage"</formula>
    </cfRule>
    <cfRule type="cellIs" dxfId="2910" priority="2943" stopIfTrue="1" operator="equal">
      <formula>"Session 2"</formula>
    </cfRule>
    <cfRule type="cellIs" dxfId="2909" priority="2944" stopIfTrue="1" operator="equal">
      <formula>"Session 1"</formula>
    </cfRule>
    <cfRule type="cellIs" dxfId="2908" priority="2945" stopIfTrue="1" operator="equal">
      <formula>"Révisions"</formula>
    </cfRule>
    <cfRule type="cellIs" dxfId="2907" priority="2946" stopIfTrue="1" operator="equal">
      <formula>"Vacances"</formula>
    </cfRule>
    <cfRule type="cellIs" dxfId="2906" priority="2947" stopIfTrue="1" operator="equal">
      <formula>"Cours"</formula>
    </cfRule>
    <cfRule type="cellIs" dxfId="2905" priority="2948" stopIfTrue="1" operator="equal">
      <formula>"Examens S1"</formula>
    </cfRule>
    <cfRule type="cellIs" dxfId="2904" priority="2949" stopIfTrue="1" operator="equal">
      <formula>"Examens"</formula>
    </cfRule>
    <cfRule type="cellIs" dxfId="2903" priority="2950" stopIfTrue="1" operator="equal">
      <formula>"Examens S2"</formula>
    </cfRule>
    <cfRule type="cellIs" dxfId="2902" priority="2951" stopIfTrue="1" operator="equal">
      <formula>"Du anglais"</formula>
    </cfRule>
    <cfRule type="cellIs" dxfId="2901" priority="2952" stopIfTrue="1" operator="equal">
      <formula>"Délibérations"</formula>
    </cfRule>
  </conditionalFormatting>
  <conditionalFormatting sqref="X29:X33">
    <cfRule type="cellIs" dxfId="2900" priority="2891" operator="equal">
      <formula>"EXAMENS J"</formula>
    </cfRule>
    <cfRule type="cellIs" dxfId="2899" priority="2892" operator="equal">
      <formula>"Lundi Pentecôte"</formula>
    </cfRule>
    <cfRule type="cellIs" dxfId="2898" priority="2893" operator="equal">
      <formula>"ppp"</formula>
    </cfRule>
    <cfRule type="cellIs" dxfId="2897" priority="2894" operator="equal">
      <formula>"Soutenance"</formula>
    </cfRule>
    <cfRule type="cellIs" dxfId="2896" priority="2895" operator="equal">
      <formula>"Révisions R"</formula>
    </cfRule>
    <cfRule type="cellIs" dxfId="2895" priority="2896" operator="equal">
      <formula>"Entreprise"</formula>
    </cfRule>
    <cfRule type="cellIs" dxfId="2894" priority="2897" operator="equal">
      <formula>"Exam nationaux pas de date"</formula>
    </cfRule>
    <cfRule type="cellIs" dxfId="2893" priority="2898" operator="equal">
      <formula>"Exam nationaux"</formula>
    </cfRule>
    <cfRule type="cellIs" dxfId="2892" priority="2899" operator="equal">
      <formula>"Révision interne"</formula>
    </cfRule>
    <cfRule type="cellIs" dxfId="2891" priority="2905" operator="equal">
      <formula>"Délibération S2"</formula>
    </cfRule>
    <cfRule type="cellIs" dxfId="2890" priority="2906" operator="equal">
      <formula>"Délibération S1"</formula>
    </cfRule>
    <cfRule type="cellIs" dxfId="2889" priority="2907" operator="equal">
      <formula>"regroupement"</formula>
    </cfRule>
    <cfRule type="cellIs" dxfId="2888" priority="2908" operator="equal">
      <formula>"Cours matin"</formula>
    </cfRule>
    <cfRule type="cellIs" dxfId="2887" priority="2922" operator="equal">
      <formula>"cours v"</formula>
    </cfRule>
    <cfRule type="cellIs" dxfId="2886" priority="2923" operator="equal">
      <formula>"Examens S1 Ses2"</formula>
    </cfRule>
    <cfRule type="cellIs" dxfId="2885" priority="2924" operator="equal">
      <formula>"Examens S1 Ses1"</formula>
    </cfRule>
    <cfRule type="cellIs" dxfId="2884" priority="2925" operator="equal">
      <formula>"Fête du travail"</formula>
    </cfRule>
    <cfRule type="cellIs" dxfId="2883" priority="2926" operator="equal">
      <formula>"Fête nationale"</formula>
    </cfRule>
    <cfRule type="cellIs" dxfId="2882" priority="2927" operator="equal">
      <formula>"jour de l'an"</formula>
    </cfRule>
    <cfRule type="cellIs" dxfId="2881" priority="2928" operator="equal">
      <formula>"Lundi de pâques"</formula>
    </cfRule>
    <cfRule type="cellIs" dxfId="2880" priority="2929" operator="equal">
      <formula>"Noël"</formula>
    </cfRule>
    <cfRule type="cellIs" dxfId="2879" priority="2930" operator="equal">
      <formula>"Pâques"</formula>
    </cfRule>
    <cfRule type="cellIs" dxfId="2878" priority="2933" operator="equal">
      <formula>"Révisions S2 Ses1"</formula>
    </cfRule>
    <cfRule type="cellIs" dxfId="2877" priority="2934" operator="equal">
      <formula>"stage v"</formula>
    </cfRule>
    <cfRule type="cellIs" dxfId="2876" priority="2936" operator="equal">
      <formula>"Toussaint"</formula>
    </cfRule>
    <cfRule type="cellIs" dxfId="2875" priority="2937" operator="equal">
      <formula>"Stage en entreprise"</formula>
    </cfRule>
    <cfRule type="cellIs" dxfId="2874" priority="2938" operator="equal">
      <formula>"entreprise B"</formula>
    </cfRule>
  </conditionalFormatting>
  <conditionalFormatting sqref="X29:X33">
    <cfRule type="containsText" dxfId="2873" priority="2873" operator="containsText" text="Cours/Labo/Projet">
      <formula>NOT(ISERROR(SEARCH("Cours/Labo/Projet",X29)))</formula>
    </cfRule>
    <cfRule type="containsText" dxfId="2872" priority="2874" operator="containsText" text="Université">
      <formula>NOT(ISERROR(SEARCH("Université",X29)))</formula>
    </cfRule>
  </conditionalFormatting>
  <conditionalFormatting sqref="AB5:AB9">
    <cfRule type="expression" dxfId="2871" priority="2795">
      <formula>Z5="Dimanche"</formula>
    </cfRule>
    <cfRule type="expression" dxfId="2870" priority="2796">
      <formula>Z5="Samedi"</formula>
    </cfRule>
    <cfRule type="containsText" dxfId="2869" priority="2797" operator="containsText" text="Soutenance">
      <formula>NOT(ISERROR(SEARCH("Soutenance",AB5)))</formula>
    </cfRule>
    <cfRule type="containsText" dxfId="2868" priority="2798" operator="containsText" text="Salon Et">
      <formula>NOT(ISERROR(SEARCH("Salon Et",AB5)))</formula>
    </cfRule>
    <cfRule type="containsText" dxfId="2867" priority="2799" operator="containsText" text="Remise">
      <formula>NOT(ISERROR(SEARCH("Remise",AB5)))</formula>
    </cfRule>
    <cfRule type="containsText" dxfId="2866" priority="2800" operator="containsText" text="Recrutem">
      <formula>NOT(ISERROR(SEARCH("Recrutem",AB5)))</formula>
    </cfRule>
    <cfRule type="containsText" dxfId="2865" priority="2801" operator="containsText" text="Note">
      <formula>NOT(ISERROR(SEARCH("Note",AB5)))</formula>
    </cfRule>
    <cfRule type="containsText" dxfId="2864" priority="2802" operator="containsText" text="JPO">
      <formula>NOT(ISERROR(SEARCH("JPO",AB5)))</formula>
    </cfRule>
    <cfRule type="containsText" dxfId="2863" priority="2803" operator="containsText" text="Etranger">
      <formula>NOT(ISERROR(SEARCH("Etranger",AB5)))</formula>
    </cfRule>
    <cfRule type="containsText" dxfId="2862" priority="2804" operator="containsText" text="Début TD">
      <formula>NOT(ISERROR(SEARCH("Début TD",AB5)))</formula>
    </cfRule>
    <cfRule type="containsText" dxfId="2861" priority="2805" operator="containsText" text="Début CM">
      <formula>NOT(ISERROR(SEARCH("Début CM",AB5)))</formula>
    </cfRule>
    <cfRule type="containsText" dxfId="2860" priority="2806" operator="containsText" text="Projet">
      <formula>NOT(ISERROR(SEARCH("Projet",AB5)))</formula>
    </cfRule>
    <cfRule type="containsText" dxfId="2859" priority="2807" operator="containsText" text="Pré">
      <formula>NOT(ISERROR(SEARCH("Pré",AB5)))</formula>
    </cfRule>
    <cfRule type="containsText" dxfId="2858" priority="2808" operator="containsText" text="Délib">
      <formula>NOT(ISERROR(SEARCH("Délib",AB5)))</formula>
    </cfRule>
    <cfRule type="cellIs" dxfId="2857" priority="2809" operator="equal">
      <formula>"Cours IAE"</formula>
    </cfRule>
    <cfRule type="cellIs" dxfId="2856" priority="2810" operator="equal">
      <formula>"Cours ISEM"</formula>
    </cfRule>
    <cfRule type="cellIs" dxfId="2855" priority="2820" operator="equal">
      <formula>"Remise note CC"</formula>
    </cfRule>
    <cfRule type="cellIs" dxfId="2854" priority="2821" operator="equal">
      <formula>"Oraux examens nationaux"</formula>
    </cfRule>
    <cfRule type="cellIs" dxfId="2853" priority="2822" operator="equal">
      <formula>"Note mémoire"</formula>
    </cfRule>
    <cfRule type="cellIs" dxfId="2852" priority="2823" operator="equal">
      <formula>"Mise à niveau"</formula>
    </cfRule>
    <cfRule type="cellIs" dxfId="2851" priority="2824" operator="equal">
      <formula>"Ecrits examens nationaux"</formula>
    </cfRule>
    <cfRule type="cellIs" dxfId="2850" priority="2829" operator="equal">
      <formula>"Entr MA cours AM"</formula>
    </cfRule>
    <cfRule type="cellIs" dxfId="2849" priority="2830" operator="equal">
      <formula>"Cours Matin Entr AM"</formula>
    </cfRule>
    <cfRule type="cellIs" dxfId="2848" priority="2831" operator="equal">
      <formula>"Révisions S1 Ses2"</formula>
    </cfRule>
    <cfRule type="cellIs" dxfId="2847" priority="2832" operator="equal">
      <formula>"Révisions S1 ses1"</formula>
    </cfRule>
    <cfRule type="cellIs" dxfId="2846" priority="2833" operator="equal">
      <formula>"Examens S2 Ses2"</formula>
    </cfRule>
    <cfRule type="cellIs" dxfId="2845" priority="2834" operator="equal">
      <formula>"Examens S2 ses1"</formula>
    </cfRule>
    <cfRule type="cellIs" dxfId="2844" priority="2835" operator="equal">
      <formula>"Fermeture"</formula>
    </cfRule>
    <cfRule type="cellIs" dxfId="2843" priority="2836" operator="equal">
      <formula>"Remise rapport"</formula>
    </cfRule>
    <cfRule type="cellIs" dxfId="2842" priority="2837" operator="equal">
      <formula>"notes rapport"</formula>
    </cfRule>
    <cfRule type="cellIs" dxfId="2841" priority="2838" operator="equal">
      <formula>"jour appui"</formula>
    </cfRule>
    <cfRule type="cellIs" dxfId="2840" priority="2839" operator="equal">
      <formula>"Assomption"</formula>
    </cfRule>
    <cfRule type="cellIs" dxfId="2839" priority="2840" operator="equal">
      <formula>"Ascension"</formula>
    </cfRule>
    <cfRule type="cellIs" dxfId="2838" priority="2841" operator="equal">
      <formula>"Armistice"</formula>
    </cfRule>
    <cfRule type="cellIs" dxfId="2837" priority="2851" operator="equal">
      <formula>"Pentecôte"</formula>
    </cfRule>
    <cfRule type="cellIs" dxfId="2836" priority="2852" operator="equal">
      <formula>"Révisions S2 ses2"</formula>
    </cfRule>
    <cfRule type="cellIs" dxfId="2835" priority="2855" operator="equal">
      <formula>"Victoire 1945"</formula>
    </cfRule>
    <cfRule type="cellIs" dxfId="2834" priority="2859" stopIfTrue="1" operator="equal">
      <formula>"Retour copies"</formula>
    </cfRule>
    <cfRule type="cellIs" dxfId="2833" priority="2860" stopIfTrue="1" operator="equal">
      <formula>"Evaluation"</formula>
    </cfRule>
    <cfRule type="cellIs" dxfId="2832" priority="2861" stopIfTrue="1" operator="equal">
      <formula>"Rentrée"</formula>
    </cfRule>
    <cfRule type="cellIs" dxfId="2831" priority="2862" stopIfTrue="1" operator="equal">
      <formula>"Stage"</formula>
    </cfRule>
    <cfRule type="cellIs" dxfId="2830" priority="2863" stopIfTrue="1" operator="equal">
      <formula>"Session 2"</formula>
    </cfRule>
    <cfRule type="cellIs" dxfId="2829" priority="2864" stopIfTrue="1" operator="equal">
      <formula>"Session 1"</formula>
    </cfRule>
    <cfRule type="cellIs" dxfId="2828" priority="2865" stopIfTrue="1" operator="equal">
      <formula>"Révisions"</formula>
    </cfRule>
    <cfRule type="cellIs" dxfId="2827" priority="2866" stopIfTrue="1" operator="equal">
      <formula>"Vacances"</formula>
    </cfRule>
    <cfRule type="cellIs" dxfId="2826" priority="2867" stopIfTrue="1" operator="equal">
      <formula>"Cours"</formula>
    </cfRule>
    <cfRule type="cellIs" dxfId="2825" priority="2868" stopIfTrue="1" operator="equal">
      <formula>"Examens S1"</formula>
    </cfRule>
    <cfRule type="cellIs" dxfId="2824" priority="2869" stopIfTrue="1" operator="equal">
      <formula>"Examens"</formula>
    </cfRule>
    <cfRule type="cellIs" dxfId="2823" priority="2870" stopIfTrue="1" operator="equal">
      <formula>"Examens S2"</formula>
    </cfRule>
    <cfRule type="cellIs" dxfId="2822" priority="2871" stopIfTrue="1" operator="equal">
      <formula>"Du anglais"</formula>
    </cfRule>
    <cfRule type="cellIs" dxfId="2821" priority="2872" stopIfTrue="1" operator="equal">
      <formula>"Délibérations"</formula>
    </cfRule>
  </conditionalFormatting>
  <conditionalFormatting sqref="AB5:AB9">
    <cfRule type="cellIs" dxfId="2820" priority="2811" operator="equal">
      <formula>"EXAMENS J"</formula>
    </cfRule>
    <cfRule type="cellIs" dxfId="2819" priority="2812" operator="equal">
      <formula>"Lundi Pentecôte"</formula>
    </cfRule>
    <cfRule type="cellIs" dxfId="2818" priority="2813" operator="equal">
      <formula>"ppp"</formula>
    </cfRule>
    <cfRule type="cellIs" dxfId="2817" priority="2814" operator="equal">
      <formula>"Soutenance"</formula>
    </cfRule>
    <cfRule type="cellIs" dxfId="2816" priority="2815" operator="equal">
      <formula>"Révisions R"</formula>
    </cfRule>
    <cfRule type="cellIs" dxfId="2815" priority="2816" operator="equal">
      <formula>"Entreprise"</formula>
    </cfRule>
    <cfRule type="cellIs" dxfId="2814" priority="2817" operator="equal">
      <formula>"Exam nationaux pas de date"</formula>
    </cfRule>
    <cfRule type="cellIs" dxfId="2813" priority="2818" operator="equal">
      <formula>"Exam nationaux"</formula>
    </cfRule>
    <cfRule type="cellIs" dxfId="2812" priority="2819" operator="equal">
      <formula>"Révision interne"</formula>
    </cfRule>
    <cfRule type="cellIs" dxfId="2811" priority="2825" operator="equal">
      <formula>"Délibération S2"</formula>
    </cfRule>
    <cfRule type="cellIs" dxfId="2810" priority="2826" operator="equal">
      <formula>"Délibération S1"</formula>
    </cfRule>
    <cfRule type="cellIs" dxfId="2809" priority="2827" operator="equal">
      <formula>"regroupement"</formula>
    </cfRule>
    <cfRule type="cellIs" dxfId="2808" priority="2828" operator="equal">
      <formula>"Cours matin"</formula>
    </cfRule>
    <cfRule type="cellIs" dxfId="2807" priority="2842" operator="equal">
      <formula>"cours v"</formula>
    </cfRule>
    <cfRule type="cellIs" dxfId="2806" priority="2843" operator="equal">
      <formula>"Examens S1 Ses2"</formula>
    </cfRule>
    <cfRule type="cellIs" dxfId="2805" priority="2844" operator="equal">
      <formula>"Examens S1 Ses1"</formula>
    </cfRule>
    <cfRule type="cellIs" dxfId="2804" priority="2845" operator="equal">
      <formula>"Fête du travail"</formula>
    </cfRule>
    <cfRule type="cellIs" dxfId="2803" priority="2846" operator="equal">
      <formula>"Fête nationale"</formula>
    </cfRule>
    <cfRule type="cellIs" dxfId="2802" priority="2847" operator="equal">
      <formula>"jour de l'an"</formula>
    </cfRule>
    <cfRule type="cellIs" dxfId="2801" priority="2848" operator="equal">
      <formula>"Lundi de pâques"</formula>
    </cfRule>
    <cfRule type="cellIs" dxfId="2800" priority="2849" operator="equal">
      <formula>"Noël"</formula>
    </cfRule>
    <cfRule type="cellIs" dxfId="2799" priority="2850" operator="equal">
      <formula>"Pâques"</formula>
    </cfRule>
    <cfRule type="cellIs" dxfId="2798" priority="2853" operator="equal">
      <formula>"Révisions S2 Ses1"</formula>
    </cfRule>
    <cfRule type="cellIs" dxfId="2797" priority="2854" operator="equal">
      <formula>"stage v"</formula>
    </cfRule>
    <cfRule type="cellIs" dxfId="2796" priority="2856" operator="equal">
      <formula>"Toussaint"</formula>
    </cfRule>
    <cfRule type="cellIs" dxfId="2795" priority="2857" operator="equal">
      <formula>"Stage en entreprise"</formula>
    </cfRule>
    <cfRule type="cellIs" dxfId="2794" priority="2858" operator="equal">
      <formula>"entreprise B"</formula>
    </cfRule>
  </conditionalFormatting>
  <conditionalFormatting sqref="AB5:AB9">
    <cfRule type="containsText" dxfId="2793" priority="2793" operator="containsText" text="Cours/Labo/Projet">
      <formula>NOT(ISERROR(SEARCH("Cours/Labo/Projet",AB5)))</formula>
    </cfRule>
    <cfRule type="containsText" dxfId="2792" priority="2794" operator="containsText" text="Université">
      <formula>NOT(ISERROR(SEARCH("Université",AB5)))</formula>
    </cfRule>
  </conditionalFormatting>
  <conditionalFormatting sqref="AB12:AB16">
    <cfRule type="expression" dxfId="2791" priority="2715">
      <formula>Z12="Dimanche"</formula>
    </cfRule>
    <cfRule type="expression" dxfId="2790" priority="2716">
      <formula>Z12="Samedi"</formula>
    </cfRule>
    <cfRule type="containsText" dxfId="2789" priority="2717" operator="containsText" text="Soutenance">
      <formula>NOT(ISERROR(SEARCH("Soutenance",AB12)))</formula>
    </cfRule>
    <cfRule type="containsText" dxfId="2788" priority="2718" operator="containsText" text="Salon Et">
      <formula>NOT(ISERROR(SEARCH("Salon Et",AB12)))</formula>
    </cfRule>
    <cfRule type="containsText" dxfId="2787" priority="2719" operator="containsText" text="Remise">
      <formula>NOT(ISERROR(SEARCH("Remise",AB12)))</formula>
    </cfRule>
    <cfRule type="containsText" dxfId="2786" priority="2720" operator="containsText" text="Recrutem">
      <formula>NOT(ISERROR(SEARCH("Recrutem",AB12)))</formula>
    </cfRule>
    <cfRule type="containsText" dxfId="2785" priority="2721" operator="containsText" text="Note">
      <formula>NOT(ISERROR(SEARCH("Note",AB12)))</formula>
    </cfRule>
    <cfRule type="containsText" dxfId="2784" priority="2722" operator="containsText" text="JPO">
      <formula>NOT(ISERROR(SEARCH("JPO",AB12)))</formula>
    </cfRule>
    <cfRule type="containsText" dxfId="2783" priority="2723" operator="containsText" text="Etranger">
      <formula>NOT(ISERROR(SEARCH("Etranger",AB12)))</formula>
    </cfRule>
    <cfRule type="containsText" dxfId="2782" priority="2724" operator="containsText" text="Début TD">
      <formula>NOT(ISERROR(SEARCH("Début TD",AB12)))</formula>
    </cfRule>
    <cfRule type="containsText" dxfId="2781" priority="2725" operator="containsText" text="Début CM">
      <formula>NOT(ISERROR(SEARCH("Début CM",AB12)))</formula>
    </cfRule>
    <cfRule type="containsText" dxfId="2780" priority="2726" operator="containsText" text="Projet">
      <formula>NOT(ISERROR(SEARCH("Projet",AB12)))</formula>
    </cfRule>
    <cfRule type="containsText" dxfId="2779" priority="2727" operator="containsText" text="Pré">
      <formula>NOT(ISERROR(SEARCH("Pré",AB12)))</formula>
    </cfRule>
    <cfRule type="containsText" dxfId="2778" priority="2728" operator="containsText" text="Délib">
      <formula>NOT(ISERROR(SEARCH("Délib",AB12)))</formula>
    </cfRule>
    <cfRule type="cellIs" dxfId="2777" priority="2729" operator="equal">
      <formula>"Cours IAE"</formula>
    </cfRule>
    <cfRule type="cellIs" dxfId="2776" priority="2730" operator="equal">
      <formula>"Cours ISEM"</formula>
    </cfRule>
    <cfRule type="cellIs" dxfId="2775" priority="2740" operator="equal">
      <formula>"Remise note CC"</formula>
    </cfRule>
    <cfRule type="cellIs" dxfId="2774" priority="2741" operator="equal">
      <formula>"Oraux examens nationaux"</formula>
    </cfRule>
    <cfRule type="cellIs" dxfId="2773" priority="2742" operator="equal">
      <formula>"Note mémoire"</formula>
    </cfRule>
    <cfRule type="cellIs" dxfId="2772" priority="2743" operator="equal">
      <formula>"Mise à niveau"</formula>
    </cfRule>
    <cfRule type="cellIs" dxfId="2771" priority="2744" operator="equal">
      <formula>"Ecrits examens nationaux"</formula>
    </cfRule>
    <cfRule type="cellIs" dxfId="2770" priority="2749" operator="equal">
      <formula>"Entr MA cours AM"</formula>
    </cfRule>
    <cfRule type="cellIs" dxfId="2769" priority="2750" operator="equal">
      <formula>"Cours Matin Entr AM"</formula>
    </cfRule>
    <cfRule type="cellIs" dxfId="2768" priority="2751" operator="equal">
      <formula>"Révisions S1 Ses2"</formula>
    </cfRule>
    <cfRule type="cellIs" dxfId="2767" priority="2752" operator="equal">
      <formula>"Révisions S1 ses1"</formula>
    </cfRule>
    <cfRule type="cellIs" dxfId="2766" priority="2753" operator="equal">
      <formula>"Examens S2 Ses2"</formula>
    </cfRule>
    <cfRule type="cellIs" dxfId="2765" priority="2754" operator="equal">
      <formula>"Examens S2 ses1"</formula>
    </cfRule>
    <cfRule type="cellIs" dxfId="2764" priority="2755" operator="equal">
      <formula>"Fermeture"</formula>
    </cfRule>
    <cfRule type="cellIs" dxfId="2763" priority="2756" operator="equal">
      <formula>"Remise rapport"</formula>
    </cfRule>
    <cfRule type="cellIs" dxfId="2762" priority="2757" operator="equal">
      <formula>"notes rapport"</formula>
    </cfRule>
    <cfRule type="cellIs" dxfId="2761" priority="2758" operator="equal">
      <formula>"jour appui"</formula>
    </cfRule>
    <cfRule type="cellIs" dxfId="2760" priority="2759" operator="equal">
      <formula>"Assomption"</formula>
    </cfRule>
    <cfRule type="cellIs" dxfId="2759" priority="2760" operator="equal">
      <formula>"Ascension"</formula>
    </cfRule>
    <cfRule type="cellIs" dxfId="2758" priority="2761" operator="equal">
      <formula>"Armistice"</formula>
    </cfRule>
    <cfRule type="cellIs" dxfId="2757" priority="2771" operator="equal">
      <formula>"Pentecôte"</formula>
    </cfRule>
    <cfRule type="cellIs" dxfId="2756" priority="2772" operator="equal">
      <formula>"Révisions S2 ses2"</formula>
    </cfRule>
    <cfRule type="cellIs" dxfId="2755" priority="2775" operator="equal">
      <formula>"Victoire 1945"</formula>
    </cfRule>
    <cfRule type="cellIs" dxfId="2754" priority="2779" stopIfTrue="1" operator="equal">
      <formula>"Retour copies"</formula>
    </cfRule>
    <cfRule type="cellIs" dxfId="2753" priority="2780" stopIfTrue="1" operator="equal">
      <formula>"Evaluation"</formula>
    </cfRule>
    <cfRule type="cellIs" dxfId="2752" priority="2781" stopIfTrue="1" operator="equal">
      <formula>"Rentrée"</formula>
    </cfRule>
    <cfRule type="cellIs" dxfId="2751" priority="2782" stopIfTrue="1" operator="equal">
      <formula>"Stage"</formula>
    </cfRule>
    <cfRule type="cellIs" dxfId="2750" priority="2783" stopIfTrue="1" operator="equal">
      <formula>"Session 2"</formula>
    </cfRule>
    <cfRule type="cellIs" dxfId="2749" priority="2784" stopIfTrue="1" operator="equal">
      <formula>"Session 1"</formula>
    </cfRule>
    <cfRule type="cellIs" dxfId="2748" priority="2785" stopIfTrue="1" operator="equal">
      <formula>"Révisions"</formula>
    </cfRule>
    <cfRule type="cellIs" dxfId="2747" priority="2786" stopIfTrue="1" operator="equal">
      <formula>"Vacances"</formula>
    </cfRule>
    <cfRule type="cellIs" dxfId="2746" priority="2787" stopIfTrue="1" operator="equal">
      <formula>"Cours"</formula>
    </cfRule>
    <cfRule type="cellIs" dxfId="2745" priority="2788" stopIfTrue="1" operator="equal">
      <formula>"Examens S1"</formula>
    </cfRule>
    <cfRule type="cellIs" dxfId="2744" priority="2789" stopIfTrue="1" operator="equal">
      <formula>"Examens"</formula>
    </cfRule>
    <cfRule type="cellIs" dxfId="2743" priority="2790" stopIfTrue="1" operator="equal">
      <formula>"Examens S2"</formula>
    </cfRule>
    <cfRule type="cellIs" dxfId="2742" priority="2791" stopIfTrue="1" operator="equal">
      <formula>"Du anglais"</formula>
    </cfRule>
    <cfRule type="cellIs" dxfId="2741" priority="2792" stopIfTrue="1" operator="equal">
      <formula>"Délibérations"</formula>
    </cfRule>
  </conditionalFormatting>
  <conditionalFormatting sqref="AB12:AB16">
    <cfRule type="cellIs" dxfId="2740" priority="2731" operator="equal">
      <formula>"EXAMENS J"</formula>
    </cfRule>
    <cfRule type="cellIs" dxfId="2739" priority="2732" operator="equal">
      <formula>"Lundi Pentecôte"</formula>
    </cfRule>
    <cfRule type="cellIs" dxfId="2738" priority="2733" operator="equal">
      <formula>"ppp"</formula>
    </cfRule>
    <cfRule type="cellIs" dxfId="2737" priority="2734" operator="equal">
      <formula>"Soutenance"</formula>
    </cfRule>
    <cfRule type="cellIs" dxfId="2736" priority="2735" operator="equal">
      <formula>"Révisions R"</formula>
    </cfRule>
    <cfRule type="cellIs" dxfId="2735" priority="2736" operator="equal">
      <formula>"Entreprise"</formula>
    </cfRule>
    <cfRule type="cellIs" dxfId="2734" priority="2737" operator="equal">
      <formula>"Exam nationaux pas de date"</formula>
    </cfRule>
    <cfRule type="cellIs" dxfId="2733" priority="2738" operator="equal">
      <formula>"Exam nationaux"</formula>
    </cfRule>
    <cfRule type="cellIs" dxfId="2732" priority="2739" operator="equal">
      <formula>"Révision interne"</formula>
    </cfRule>
    <cfRule type="cellIs" dxfId="2731" priority="2745" operator="equal">
      <formula>"Délibération S2"</formula>
    </cfRule>
    <cfRule type="cellIs" dxfId="2730" priority="2746" operator="equal">
      <formula>"Délibération S1"</formula>
    </cfRule>
    <cfRule type="cellIs" dxfId="2729" priority="2747" operator="equal">
      <formula>"regroupement"</formula>
    </cfRule>
    <cfRule type="cellIs" dxfId="2728" priority="2748" operator="equal">
      <formula>"Cours matin"</formula>
    </cfRule>
    <cfRule type="cellIs" dxfId="2727" priority="2762" operator="equal">
      <formula>"cours v"</formula>
    </cfRule>
    <cfRule type="cellIs" dxfId="2726" priority="2763" operator="equal">
      <formula>"Examens S1 Ses2"</formula>
    </cfRule>
    <cfRule type="cellIs" dxfId="2725" priority="2764" operator="equal">
      <formula>"Examens S1 Ses1"</formula>
    </cfRule>
    <cfRule type="cellIs" dxfId="2724" priority="2765" operator="equal">
      <formula>"Fête du travail"</formula>
    </cfRule>
    <cfRule type="cellIs" dxfId="2723" priority="2766" operator="equal">
      <formula>"Fête nationale"</formula>
    </cfRule>
    <cfRule type="cellIs" dxfId="2722" priority="2767" operator="equal">
      <formula>"jour de l'an"</formula>
    </cfRule>
    <cfRule type="cellIs" dxfId="2721" priority="2768" operator="equal">
      <formula>"Lundi de pâques"</formula>
    </cfRule>
    <cfRule type="cellIs" dxfId="2720" priority="2769" operator="equal">
      <formula>"Noël"</formula>
    </cfRule>
    <cfRule type="cellIs" dxfId="2719" priority="2770" operator="equal">
      <formula>"Pâques"</formula>
    </cfRule>
    <cfRule type="cellIs" dxfId="2718" priority="2773" operator="equal">
      <formula>"Révisions S2 Ses1"</formula>
    </cfRule>
    <cfRule type="cellIs" dxfId="2717" priority="2774" operator="equal">
      <formula>"stage v"</formula>
    </cfRule>
    <cfRule type="cellIs" dxfId="2716" priority="2776" operator="equal">
      <formula>"Toussaint"</formula>
    </cfRule>
    <cfRule type="cellIs" dxfId="2715" priority="2777" operator="equal">
      <formula>"Stage en entreprise"</formula>
    </cfRule>
    <cfRule type="cellIs" dxfId="2714" priority="2778" operator="equal">
      <formula>"entreprise B"</formula>
    </cfRule>
  </conditionalFormatting>
  <conditionalFormatting sqref="AB12:AB16">
    <cfRule type="containsText" dxfId="2713" priority="2713" operator="containsText" text="Cours/Labo/Projet">
      <formula>NOT(ISERROR(SEARCH("Cours/Labo/Projet",AB12)))</formula>
    </cfRule>
    <cfRule type="containsText" dxfId="2712" priority="2714" operator="containsText" text="Université">
      <formula>NOT(ISERROR(SEARCH("Université",AB12)))</formula>
    </cfRule>
  </conditionalFormatting>
  <conditionalFormatting sqref="AB19:AB23">
    <cfRule type="expression" dxfId="2711" priority="2635">
      <formula>Z19="Dimanche"</formula>
    </cfRule>
    <cfRule type="expression" dxfId="2710" priority="2636">
      <formula>Z19="Samedi"</formula>
    </cfRule>
    <cfRule type="containsText" dxfId="2709" priority="2637" operator="containsText" text="Soutenance">
      <formula>NOT(ISERROR(SEARCH("Soutenance",AB19)))</formula>
    </cfRule>
    <cfRule type="containsText" dxfId="2708" priority="2638" operator="containsText" text="Salon Et">
      <formula>NOT(ISERROR(SEARCH("Salon Et",AB19)))</formula>
    </cfRule>
    <cfRule type="containsText" dxfId="2707" priority="2639" operator="containsText" text="Remise">
      <formula>NOT(ISERROR(SEARCH("Remise",AB19)))</formula>
    </cfRule>
    <cfRule type="containsText" dxfId="2706" priority="2640" operator="containsText" text="Recrutem">
      <formula>NOT(ISERROR(SEARCH("Recrutem",AB19)))</formula>
    </cfRule>
    <cfRule type="containsText" dxfId="2705" priority="2641" operator="containsText" text="Note">
      <formula>NOT(ISERROR(SEARCH("Note",AB19)))</formula>
    </cfRule>
    <cfRule type="containsText" dxfId="2704" priority="2642" operator="containsText" text="JPO">
      <formula>NOT(ISERROR(SEARCH("JPO",AB19)))</formula>
    </cfRule>
    <cfRule type="containsText" dxfId="2703" priority="2643" operator="containsText" text="Etranger">
      <formula>NOT(ISERROR(SEARCH("Etranger",AB19)))</formula>
    </cfRule>
    <cfRule type="containsText" dxfId="2702" priority="2644" operator="containsText" text="Début TD">
      <formula>NOT(ISERROR(SEARCH("Début TD",AB19)))</formula>
    </cfRule>
    <cfRule type="containsText" dxfId="2701" priority="2645" operator="containsText" text="Début CM">
      <formula>NOT(ISERROR(SEARCH("Début CM",AB19)))</formula>
    </cfRule>
    <cfRule type="containsText" dxfId="2700" priority="2646" operator="containsText" text="Projet">
      <formula>NOT(ISERROR(SEARCH("Projet",AB19)))</formula>
    </cfRule>
    <cfRule type="containsText" dxfId="2699" priority="2647" operator="containsText" text="Pré">
      <formula>NOT(ISERROR(SEARCH("Pré",AB19)))</formula>
    </cfRule>
    <cfRule type="containsText" dxfId="2698" priority="2648" operator="containsText" text="Délib">
      <formula>NOT(ISERROR(SEARCH("Délib",AB19)))</formula>
    </cfRule>
    <cfRule type="cellIs" dxfId="2697" priority="2649" operator="equal">
      <formula>"Cours IAE"</formula>
    </cfRule>
    <cfRule type="cellIs" dxfId="2696" priority="2650" operator="equal">
      <formula>"Cours ISEM"</formula>
    </cfRule>
    <cfRule type="cellIs" dxfId="2695" priority="2660" operator="equal">
      <formula>"Remise note CC"</formula>
    </cfRule>
    <cfRule type="cellIs" dxfId="2694" priority="2661" operator="equal">
      <formula>"Oraux examens nationaux"</formula>
    </cfRule>
    <cfRule type="cellIs" dxfId="2693" priority="2662" operator="equal">
      <formula>"Note mémoire"</formula>
    </cfRule>
    <cfRule type="cellIs" dxfId="2692" priority="2663" operator="equal">
      <formula>"Mise à niveau"</formula>
    </cfRule>
    <cfRule type="cellIs" dxfId="2691" priority="2664" operator="equal">
      <formula>"Ecrits examens nationaux"</formula>
    </cfRule>
    <cfRule type="cellIs" dxfId="2690" priority="2669" operator="equal">
      <formula>"Entr MA cours AM"</formula>
    </cfRule>
    <cfRule type="cellIs" dxfId="2689" priority="2670" operator="equal">
      <formula>"Cours Matin Entr AM"</formula>
    </cfRule>
    <cfRule type="cellIs" dxfId="2688" priority="2671" operator="equal">
      <formula>"Révisions S1 Ses2"</formula>
    </cfRule>
    <cfRule type="cellIs" dxfId="2687" priority="2672" operator="equal">
      <formula>"Révisions S1 ses1"</formula>
    </cfRule>
    <cfRule type="cellIs" dxfId="2686" priority="2673" operator="equal">
      <formula>"Examens S2 Ses2"</formula>
    </cfRule>
    <cfRule type="cellIs" dxfId="2685" priority="2674" operator="equal">
      <formula>"Examens S2 ses1"</formula>
    </cfRule>
    <cfRule type="cellIs" dxfId="2684" priority="2675" operator="equal">
      <formula>"Fermeture"</formula>
    </cfRule>
    <cfRule type="cellIs" dxfId="2683" priority="2676" operator="equal">
      <formula>"Remise rapport"</formula>
    </cfRule>
    <cfRule type="cellIs" dxfId="2682" priority="2677" operator="equal">
      <formula>"notes rapport"</formula>
    </cfRule>
    <cfRule type="cellIs" dxfId="2681" priority="2678" operator="equal">
      <formula>"jour appui"</formula>
    </cfRule>
    <cfRule type="cellIs" dxfId="2680" priority="2679" operator="equal">
      <formula>"Assomption"</formula>
    </cfRule>
    <cfRule type="cellIs" dxfId="2679" priority="2680" operator="equal">
      <formula>"Ascension"</formula>
    </cfRule>
    <cfRule type="cellIs" dxfId="2678" priority="2681" operator="equal">
      <formula>"Armistice"</formula>
    </cfRule>
    <cfRule type="cellIs" dxfId="2677" priority="2691" operator="equal">
      <formula>"Pentecôte"</formula>
    </cfRule>
    <cfRule type="cellIs" dxfId="2676" priority="2692" operator="equal">
      <formula>"Révisions S2 ses2"</formula>
    </cfRule>
    <cfRule type="cellIs" dxfId="2675" priority="2695" operator="equal">
      <formula>"Victoire 1945"</formula>
    </cfRule>
    <cfRule type="cellIs" dxfId="2674" priority="2699" stopIfTrue="1" operator="equal">
      <formula>"Retour copies"</formula>
    </cfRule>
    <cfRule type="cellIs" dxfId="2673" priority="2700" stopIfTrue="1" operator="equal">
      <formula>"Evaluation"</formula>
    </cfRule>
    <cfRule type="cellIs" dxfId="2672" priority="2701" stopIfTrue="1" operator="equal">
      <formula>"Rentrée"</formula>
    </cfRule>
    <cfRule type="cellIs" dxfId="2671" priority="2702" stopIfTrue="1" operator="equal">
      <formula>"Stage"</formula>
    </cfRule>
    <cfRule type="cellIs" dxfId="2670" priority="2703" stopIfTrue="1" operator="equal">
      <formula>"Session 2"</formula>
    </cfRule>
    <cfRule type="cellIs" dxfId="2669" priority="2704" stopIfTrue="1" operator="equal">
      <formula>"Session 1"</formula>
    </cfRule>
    <cfRule type="cellIs" dxfId="2668" priority="2705" stopIfTrue="1" operator="equal">
      <formula>"Révisions"</formula>
    </cfRule>
    <cfRule type="cellIs" dxfId="2667" priority="2706" stopIfTrue="1" operator="equal">
      <formula>"Vacances"</formula>
    </cfRule>
    <cfRule type="cellIs" dxfId="2666" priority="2707" stopIfTrue="1" operator="equal">
      <formula>"Cours"</formula>
    </cfRule>
    <cfRule type="cellIs" dxfId="2665" priority="2708" stopIfTrue="1" operator="equal">
      <formula>"Examens S1"</formula>
    </cfRule>
    <cfRule type="cellIs" dxfId="2664" priority="2709" stopIfTrue="1" operator="equal">
      <formula>"Examens"</formula>
    </cfRule>
    <cfRule type="cellIs" dxfId="2663" priority="2710" stopIfTrue="1" operator="equal">
      <formula>"Examens S2"</formula>
    </cfRule>
    <cfRule type="cellIs" dxfId="2662" priority="2711" stopIfTrue="1" operator="equal">
      <formula>"Du anglais"</formula>
    </cfRule>
    <cfRule type="cellIs" dxfId="2661" priority="2712" stopIfTrue="1" operator="equal">
      <formula>"Délibérations"</formula>
    </cfRule>
  </conditionalFormatting>
  <conditionalFormatting sqref="AB19:AB23">
    <cfRule type="cellIs" dxfId="2660" priority="2651" operator="equal">
      <formula>"EXAMENS J"</formula>
    </cfRule>
    <cfRule type="cellIs" dxfId="2659" priority="2652" operator="equal">
      <formula>"Lundi Pentecôte"</formula>
    </cfRule>
    <cfRule type="cellIs" dxfId="2658" priority="2653" operator="equal">
      <formula>"ppp"</formula>
    </cfRule>
    <cfRule type="cellIs" dxfId="2657" priority="2654" operator="equal">
      <formula>"Soutenance"</formula>
    </cfRule>
    <cfRule type="cellIs" dxfId="2656" priority="2655" operator="equal">
      <formula>"Révisions R"</formula>
    </cfRule>
    <cfRule type="cellIs" dxfId="2655" priority="2656" operator="equal">
      <formula>"Entreprise"</formula>
    </cfRule>
    <cfRule type="cellIs" dxfId="2654" priority="2657" operator="equal">
      <formula>"Exam nationaux pas de date"</formula>
    </cfRule>
    <cfRule type="cellIs" dxfId="2653" priority="2658" operator="equal">
      <formula>"Exam nationaux"</formula>
    </cfRule>
    <cfRule type="cellIs" dxfId="2652" priority="2659" operator="equal">
      <formula>"Révision interne"</formula>
    </cfRule>
    <cfRule type="cellIs" dxfId="2651" priority="2665" operator="equal">
      <formula>"Délibération S2"</formula>
    </cfRule>
    <cfRule type="cellIs" dxfId="2650" priority="2666" operator="equal">
      <formula>"Délibération S1"</formula>
    </cfRule>
    <cfRule type="cellIs" dxfId="2649" priority="2667" operator="equal">
      <formula>"regroupement"</formula>
    </cfRule>
    <cfRule type="cellIs" dxfId="2648" priority="2668" operator="equal">
      <formula>"Cours matin"</formula>
    </cfRule>
    <cfRule type="cellIs" dxfId="2647" priority="2682" operator="equal">
      <formula>"cours v"</formula>
    </cfRule>
    <cfRule type="cellIs" dxfId="2646" priority="2683" operator="equal">
      <formula>"Examens S1 Ses2"</formula>
    </cfRule>
    <cfRule type="cellIs" dxfId="2645" priority="2684" operator="equal">
      <formula>"Examens S1 Ses1"</formula>
    </cfRule>
    <cfRule type="cellIs" dxfId="2644" priority="2685" operator="equal">
      <formula>"Fête du travail"</formula>
    </cfRule>
    <cfRule type="cellIs" dxfId="2643" priority="2686" operator="equal">
      <formula>"Fête nationale"</formula>
    </cfRule>
    <cfRule type="cellIs" dxfId="2642" priority="2687" operator="equal">
      <formula>"jour de l'an"</formula>
    </cfRule>
    <cfRule type="cellIs" dxfId="2641" priority="2688" operator="equal">
      <formula>"Lundi de pâques"</formula>
    </cfRule>
    <cfRule type="cellIs" dxfId="2640" priority="2689" operator="equal">
      <formula>"Noël"</formula>
    </cfRule>
    <cfRule type="cellIs" dxfId="2639" priority="2690" operator="equal">
      <formula>"Pâques"</formula>
    </cfRule>
    <cfRule type="cellIs" dxfId="2638" priority="2693" operator="equal">
      <formula>"Révisions S2 Ses1"</formula>
    </cfRule>
    <cfRule type="cellIs" dxfId="2637" priority="2694" operator="equal">
      <formula>"stage v"</formula>
    </cfRule>
    <cfRule type="cellIs" dxfId="2636" priority="2696" operator="equal">
      <formula>"Toussaint"</formula>
    </cfRule>
    <cfRule type="cellIs" dxfId="2635" priority="2697" operator="equal">
      <formula>"Stage en entreprise"</formula>
    </cfRule>
    <cfRule type="cellIs" dxfId="2634" priority="2698" operator="equal">
      <formula>"entreprise B"</formula>
    </cfRule>
  </conditionalFormatting>
  <conditionalFormatting sqref="AB19:AB23">
    <cfRule type="containsText" dxfId="2633" priority="2633" operator="containsText" text="Cours/Labo/Projet">
      <formula>NOT(ISERROR(SEARCH("Cours/Labo/Projet",AB19)))</formula>
    </cfRule>
    <cfRule type="containsText" dxfId="2632" priority="2634" operator="containsText" text="Université">
      <formula>NOT(ISERROR(SEARCH("Université",AB19)))</formula>
    </cfRule>
  </conditionalFormatting>
  <conditionalFormatting sqref="AB26">
    <cfRule type="cellIs" dxfId="2631" priority="2571" operator="equal">
      <formula>"EXAMENS J"</formula>
    </cfRule>
    <cfRule type="cellIs" dxfId="2630" priority="2572" operator="equal">
      <formula>"Lundi Pentecôte"</formula>
    </cfRule>
    <cfRule type="cellIs" dxfId="2629" priority="2573" operator="equal">
      <formula>"ppp"</formula>
    </cfRule>
    <cfRule type="cellIs" dxfId="2628" priority="2574" operator="equal">
      <formula>"Soutenance"</formula>
    </cfRule>
    <cfRule type="cellIs" dxfId="2627" priority="2575" operator="equal">
      <formula>"Révisions R"</formula>
    </cfRule>
    <cfRule type="cellIs" dxfId="2626" priority="2576" operator="equal">
      <formula>"Entreprise"</formula>
    </cfRule>
    <cfRule type="cellIs" dxfId="2625" priority="2577" operator="equal">
      <formula>"Exam nationaux pas de date"</formula>
    </cfRule>
    <cfRule type="cellIs" dxfId="2624" priority="2578" operator="equal">
      <formula>"Exam nationaux"</formula>
    </cfRule>
    <cfRule type="cellIs" dxfId="2623" priority="2579" operator="equal">
      <formula>"Révision interne"</formula>
    </cfRule>
    <cfRule type="cellIs" dxfId="2622" priority="2585" operator="equal">
      <formula>"Délibération S2"</formula>
    </cfRule>
    <cfRule type="cellIs" dxfId="2621" priority="2586" operator="equal">
      <formula>"Délibération S1"</formula>
    </cfRule>
    <cfRule type="cellIs" dxfId="2620" priority="2587" operator="equal">
      <formula>"regroupement"</formula>
    </cfRule>
    <cfRule type="cellIs" dxfId="2619" priority="2588" operator="equal">
      <formula>"Cours matin"</formula>
    </cfRule>
    <cfRule type="cellIs" dxfId="2618" priority="2602" operator="equal">
      <formula>"cours v"</formula>
    </cfRule>
    <cfRule type="cellIs" dxfId="2617" priority="2603" operator="equal">
      <formula>"Examens S1 Ses2"</formula>
    </cfRule>
    <cfRule type="cellIs" dxfId="2616" priority="2604" operator="equal">
      <formula>"Examens S1 Ses1"</formula>
    </cfRule>
    <cfRule type="cellIs" dxfId="2615" priority="2605" operator="equal">
      <formula>"Fête du travail"</formula>
    </cfRule>
    <cfRule type="cellIs" dxfId="2614" priority="2606" operator="equal">
      <formula>"Fête nationale"</formula>
    </cfRule>
    <cfRule type="cellIs" dxfId="2613" priority="2607" operator="equal">
      <formula>"jour de l'an"</formula>
    </cfRule>
    <cfRule type="cellIs" dxfId="2612" priority="2608" operator="equal">
      <formula>"Lundi de pâques"</formula>
    </cfRule>
    <cfRule type="cellIs" dxfId="2611" priority="2609" operator="equal">
      <formula>"Noël"</formula>
    </cfRule>
    <cfRule type="cellIs" dxfId="2610" priority="2610" operator="equal">
      <formula>"Pâques"</formula>
    </cfRule>
    <cfRule type="cellIs" dxfId="2609" priority="2613" operator="equal">
      <formula>"Révisions S2 Ses1"</formula>
    </cfRule>
    <cfRule type="cellIs" dxfId="2608" priority="2614" operator="equal">
      <formula>"stage v"</formula>
    </cfRule>
    <cfRule type="cellIs" dxfId="2607" priority="2616" operator="equal">
      <formula>"Toussaint"</formula>
    </cfRule>
    <cfRule type="cellIs" dxfId="2606" priority="2617" operator="equal">
      <formula>"Stage en entreprise"</formula>
    </cfRule>
    <cfRule type="cellIs" dxfId="2605" priority="2618" operator="equal">
      <formula>"entreprise B"</formula>
    </cfRule>
  </conditionalFormatting>
  <conditionalFormatting sqref="AB26">
    <cfRule type="expression" dxfId="2604" priority="2555">
      <formula>Z26="Dimanche"</formula>
    </cfRule>
    <cfRule type="expression" dxfId="2603" priority="2556">
      <formula>Z26="Samedi"</formula>
    </cfRule>
    <cfRule type="containsText" dxfId="2602" priority="2557" operator="containsText" text="Soutenance">
      <formula>NOT(ISERROR(SEARCH("Soutenance",AB26)))</formula>
    </cfRule>
    <cfRule type="containsText" dxfId="2601" priority="2558" operator="containsText" text="Salon Et">
      <formula>NOT(ISERROR(SEARCH("Salon Et",AB26)))</formula>
    </cfRule>
    <cfRule type="containsText" dxfId="2600" priority="2559" operator="containsText" text="Remise">
      <formula>NOT(ISERROR(SEARCH("Remise",AB26)))</formula>
    </cfRule>
    <cfRule type="containsText" dxfId="2599" priority="2560" operator="containsText" text="Recrutem">
      <formula>NOT(ISERROR(SEARCH("Recrutem",AB26)))</formula>
    </cfRule>
    <cfRule type="containsText" dxfId="2598" priority="2561" operator="containsText" text="Note">
      <formula>NOT(ISERROR(SEARCH("Note",AB26)))</formula>
    </cfRule>
    <cfRule type="containsText" dxfId="2597" priority="2562" operator="containsText" text="JPO">
      <formula>NOT(ISERROR(SEARCH("JPO",AB26)))</formula>
    </cfRule>
    <cfRule type="containsText" dxfId="2596" priority="2563" operator="containsText" text="Etranger">
      <formula>NOT(ISERROR(SEARCH("Etranger",AB26)))</formula>
    </cfRule>
    <cfRule type="containsText" dxfId="2595" priority="2564" operator="containsText" text="Début TD">
      <formula>NOT(ISERROR(SEARCH("Début TD",AB26)))</formula>
    </cfRule>
    <cfRule type="containsText" dxfId="2594" priority="2565" operator="containsText" text="Début CM">
      <formula>NOT(ISERROR(SEARCH("Début CM",AB26)))</formula>
    </cfRule>
    <cfRule type="containsText" dxfId="2593" priority="2566" operator="containsText" text="Projet">
      <formula>NOT(ISERROR(SEARCH("Projet",AB26)))</formula>
    </cfRule>
    <cfRule type="containsText" dxfId="2592" priority="2567" operator="containsText" text="Pré">
      <formula>NOT(ISERROR(SEARCH("Pré",AB26)))</formula>
    </cfRule>
    <cfRule type="containsText" dxfId="2591" priority="2568" operator="containsText" text="Délib">
      <formula>NOT(ISERROR(SEARCH("Délib",AB26)))</formula>
    </cfRule>
    <cfRule type="cellIs" dxfId="2590" priority="2569" operator="equal">
      <formula>"Cours IAE"</formula>
    </cfRule>
    <cfRule type="cellIs" dxfId="2589" priority="2570" operator="equal">
      <formula>"Cours ISEM"</formula>
    </cfRule>
    <cfRule type="cellIs" dxfId="2588" priority="2580" operator="equal">
      <formula>"Remise note CC"</formula>
    </cfRule>
    <cfRule type="cellIs" dxfId="2587" priority="2581" operator="equal">
      <formula>"Oraux examens nationaux"</formula>
    </cfRule>
    <cfRule type="cellIs" dxfId="2586" priority="2582" operator="equal">
      <formula>"Note mémoire"</formula>
    </cfRule>
    <cfRule type="cellIs" dxfId="2585" priority="2583" operator="equal">
      <formula>"Mise à niveau"</formula>
    </cfRule>
    <cfRule type="cellIs" dxfId="2584" priority="2584" operator="equal">
      <formula>"Ecrits examens nationaux"</formula>
    </cfRule>
    <cfRule type="cellIs" dxfId="2583" priority="2589" operator="equal">
      <formula>"Entr MA cours AM"</formula>
    </cfRule>
    <cfRule type="cellIs" dxfId="2582" priority="2590" operator="equal">
      <formula>"Cours Matin Entr AM"</formula>
    </cfRule>
    <cfRule type="cellIs" dxfId="2581" priority="2591" operator="equal">
      <formula>"Révisions S1 Ses2"</formula>
    </cfRule>
    <cfRule type="cellIs" dxfId="2580" priority="2592" operator="equal">
      <formula>"Révisions S1 ses1"</formula>
    </cfRule>
    <cfRule type="cellIs" dxfId="2579" priority="2593" operator="equal">
      <formula>"Examens S2 Ses2"</formula>
    </cfRule>
    <cfRule type="cellIs" dxfId="2578" priority="2594" operator="equal">
      <formula>"Examens S2 ses1"</formula>
    </cfRule>
    <cfRule type="cellIs" dxfId="2577" priority="2595" operator="equal">
      <formula>"Fermeture"</formula>
    </cfRule>
    <cfRule type="cellIs" dxfId="2576" priority="2596" operator="equal">
      <formula>"Remise rapport"</formula>
    </cfRule>
    <cfRule type="cellIs" dxfId="2575" priority="2597" operator="equal">
      <formula>"notes rapport"</formula>
    </cfRule>
    <cfRule type="cellIs" dxfId="2574" priority="2598" operator="equal">
      <formula>"jour appui"</formula>
    </cfRule>
    <cfRule type="cellIs" dxfId="2573" priority="2599" operator="equal">
      <formula>"Assomption"</formula>
    </cfRule>
    <cfRule type="cellIs" dxfId="2572" priority="2600" operator="equal">
      <formula>"Ascension"</formula>
    </cfRule>
    <cfRule type="cellIs" dxfId="2571" priority="2601" operator="equal">
      <formula>"Armistice"</formula>
    </cfRule>
    <cfRule type="cellIs" dxfId="2570" priority="2611" operator="equal">
      <formula>"Pentecôte"</formula>
    </cfRule>
    <cfRule type="cellIs" dxfId="2569" priority="2612" operator="equal">
      <formula>"Révisions S2 ses2"</formula>
    </cfRule>
    <cfRule type="cellIs" dxfId="2568" priority="2615" operator="equal">
      <formula>"Victoire 1945"</formula>
    </cfRule>
    <cfRule type="cellIs" dxfId="2567" priority="2619" stopIfTrue="1" operator="equal">
      <formula>"Retour copies"</formula>
    </cfRule>
    <cfRule type="cellIs" dxfId="2566" priority="2620" stopIfTrue="1" operator="equal">
      <formula>"Evaluation"</formula>
    </cfRule>
    <cfRule type="cellIs" dxfId="2565" priority="2621" stopIfTrue="1" operator="equal">
      <formula>"Rentrée"</formula>
    </cfRule>
    <cfRule type="cellIs" dxfId="2564" priority="2622" stopIfTrue="1" operator="equal">
      <formula>"Stage"</formula>
    </cfRule>
    <cfRule type="cellIs" dxfId="2563" priority="2623" stopIfTrue="1" operator="equal">
      <formula>"Session 2"</formula>
    </cfRule>
    <cfRule type="cellIs" dxfId="2562" priority="2624" stopIfTrue="1" operator="equal">
      <formula>"Session 1"</formula>
    </cfRule>
    <cfRule type="cellIs" dxfId="2561" priority="2625" stopIfTrue="1" operator="equal">
      <formula>"Révisions"</formula>
    </cfRule>
    <cfRule type="cellIs" dxfId="2560" priority="2626" stopIfTrue="1" operator="equal">
      <formula>"Vacances"</formula>
    </cfRule>
    <cfRule type="cellIs" dxfId="2559" priority="2627" stopIfTrue="1" operator="equal">
      <formula>"Cours"</formula>
    </cfRule>
    <cfRule type="cellIs" dxfId="2558" priority="2628" stopIfTrue="1" operator="equal">
      <formula>"Examens S1"</formula>
    </cfRule>
    <cfRule type="cellIs" dxfId="2557" priority="2629" stopIfTrue="1" operator="equal">
      <formula>"Examens"</formula>
    </cfRule>
    <cfRule type="cellIs" dxfId="2556" priority="2630" stopIfTrue="1" operator="equal">
      <formula>"Examens S2"</formula>
    </cfRule>
    <cfRule type="cellIs" dxfId="2555" priority="2631" stopIfTrue="1" operator="equal">
      <formula>"Du anglais"</formula>
    </cfRule>
    <cfRule type="cellIs" dxfId="2554" priority="2632" stopIfTrue="1" operator="equal">
      <formula>"Délibérations"</formula>
    </cfRule>
  </conditionalFormatting>
  <conditionalFormatting sqref="AB28:AB30">
    <cfRule type="expression" dxfId="2553" priority="2477">
      <formula>Z28="Dimanche"</formula>
    </cfRule>
    <cfRule type="expression" dxfId="2552" priority="2478">
      <formula>Z28="Samedi"</formula>
    </cfRule>
    <cfRule type="containsText" dxfId="2551" priority="2479" operator="containsText" text="Soutenance">
      <formula>NOT(ISERROR(SEARCH("Soutenance",AB28)))</formula>
    </cfRule>
    <cfRule type="containsText" dxfId="2550" priority="2480" operator="containsText" text="Salon Et">
      <formula>NOT(ISERROR(SEARCH("Salon Et",AB28)))</formula>
    </cfRule>
    <cfRule type="containsText" dxfId="2549" priority="2481" operator="containsText" text="Remise">
      <formula>NOT(ISERROR(SEARCH("Remise",AB28)))</formula>
    </cfRule>
    <cfRule type="containsText" dxfId="2548" priority="2482" operator="containsText" text="Recrutem">
      <formula>NOT(ISERROR(SEARCH("Recrutem",AB28)))</formula>
    </cfRule>
    <cfRule type="containsText" dxfId="2547" priority="2483" operator="containsText" text="Note">
      <formula>NOT(ISERROR(SEARCH("Note",AB28)))</formula>
    </cfRule>
    <cfRule type="containsText" dxfId="2546" priority="2484" operator="containsText" text="JPO">
      <formula>NOT(ISERROR(SEARCH("JPO",AB28)))</formula>
    </cfRule>
    <cfRule type="containsText" dxfId="2545" priority="2485" operator="containsText" text="Etranger">
      <formula>NOT(ISERROR(SEARCH("Etranger",AB28)))</formula>
    </cfRule>
    <cfRule type="containsText" dxfId="2544" priority="2486" operator="containsText" text="Début TD">
      <formula>NOT(ISERROR(SEARCH("Début TD",AB28)))</formula>
    </cfRule>
    <cfRule type="containsText" dxfId="2543" priority="2487" operator="containsText" text="Début CM">
      <formula>NOT(ISERROR(SEARCH("Début CM",AB28)))</formula>
    </cfRule>
    <cfRule type="containsText" dxfId="2542" priority="2488" operator="containsText" text="Projet">
      <formula>NOT(ISERROR(SEARCH("Projet",AB28)))</formula>
    </cfRule>
    <cfRule type="containsText" dxfId="2541" priority="2489" operator="containsText" text="Pré">
      <formula>NOT(ISERROR(SEARCH("Pré",AB28)))</formula>
    </cfRule>
    <cfRule type="containsText" dxfId="2540" priority="2490" operator="containsText" text="Délib">
      <formula>NOT(ISERROR(SEARCH("Délib",AB28)))</formula>
    </cfRule>
    <cfRule type="cellIs" dxfId="2539" priority="2491" operator="equal">
      <formula>"Cours IAE"</formula>
    </cfRule>
    <cfRule type="cellIs" dxfId="2538" priority="2492" operator="equal">
      <formula>"Cours ISEM"</formula>
    </cfRule>
    <cfRule type="cellIs" dxfId="2537" priority="2502" operator="equal">
      <formula>"Remise note CC"</formula>
    </cfRule>
    <cfRule type="cellIs" dxfId="2536" priority="2503" operator="equal">
      <formula>"Oraux examens nationaux"</formula>
    </cfRule>
    <cfRule type="cellIs" dxfId="2535" priority="2504" operator="equal">
      <formula>"Note mémoire"</formula>
    </cfRule>
    <cfRule type="cellIs" dxfId="2534" priority="2505" operator="equal">
      <formula>"Mise à niveau"</formula>
    </cfRule>
    <cfRule type="cellIs" dxfId="2533" priority="2506" operator="equal">
      <formula>"Ecrits examens nationaux"</formula>
    </cfRule>
    <cfRule type="cellIs" dxfId="2532" priority="2511" operator="equal">
      <formula>"Entr MA cours AM"</formula>
    </cfRule>
    <cfRule type="cellIs" dxfId="2531" priority="2512" operator="equal">
      <formula>"Cours Matin Entr AM"</formula>
    </cfRule>
    <cfRule type="cellIs" dxfId="2530" priority="2513" operator="equal">
      <formula>"Révisions S1 Ses2"</formula>
    </cfRule>
    <cfRule type="cellIs" dxfId="2529" priority="2514" operator="equal">
      <formula>"Révisions S1 ses1"</formula>
    </cfRule>
    <cfRule type="cellIs" dxfId="2528" priority="2515" operator="equal">
      <formula>"Examens S2 Ses2"</formula>
    </cfRule>
    <cfRule type="cellIs" dxfId="2527" priority="2516" operator="equal">
      <formula>"Examens S2 ses1"</formula>
    </cfRule>
    <cfRule type="cellIs" dxfId="2526" priority="2517" operator="equal">
      <formula>"Fermeture"</formula>
    </cfRule>
    <cfRule type="cellIs" dxfId="2525" priority="2518" operator="equal">
      <formula>"Remise rapport"</formula>
    </cfRule>
    <cfRule type="cellIs" dxfId="2524" priority="2519" operator="equal">
      <formula>"notes rapport"</formula>
    </cfRule>
    <cfRule type="cellIs" dxfId="2523" priority="2520" operator="equal">
      <formula>"jour appui"</formula>
    </cfRule>
    <cfRule type="cellIs" dxfId="2522" priority="2521" operator="equal">
      <formula>"Assomption"</formula>
    </cfRule>
    <cfRule type="cellIs" dxfId="2521" priority="2522" operator="equal">
      <formula>"Ascension"</formula>
    </cfRule>
    <cfRule type="cellIs" dxfId="2520" priority="2523" operator="equal">
      <formula>"Armistice"</formula>
    </cfRule>
    <cfRule type="cellIs" dxfId="2519" priority="2533" operator="equal">
      <formula>"Pentecôte"</formula>
    </cfRule>
    <cfRule type="cellIs" dxfId="2518" priority="2534" operator="equal">
      <formula>"Révisions S2 ses2"</formula>
    </cfRule>
    <cfRule type="cellIs" dxfId="2517" priority="2537" operator="equal">
      <formula>"Victoire 1945"</formula>
    </cfRule>
    <cfRule type="cellIs" dxfId="2516" priority="2541" stopIfTrue="1" operator="equal">
      <formula>"Retour copies"</formula>
    </cfRule>
    <cfRule type="cellIs" dxfId="2515" priority="2542" stopIfTrue="1" operator="equal">
      <formula>"Evaluation"</formula>
    </cfRule>
    <cfRule type="cellIs" dxfId="2514" priority="2543" stopIfTrue="1" operator="equal">
      <formula>"Rentrée"</formula>
    </cfRule>
    <cfRule type="cellIs" dxfId="2513" priority="2544" stopIfTrue="1" operator="equal">
      <formula>"Stage"</formula>
    </cfRule>
    <cfRule type="cellIs" dxfId="2512" priority="2545" stopIfTrue="1" operator="equal">
      <formula>"Session 2"</formula>
    </cfRule>
    <cfRule type="cellIs" dxfId="2511" priority="2546" stopIfTrue="1" operator="equal">
      <formula>"Session 1"</formula>
    </cfRule>
    <cfRule type="cellIs" dxfId="2510" priority="2547" stopIfTrue="1" operator="equal">
      <formula>"Révisions"</formula>
    </cfRule>
    <cfRule type="cellIs" dxfId="2509" priority="2548" stopIfTrue="1" operator="equal">
      <formula>"Vacances"</formula>
    </cfRule>
    <cfRule type="cellIs" dxfId="2508" priority="2549" stopIfTrue="1" operator="equal">
      <formula>"Cours"</formula>
    </cfRule>
    <cfRule type="cellIs" dxfId="2507" priority="2550" stopIfTrue="1" operator="equal">
      <formula>"Examens S1"</formula>
    </cfRule>
    <cfRule type="cellIs" dxfId="2506" priority="2551" stopIfTrue="1" operator="equal">
      <formula>"Examens"</formula>
    </cfRule>
    <cfRule type="cellIs" dxfId="2505" priority="2552" stopIfTrue="1" operator="equal">
      <formula>"Examens S2"</formula>
    </cfRule>
    <cfRule type="cellIs" dxfId="2504" priority="2553" stopIfTrue="1" operator="equal">
      <formula>"Du anglais"</formula>
    </cfRule>
    <cfRule type="cellIs" dxfId="2503" priority="2554" stopIfTrue="1" operator="equal">
      <formula>"Délibérations"</formula>
    </cfRule>
  </conditionalFormatting>
  <conditionalFormatting sqref="AB28:AB30">
    <cfRule type="cellIs" dxfId="2502" priority="2493" operator="equal">
      <formula>"EXAMENS J"</formula>
    </cfRule>
    <cfRule type="cellIs" dxfId="2501" priority="2494" operator="equal">
      <formula>"Lundi Pentecôte"</formula>
    </cfRule>
    <cfRule type="cellIs" dxfId="2500" priority="2495" operator="equal">
      <formula>"ppp"</formula>
    </cfRule>
    <cfRule type="cellIs" dxfId="2499" priority="2496" operator="equal">
      <formula>"Soutenance"</formula>
    </cfRule>
    <cfRule type="cellIs" dxfId="2498" priority="2497" operator="equal">
      <formula>"Révisions R"</formula>
    </cfRule>
    <cfRule type="cellIs" dxfId="2497" priority="2498" operator="equal">
      <formula>"Entreprise"</formula>
    </cfRule>
    <cfRule type="cellIs" dxfId="2496" priority="2499" operator="equal">
      <formula>"Exam nationaux pas de date"</formula>
    </cfRule>
    <cfRule type="cellIs" dxfId="2495" priority="2500" operator="equal">
      <formula>"Exam nationaux"</formula>
    </cfRule>
    <cfRule type="cellIs" dxfId="2494" priority="2501" operator="equal">
      <formula>"Révision interne"</formula>
    </cfRule>
    <cfRule type="cellIs" dxfId="2493" priority="2507" operator="equal">
      <formula>"Délibération S2"</formula>
    </cfRule>
    <cfRule type="cellIs" dxfId="2492" priority="2508" operator="equal">
      <formula>"Délibération S1"</formula>
    </cfRule>
    <cfRule type="cellIs" dxfId="2491" priority="2509" operator="equal">
      <formula>"regroupement"</formula>
    </cfRule>
    <cfRule type="cellIs" dxfId="2490" priority="2510" operator="equal">
      <formula>"Cours matin"</formula>
    </cfRule>
    <cfRule type="cellIs" dxfId="2489" priority="2524" operator="equal">
      <formula>"cours v"</formula>
    </cfRule>
    <cfRule type="cellIs" dxfId="2488" priority="2525" operator="equal">
      <formula>"Examens S1 Ses2"</formula>
    </cfRule>
    <cfRule type="cellIs" dxfId="2487" priority="2526" operator="equal">
      <formula>"Examens S1 Ses1"</formula>
    </cfRule>
    <cfRule type="cellIs" dxfId="2486" priority="2527" operator="equal">
      <formula>"Fête du travail"</formula>
    </cfRule>
    <cfRule type="cellIs" dxfId="2485" priority="2528" operator="equal">
      <formula>"Fête nationale"</formula>
    </cfRule>
    <cfRule type="cellIs" dxfId="2484" priority="2529" operator="equal">
      <formula>"jour de l'an"</formula>
    </cfRule>
    <cfRule type="cellIs" dxfId="2483" priority="2530" operator="equal">
      <formula>"Lundi de pâques"</formula>
    </cfRule>
    <cfRule type="cellIs" dxfId="2482" priority="2531" operator="equal">
      <formula>"Noël"</formula>
    </cfRule>
    <cfRule type="cellIs" dxfId="2481" priority="2532" operator="equal">
      <formula>"Pâques"</formula>
    </cfRule>
    <cfRule type="cellIs" dxfId="2480" priority="2535" operator="equal">
      <formula>"Révisions S2 Ses1"</formula>
    </cfRule>
    <cfRule type="cellIs" dxfId="2479" priority="2536" operator="equal">
      <formula>"stage v"</formula>
    </cfRule>
    <cfRule type="cellIs" dxfId="2478" priority="2538" operator="equal">
      <formula>"Toussaint"</formula>
    </cfRule>
    <cfRule type="cellIs" dxfId="2477" priority="2539" operator="equal">
      <formula>"Stage en entreprise"</formula>
    </cfRule>
    <cfRule type="cellIs" dxfId="2476" priority="2540" operator="equal">
      <formula>"entreprise B"</formula>
    </cfRule>
  </conditionalFormatting>
  <conditionalFormatting sqref="AB28:AB30">
    <cfRule type="containsText" dxfId="2475" priority="2475" operator="containsText" text="Cours/Labo/Projet">
      <formula>NOT(ISERROR(SEARCH("Cours/Labo/Projet",AB28)))</formula>
    </cfRule>
    <cfRule type="containsText" dxfId="2474" priority="2476" operator="containsText" text="Université">
      <formula>NOT(ISERROR(SEARCH("Université",AB28)))</formula>
    </cfRule>
  </conditionalFormatting>
  <conditionalFormatting sqref="AF6:AF9">
    <cfRule type="expression" dxfId="2473" priority="2397">
      <formula>AD6="Dimanche"</formula>
    </cfRule>
    <cfRule type="expression" dxfId="2472" priority="2398">
      <formula>AD6="Samedi"</formula>
    </cfRule>
    <cfRule type="containsText" dxfId="2471" priority="2399" operator="containsText" text="Soutenance">
      <formula>NOT(ISERROR(SEARCH("Soutenance",AF6)))</formula>
    </cfRule>
    <cfRule type="containsText" dxfId="2470" priority="2400" operator="containsText" text="Salon Et">
      <formula>NOT(ISERROR(SEARCH("Salon Et",AF6)))</formula>
    </cfRule>
    <cfRule type="containsText" dxfId="2469" priority="2401" operator="containsText" text="Remise">
      <formula>NOT(ISERROR(SEARCH("Remise",AF6)))</formula>
    </cfRule>
    <cfRule type="containsText" dxfId="2468" priority="2402" operator="containsText" text="Recrutem">
      <formula>NOT(ISERROR(SEARCH("Recrutem",AF6)))</formula>
    </cfRule>
    <cfRule type="containsText" dxfId="2467" priority="2403" operator="containsText" text="Note">
      <formula>NOT(ISERROR(SEARCH("Note",AF6)))</formula>
    </cfRule>
    <cfRule type="containsText" dxfId="2466" priority="2404" operator="containsText" text="JPO">
      <formula>NOT(ISERROR(SEARCH("JPO",AF6)))</formula>
    </cfRule>
    <cfRule type="containsText" dxfId="2465" priority="2405" operator="containsText" text="Etranger">
      <formula>NOT(ISERROR(SEARCH("Etranger",AF6)))</formula>
    </cfRule>
    <cfRule type="containsText" dxfId="2464" priority="2406" operator="containsText" text="Début TD">
      <formula>NOT(ISERROR(SEARCH("Début TD",AF6)))</formula>
    </cfRule>
    <cfRule type="containsText" dxfId="2463" priority="2407" operator="containsText" text="Début CM">
      <formula>NOT(ISERROR(SEARCH("Début CM",AF6)))</formula>
    </cfRule>
    <cfRule type="containsText" dxfId="2462" priority="2408" operator="containsText" text="Projet">
      <formula>NOT(ISERROR(SEARCH("Projet",AF6)))</formula>
    </cfRule>
    <cfRule type="containsText" dxfId="2461" priority="2409" operator="containsText" text="Pré">
      <formula>NOT(ISERROR(SEARCH("Pré",AF6)))</formula>
    </cfRule>
    <cfRule type="containsText" dxfId="2460" priority="2410" operator="containsText" text="Délib">
      <formula>NOT(ISERROR(SEARCH("Délib",AF6)))</formula>
    </cfRule>
    <cfRule type="cellIs" dxfId="2459" priority="2411" operator="equal">
      <formula>"Cours IAE"</formula>
    </cfRule>
    <cfRule type="cellIs" dxfId="2458" priority="2412" operator="equal">
      <formula>"Cours ISEM"</formula>
    </cfRule>
    <cfRule type="cellIs" dxfId="2457" priority="2422" operator="equal">
      <formula>"Remise note CC"</formula>
    </cfRule>
    <cfRule type="cellIs" dxfId="2456" priority="2423" operator="equal">
      <formula>"Oraux examens nationaux"</formula>
    </cfRule>
    <cfRule type="cellIs" dxfId="2455" priority="2424" operator="equal">
      <formula>"Note mémoire"</formula>
    </cfRule>
    <cfRule type="cellIs" dxfId="2454" priority="2425" operator="equal">
      <formula>"Mise à niveau"</formula>
    </cfRule>
    <cfRule type="cellIs" dxfId="2453" priority="2426" operator="equal">
      <formula>"Ecrits examens nationaux"</formula>
    </cfRule>
    <cfRule type="cellIs" dxfId="2452" priority="2431" operator="equal">
      <formula>"Entr MA cours AM"</formula>
    </cfRule>
    <cfRule type="cellIs" dxfId="2451" priority="2432" operator="equal">
      <formula>"Cours Matin Entr AM"</formula>
    </cfRule>
    <cfRule type="cellIs" dxfId="2450" priority="2433" operator="equal">
      <formula>"Révisions S1 Ses2"</formula>
    </cfRule>
    <cfRule type="cellIs" dxfId="2449" priority="2434" operator="equal">
      <formula>"Révisions S1 ses1"</formula>
    </cfRule>
    <cfRule type="cellIs" dxfId="2448" priority="2435" operator="equal">
      <formula>"Examens S2 Ses2"</formula>
    </cfRule>
    <cfRule type="cellIs" dxfId="2447" priority="2436" operator="equal">
      <formula>"Examens S2 ses1"</formula>
    </cfRule>
    <cfRule type="cellIs" dxfId="2446" priority="2437" operator="equal">
      <formula>"Fermeture"</formula>
    </cfRule>
    <cfRule type="cellIs" dxfId="2445" priority="2438" operator="equal">
      <formula>"Remise rapport"</formula>
    </cfRule>
    <cfRule type="cellIs" dxfId="2444" priority="2439" operator="equal">
      <formula>"notes rapport"</formula>
    </cfRule>
    <cfRule type="cellIs" dxfId="2443" priority="2440" operator="equal">
      <formula>"jour appui"</formula>
    </cfRule>
    <cfRule type="cellIs" dxfId="2442" priority="2441" operator="equal">
      <formula>"Assomption"</formula>
    </cfRule>
    <cfRule type="cellIs" dxfId="2441" priority="2442" operator="equal">
      <formula>"Ascension"</formula>
    </cfRule>
    <cfRule type="cellIs" dxfId="2440" priority="2443" operator="equal">
      <formula>"Armistice"</formula>
    </cfRule>
    <cfRule type="cellIs" dxfId="2439" priority="2453" operator="equal">
      <formula>"Pentecôte"</formula>
    </cfRule>
    <cfRule type="cellIs" dxfId="2438" priority="2454" operator="equal">
      <formula>"Révisions S2 ses2"</formula>
    </cfRule>
    <cfRule type="cellIs" dxfId="2437" priority="2457" operator="equal">
      <formula>"Victoire 1945"</formula>
    </cfRule>
    <cfRule type="cellIs" dxfId="2436" priority="2461" stopIfTrue="1" operator="equal">
      <formula>"Retour copies"</formula>
    </cfRule>
    <cfRule type="cellIs" dxfId="2435" priority="2462" stopIfTrue="1" operator="equal">
      <formula>"Evaluation"</formula>
    </cfRule>
    <cfRule type="cellIs" dxfId="2434" priority="2463" stopIfTrue="1" operator="equal">
      <formula>"Rentrée"</formula>
    </cfRule>
    <cfRule type="cellIs" dxfId="2433" priority="2464" stopIfTrue="1" operator="equal">
      <formula>"Stage"</formula>
    </cfRule>
    <cfRule type="cellIs" dxfId="2432" priority="2465" stopIfTrue="1" operator="equal">
      <formula>"Session 2"</formula>
    </cfRule>
    <cfRule type="cellIs" dxfId="2431" priority="2466" stopIfTrue="1" operator="equal">
      <formula>"Session 1"</formula>
    </cfRule>
    <cfRule type="cellIs" dxfId="2430" priority="2467" stopIfTrue="1" operator="equal">
      <formula>"Révisions"</formula>
    </cfRule>
    <cfRule type="cellIs" dxfId="2429" priority="2468" stopIfTrue="1" operator="equal">
      <formula>"Vacances"</formula>
    </cfRule>
    <cfRule type="cellIs" dxfId="2428" priority="2469" stopIfTrue="1" operator="equal">
      <formula>"Cours"</formula>
    </cfRule>
    <cfRule type="cellIs" dxfId="2427" priority="2470" stopIfTrue="1" operator="equal">
      <formula>"Examens S1"</formula>
    </cfRule>
    <cfRule type="cellIs" dxfId="2426" priority="2471" stopIfTrue="1" operator="equal">
      <formula>"Examens"</formula>
    </cfRule>
    <cfRule type="cellIs" dxfId="2425" priority="2472" stopIfTrue="1" operator="equal">
      <formula>"Examens S2"</formula>
    </cfRule>
    <cfRule type="cellIs" dxfId="2424" priority="2473" stopIfTrue="1" operator="equal">
      <formula>"Du anglais"</formula>
    </cfRule>
    <cfRule type="cellIs" dxfId="2423" priority="2474" stopIfTrue="1" operator="equal">
      <formula>"Délibérations"</formula>
    </cfRule>
  </conditionalFormatting>
  <conditionalFormatting sqref="AF6:AF9">
    <cfRule type="cellIs" dxfId="2422" priority="2413" operator="equal">
      <formula>"EXAMENS J"</formula>
    </cfRule>
    <cfRule type="cellIs" dxfId="2421" priority="2414" operator="equal">
      <formula>"Lundi Pentecôte"</formula>
    </cfRule>
    <cfRule type="cellIs" dxfId="2420" priority="2415" operator="equal">
      <formula>"ppp"</formula>
    </cfRule>
    <cfRule type="cellIs" dxfId="2419" priority="2416" operator="equal">
      <formula>"Soutenance"</formula>
    </cfRule>
    <cfRule type="cellIs" dxfId="2418" priority="2417" operator="equal">
      <formula>"Révisions R"</formula>
    </cfRule>
    <cfRule type="cellIs" dxfId="2417" priority="2418" operator="equal">
      <formula>"Entreprise"</formula>
    </cfRule>
    <cfRule type="cellIs" dxfId="2416" priority="2419" operator="equal">
      <formula>"Exam nationaux pas de date"</formula>
    </cfRule>
    <cfRule type="cellIs" dxfId="2415" priority="2420" operator="equal">
      <formula>"Exam nationaux"</formula>
    </cfRule>
    <cfRule type="cellIs" dxfId="2414" priority="2421" operator="equal">
      <formula>"Révision interne"</formula>
    </cfRule>
    <cfRule type="cellIs" dxfId="2413" priority="2427" operator="equal">
      <formula>"Délibération S2"</formula>
    </cfRule>
    <cfRule type="cellIs" dxfId="2412" priority="2428" operator="equal">
      <formula>"Délibération S1"</formula>
    </cfRule>
    <cfRule type="cellIs" dxfId="2411" priority="2429" operator="equal">
      <formula>"regroupement"</formula>
    </cfRule>
    <cfRule type="cellIs" dxfId="2410" priority="2430" operator="equal">
      <formula>"Cours matin"</formula>
    </cfRule>
    <cfRule type="cellIs" dxfId="2409" priority="2444" operator="equal">
      <formula>"cours v"</formula>
    </cfRule>
    <cfRule type="cellIs" dxfId="2408" priority="2445" operator="equal">
      <formula>"Examens S1 Ses2"</formula>
    </cfRule>
    <cfRule type="cellIs" dxfId="2407" priority="2446" operator="equal">
      <formula>"Examens S1 Ses1"</formula>
    </cfRule>
    <cfRule type="cellIs" dxfId="2406" priority="2447" operator="equal">
      <formula>"Fête du travail"</formula>
    </cfRule>
    <cfRule type="cellIs" dxfId="2405" priority="2448" operator="equal">
      <formula>"Fête nationale"</formula>
    </cfRule>
    <cfRule type="cellIs" dxfId="2404" priority="2449" operator="equal">
      <formula>"jour de l'an"</formula>
    </cfRule>
    <cfRule type="cellIs" dxfId="2403" priority="2450" operator="equal">
      <formula>"Lundi de pâques"</formula>
    </cfRule>
    <cfRule type="cellIs" dxfId="2402" priority="2451" operator="equal">
      <formula>"Noël"</formula>
    </cfRule>
    <cfRule type="cellIs" dxfId="2401" priority="2452" operator="equal">
      <formula>"Pâques"</formula>
    </cfRule>
    <cfRule type="cellIs" dxfId="2400" priority="2455" operator="equal">
      <formula>"Révisions S2 Ses1"</formula>
    </cfRule>
    <cfRule type="cellIs" dxfId="2399" priority="2456" operator="equal">
      <formula>"stage v"</formula>
    </cfRule>
    <cfRule type="cellIs" dxfId="2398" priority="2458" operator="equal">
      <formula>"Toussaint"</formula>
    </cfRule>
    <cfRule type="cellIs" dxfId="2397" priority="2459" operator="equal">
      <formula>"Stage en entreprise"</formula>
    </cfRule>
    <cfRule type="cellIs" dxfId="2396" priority="2460" operator="equal">
      <formula>"entreprise B"</formula>
    </cfRule>
  </conditionalFormatting>
  <conditionalFormatting sqref="AF6:AF9">
    <cfRule type="containsText" dxfId="2395" priority="2395" operator="containsText" text="Cours/Labo/Projet">
      <formula>NOT(ISERROR(SEARCH("Cours/Labo/Projet",AF6)))</formula>
    </cfRule>
    <cfRule type="containsText" dxfId="2394" priority="2396" operator="containsText" text="Université">
      <formula>NOT(ISERROR(SEARCH("Université",AF6)))</formula>
    </cfRule>
  </conditionalFormatting>
  <conditionalFormatting sqref="AF12:AF16">
    <cfRule type="expression" dxfId="2393" priority="2317">
      <formula>AD12="Dimanche"</formula>
    </cfRule>
    <cfRule type="expression" dxfId="2392" priority="2318">
      <formula>AD12="Samedi"</formula>
    </cfRule>
    <cfRule type="containsText" dxfId="2391" priority="2319" operator="containsText" text="Soutenance">
      <formula>NOT(ISERROR(SEARCH("Soutenance",AF12)))</formula>
    </cfRule>
    <cfRule type="containsText" dxfId="2390" priority="2320" operator="containsText" text="Salon Et">
      <formula>NOT(ISERROR(SEARCH("Salon Et",AF12)))</formula>
    </cfRule>
    <cfRule type="containsText" dxfId="2389" priority="2321" operator="containsText" text="Remise">
      <formula>NOT(ISERROR(SEARCH("Remise",AF12)))</formula>
    </cfRule>
    <cfRule type="containsText" dxfId="2388" priority="2322" operator="containsText" text="Recrutem">
      <formula>NOT(ISERROR(SEARCH("Recrutem",AF12)))</formula>
    </cfRule>
    <cfRule type="containsText" dxfId="2387" priority="2323" operator="containsText" text="Note">
      <formula>NOT(ISERROR(SEARCH("Note",AF12)))</formula>
    </cfRule>
    <cfRule type="containsText" dxfId="2386" priority="2324" operator="containsText" text="JPO">
      <formula>NOT(ISERROR(SEARCH("JPO",AF12)))</formula>
    </cfRule>
    <cfRule type="containsText" dxfId="2385" priority="2325" operator="containsText" text="Etranger">
      <formula>NOT(ISERROR(SEARCH("Etranger",AF12)))</formula>
    </cfRule>
    <cfRule type="containsText" dxfId="2384" priority="2326" operator="containsText" text="Début TD">
      <formula>NOT(ISERROR(SEARCH("Début TD",AF12)))</formula>
    </cfRule>
    <cfRule type="containsText" dxfId="2383" priority="2327" operator="containsText" text="Début CM">
      <formula>NOT(ISERROR(SEARCH("Début CM",AF12)))</formula>
    </cfRule>
    <cfRule type="containsText" dxfId="2382" priority="2328" operator="containsText" text="Projet">
      <formula>NOT(ISERROR(SEARCH("Projet",AF12)))</formula>
    </cfRule>
    <cfRule type="containsText" dxfId="2381" priority="2329" operator="containsText" text="Pré">
      <formula>NOT(ISERROR(SEARCH("Pré",AF12)))</formula>
    </cfRule>
    <cfRule type="containsText" dxfId="2380" priority="2330" operator="containsText" text="Délib">
      <formula>NOT(ISERROR(SEARCH("Délib",AF12)))</formula>
    </cfRule>
    <cfRule type="cellIs" dxfId="2379" priority="2331" operator="equal">
      <formula>"Cours IAE"</formula>
    </cfRule>
    <cfRule type="cellIs" dxfId="2378" priority="2332" operator="equal">
      <formula>"Cours ISEM"</formula>
    </cfRule>
    <cfRule type="cellIs" dxfId="2377" priority="2342" operator="equal">
      <formula>"Remise note CC"</formula>
    </cfRule>
    <cfRule type="cellIs" dxfId="2376" priority="2343" operator="equal">
      <formula>"Oraux examens nationaux"</formula>
    </cfRule>
    <cfRule type="cellIs" dxfId="2375" priority="2344" operator="equal">
      <formula>"Note mémoire"</formula>
    </cfRule>
    <cfRule type="cellIs" dxfId="2374" priority="2345" operator="equal">
      <formula>"Mise à niveau"</formula>
    </cfRule>
    <cfRule type="cellIs" dxfId="2373" priority="2346" operator="equal">
      <formula>"Ecrits examens nationaux"</formula>
    </cfRule>
    <cfRule type="cellIs" dxfId="2372" priority="2351" operator="equal">
      <formula>"Entr MA cours AM"</formula>
    </cfRule>
    <cfRule type="cellIs" dxfId="2371" priority="2352" operator="equal">
      <formula>"Cours Matin Entr AM"</formula>
    </cfRule>
    <cfRule type="cellIs" dxfId="2370" priority="2353" operator="equal">
      <formula>"Révisions S1 Ses2"</formula>
    </cfRule>
    <cfRule type="cellIs" dxfId="2369" priority="2354" operator="equal">
      <formula>"Révisions S1 ses1"</formula>
    </cfRule>
    <cfRule type="cellIs" dxfId="2368" priority="2355" operator="equal">
      <formula>"Examens S2 Ses2"</formula>
    </cfRule>
    <cfRule type="cellIs" dxfId="2367" priority="2356" operator="equal">
      <formula>"Examens S2 ses1"</formula>
    </cfRule>
    <cfRule type="cellIs" dxfId="2366" priority="2357" operator="equal">
      <formula>"Fermeture"</formula>
    </cfRule>
    <cfRule type="cellIs" dxfId="2365" priority="2358" operator="equal">
      <formula>"Remise rapport"</formula>
    </cfRule>
    <cfRule type="cellIs" dxfId="2364" priority="2359" operator="equal">
      <formula>"notes rapport"</formula>
    </cfRule>
    <cfRule type="cellIs" dxfId="2363" priority="2360" operator="equal">
      <formula>"jour appui"</formula>
    </cfRule>
    <cfRule type="cellIs" dxfId="2362" priority="2361" operator="equal">
      <formula>"Assomption"</formula>
    </cfRule>
    <cfRule type="cellIs" dxfId="2361" priority="2362" operator="equal">
      <formula>"Ascension"</formula>
    </cfRule>
    <cfRule type="cellIs" dxfId="2360" priority="2363" operator="equal">
      <formula>"Armistice"</formula>
    </cfRule>
    <cfRule type="cellIs" dxfId="2359" priority="2373" operator="equal">
      <formula>"Pentecôte"</formula>
    </cfRule>
    <cfRule type="cellIs" dxfId="2358" priority="2374" operator="equal">
      <formula>"Révisions S2 ses2"</formula>
    </cfRule>
    <cfRule type="cellIs" dxfId="2357" priority="2377" operator="equal">
      <formula>"Victoire 1945"</formula>
    </cfRule>
    <cfRule type="cellIs" dxfId="2356" priority="2381" stopIfTrue="1" operator="equal">
      <formula>"Retour copies"</formula>
    </cfRule>
    <cfRule type="cellIs" dxfId="2355" priority="2382" stopIfTrue="1" operator="equal">
      <formula>"Evaluation"</formula>
    </cfRule>
    <cfRule type="cellIs" dxfId="2354" priority="2383" stopIfTrue="1" operator="equal">
      <formula>"Rentrée"</formula>
    </cfRule>
    <cfRule type="cellIs" dxfId="2353" priority="2384" stopIfTrue="1" operator="equal">
      <formula>"Stage"</formula>
    </cfRule>
    <cfRule type="cellIs" dxfId="2352" priority="2385" stopIfTrue="1" operator="equal">
      <formula>"Session 2"</formula>
    </cfRule>
    <cfRule type="cellIs" dxfId="2351" priority="2386" stopIfTrue="1" operator="equal">
      <formula>"Session 1"</formula>
    </cfRule>
    <cfRule type="cellIs" dxfId="2350" priority="2387" stopIfTrue="1" operator="equal">
      <formula>"Révisions"</formula>
    </cfRule>
    <cfRule type="cellIs" dxfId="2349" priority="2388" stopIfTrue="1" operator="equal">
      <formula>"Vacances"</formula>
    </cfRule>
    <cfRule type="cellIs" dxfId="2348" priority="2389" stopIfTrue="1" operator="equal">
      <formula>"Cours"</formula>
    </cfRule>
    <cfRule type="cellIs" dxfId="2347" priority="2390" stopIfTrue="1" operator="equal">
      <formula>"Examens S1"</formula>
    </cfRule>
    <cfRule type="cellIs" dxfId="2346" priority="2391" stopIfTrue="1" operator="equal">
      <formula>"Examens"</formula>
    </cfRule>
    <cfRule type="cellIs" dxfId="2345" priority="2392" stopIfTrue="1" operator="equal">
      <formula>"Examens S2"</formula>
    </cfRule>
    <cfRule type="cellIs" dxfId="2344" priority="2393" stopIfTrue="1" operator="equal">
      <formula>"Du anglais"</formula>
    </cfRule>
    <cfRule type="cellIs" dxfId="2343" priority="2394" stopIfTrue="1" operator="equal">
      <formula>"Délibérations"</formula>
    </cfRule>
  </conditionalFormatting>
  <conditionalFormatting sqref="AF12:AF16">
    <cfRule type="cellIs" dxfId="2342" priority="2333" operator="equal">
      <formula>"EXAMENS J"</formula>
    </cfRule>
    <cfRule type="cellIs" dxfId="2341" priority="2334" operator="equal">
      <formula>"Lundi Pentecôte"</formula>
    </cfRule>
    <cfRule type="cellIs" dxfId="2340" priority="2335" operator="equal">
      <formula>"ppp"</formula>
    </cfRule>
    <cfRule type="cellIs" dxfId="2339" priority="2336" operator="equal">
      <formula>"Soutenance"</formula>
    </cfRule>
    <cfRule type="cellIs" dxfId="2338" priority="2337" operator="equal">
      <formula>"Révisions R"</formula>
    </cfRule>
    <cfRule type="cellIs" dxfId="2337" priority="2338" operator="equal">
      <formula>"Entreprise"</formula>
    </cfRule>
    <cfRule type="cellIs" dxfId="2336" priority="2339" operator="equal">
      <formula>"Exam nationaux pas de date"</formula>
    </cfRule>
    <cfRule type="cellIs" dxfId="2335" priority="2340" operator="equal">
      <formula>"Exam nationaux"</formula>
    </cfRule>
    <cfRule type="cellIs" dxfId="2334" priority="2341" operator="equal">
      <formula>"Révision interne"</formula>
    </cfRule>
    <cfRule type="cellIs" dxfId="2333" priority="2347" operator="equal">
      <formula>"Délibération S2"</formula>
    </cfRule>
    <cfRule type="cellIs" dxfId="2332" priority="2348" operator="equal">
      <formula>"Délibération S1"</formula>
    </cfRule>
    <cfRule type="cellIs" dxfId="2331" priority="2349" operator="equal">
      <formula>"regroupement"</formula>
    </cfRule>
    <cfRule type="cellIs" dxfId="2330" priority="2350" operator="equal">
      <formula>"Cours matin"</formula>
    </cfRule>
    <cfRule type="cellIs" dxfId="2329" priority="2364" operator="equal">
      <formula>"cours v"</formula>
    </cfRule>
    <cfRule type="cellIs" dxfId="2328" priority="2365" operator="equal">
      <formula>"Examens S1 Ses2"</formula>
    </cfRule>
    <cfRule type="cellIs" dxfId="2327" priority="2366" operator="equal">
      <formula>"Examens S1 Ses1"</formula>
    </cfRule>
    <cfRule type="cellIs" dxfId="2326" priority="2367" operator="equal">
      <formula>"Fête du travail"</formula>
    </cfRule>
    <cfRule type="cellIs" dxfId="2325" priority="2368" operator="equal">
      <formula>"Fête nationale"</formula>
    </cfRule>
    <cfRule type="cellIs" dxfId="2324" priority="2369" operator="equal">
      <formula>"jour de l'an"</formula>
    </cfRule>
    <cfRule type="cellIs" dxfId="2323" priority="2370" operator="equal">
      <formula>"Lundi de pâques"</formula>
    </cfRule>
    <cfRule type="cellIs" dxfId="2322" priority="2371" operator="equal">
      <formula>"Noël"</formula>
    </cfRule>
    <cfRule type="cellIs" dxfId="2321" priority="2372" operator="equal">
      <formula>"Pâques"</formula>
    </cfRule>
    <cfRule type="cellIs" dxfId="2320" priority="2375" operator="equal">
      <formula>"Révisions S2 Ses1"</formula>
    </cfRule>
    <cfRule type="cellIs" dxfId="2319" priority="2376" operator="equal">
      <formula>"stage v"</formula>
    </cfRule>
    <cfRule type="cellIs" dxfId="2318" priority="2378" operator="equal">
      <formula>"Toussaint"</formula>
    </cfRule>
    <cfRule type="cellIs" dxfId="2317" priority="2379" operator="equal">
      <formula>"Stage en entreprise"</formula>
    </cfRule>
    <cfRule type="cellIs" dxfId="2316" priority="2380" operator="equal">
      <formula>"entreprise B"</formula>
    </cfRule>
  </conditionalFormatting>
  <conditionalFormatting sqref="AF12:AF16">
    <cfRule type="containsText" dxfId="2315" priority="2315" operator="containsText" text="Cours/Labo/Projet">
      <formula>NOT(ISERROR(SEARCH("Cours/Labo/Projet",AF12)))</formula>
    </cfRule>
    <cfRule type="containsText" dxfId="2314" priority="2316" operator="containsText" text="Université">
      <formula>NOT(ISERROR(SEARCH("Université",AF12)))</formula>
    </cfRule>
  </conditionalFormatting>
  <conditionalFormatting sqref="AF19:AF23">
    <cfRule type="expression" dxfId="2313" priority="2237">
      <formula>AD19="Dimanche"</formula>
    </cfRule>
    <cfRule type="expression" dxfId="2312" priority="2238">
      <formula>AD19="Samedi"</formula>
    </cfRule>
    <cfRule type="containsText" dxfId="2311" priority="2239" operator="containsText" text="Soutenance">
      <formula>NOT(ISERROR(SEARCH("Soutenance",AF19)))</formula>
    </cfRule>
    <cfRule type="containsText" dxfId="2310" priority="2240" operator="containsText" text="Salon Et">
      <formula>NOT(ISERROR(SEARCH("Salon Et",AF19)))</formula>
    </cfRule>
    <cfRule type="containsText" dxfId="2309" priority="2241" operator="containsText" text="Remise">
      <formula>NOT(ISERROR(SEARCH("Remise",AF19)))</formula>
    </cfRule>
    <cfRule type="containsText" dxfId="2308" priority="2242" operator="containsText" text="Recrutem">
      <formula>NOT(ISERROR(SEARCH("Recrutem",AF19)))</formula>
    </cfRule>
    <cfRule type="containsText" dxfId="2307" priority="2243" operator="containsText" text="Note">
      <formula>NOT(ISERROR(SEARCH("Note",AF19)))</formula>
    </cfRule>
    <cfRule type="containsText" dxfId="2306" priority="2244" operator="containsText" text="JPO">
      <formula>NOT(ISERROR(SEARCH("JPO",AF19)))</formula>
    </cfRule>
    <cfRule type="containsText" dxfId="2305" priority="2245" operator="containsText" text="Etranger">
      <formula>NOT(ISERROR(SEARCH("Etranger",AF19)))</formula>
    </cfRule>
    <cfRule type="containsText" dxfId="2304" priority="2246" operator="containsText" text="Début TD">
      <formula>NOT(ISERROR(SEARCH("Début TD",AF19)))</formula>
    </cfRule>
    <cfRule type="containsText" dxfId="2303" priority="2247" operator="containsText" text="Début CM">
      <formula>NOT(ISERROR(SEARCH("Début CM",AF19)))</formula>
    </cfRule>
    <cfRule type="containsText" dxfId="2302" priority="2248" operator="containsText" text="Projet">
      <formula>NOT(ISERROR(SEARCH("Projet",AF19)))</formula>
    </cfRule>
    <cfRule type="containsText" dxfId="2301" priority="2249" operator="containsText" text="Pré">
      <formula>NOT(ISERROR(SEARCH("Pré",AF19)))</formula>
    </cfRule>
    <cfRule type="containsText" dxfId="2300" priority="2250" operator="containsText" text="Délib">
      <formula>NOT(ISERROR(SEARCH("Délib",AF19)))</formula>
    </cfRule>
    <cfRule type="cellIs" dxfId="2299" priority="2251" operator="equal">
      <formula>"Cours IAE"</formula>
    </cfRule>
    <cfRule type="cellIs" dxfId="2298" priority="2252" operator="equal">
      <formula>"Cours ISEM"</formula>
    </cfRule>
    <cfRule type="cellIs" dxfId="2297" priority="2262" operator="equal">
      <formula>"Remise note CC"</formula>
    </cfRule>
    <cfRule type="cellIs" dxfId="2296" priority="2263" operator="equal">
      <formula>"Oraux examens nationaux"</formula>
    </cfRule>
    <cfRule type="cellIs" dxfId="2295" priority="2264" operator="equal">
      <formula>"Note mémoire"</formula>
    </cfRule>
    <cfRule type="cellIs" dxfId="2294" priority="2265" operator="equal">
      <formula>"Mise à niveau"</formula>
    </cfRule>
    <cfRule type="cellIs" dxfId="2293" priority="2266" operator="equal">
      <formula>"Ecrits examens nationaux"</formula>
    </cfRule>
    <cfRule type="cellIs" dxfId="2292" priority="2271" operator="equal">
      <formula>"Entr MA cours AM"</formula>
    </cfRule>
    <cfRule type="cellIs" dxfId="2291" priority="2272" operator="equal">
      <formula>"Cours Matin Entr AM"</formula>
    </cfRule>
    <cfRule type="cellIs" dxfId="2290" priority="2273" operator="equal">
      <formula>"Révisions S1 Ses2"</formula>
    </cfRule>
    <cfRule type="cellIs" dxfId="2289" priority="2274" operator="equal">
      <formula>"Révisions S1 ses1"</formula>
    </cfRule>
    <cfRule type="cellIs" dxfId="2288" priority="2275" operator="equal">
      <formula>"Examens S2 Ses2"</formula>
    </cfRule>
    <cfRule type="cellIs" dxfId="2287" priority="2276" operator="equal">
      <formula>"Examens S2 ses1"</formula>
    </cfRule>
    <cfRule type="cellIs" dxfId="2286" priority="2277" operator="equal">
      <formula>"Fermeture"</formula>
    </cfRule>
    <cfRule type="cellIs" dxfId="2285" priority="2278" operator="equal">
      <formula>"Remise rapport"</formula>
    </cfRule>
    <cfRule type="cellIs" dxfId="2284" priority="2279" operator="equal">
      <formula>"notes rapport"</formula>
    </cfRule>
    <cfRule type="cellIs" dxfId="2283" priority="2280" operator="equal">
      <formula>"jour appui"</formula>
    </cfRule>
    <cfRule type="cellIs" dxfId="2282" priority="2281" operator="equal">
      <formula>"Assomption"</formula>
    </cfRule>
    <cfRule type="cellIs" dxfId="2281" priority="2282" operator="equal">
      <formula>"Ascension"</formula>
    </cfRule>
    <cfRule type="cellIs" dxfId="2280" priority="2283" operator="equal">
      <formula>"Armistice"</formula>
    </cfRule>
    <cfRule type="cellIs" dxfId="2279" priority="2293" operator="equal">
      <formula>"Pentecôte"</formula>
    </cfRule>
    <cfRule type="cellIs" dxfId="2278" priority="2294" operator="equal">
      <formula>"Révisions S2 ses2"</formula>
    </cfRule>
    <cfRule type="cellIs" dxfId="2277" priority="2297" operator="equal">
      <formula>"Victoire 1945"</formula>
    </cfRule>
    <cfRule type="cellIs" dxfId="2276" priority="2301" stopIfTrue="1" operator="equal">
      <formula>"Retour copies"</formula>
    </cfRule>
    <cfRule type="cellIs" dxfId="2275" priority="2302" stopIfTrue="1" operator="equal">
      <formula>"Evaluation"</formula>
    </cfRule>
    <cfRule type="cellIs" dxfId="2274" priority="2303" stopIfTrue="1" operator="equal">
      <formula>"Rentrée"</formula>
    </cfRule>
    <cfRule type="cellIs" dxfId="2273" priority="2304" stopIfTrue="1" operator="equal">
      <formula>"Stage"</formula>
    </cfRule>
    <cfRule type="cellIs" dxfId="2272" priority="2305" stopIfTrue="1" operator="equal">
      <formula>"Session 2"</formula>
    </cfRule>
    <cfRule type="cellIs" dxfId="2271" priority="2306" stopIfTrue="1" operator="equal">
      <formula>"Session 1"</formula>
    </cfRule>
    <cfRule type="cellIs" dxfId="2270" priority="2307" stopIfTrue="1" operator="equal">
      <formula>"Révisions"</formula>
    </cfRule>
    <cfRule type="cellIs" dxfId="2269" priority="2308" stopIfTrue="1" operator="equal">
      <formula>"Vacances"</formula>
    </cfRule>
    <cfRule type="cellIs" dxfId="2268" priority="2309" stopIfTrue="1" operator="equal">
      <formula>"Cours"</formula>
    </cfRule>
    <cfRule type="cellIs" dxfId="2267" priority="2310" stopIfTrue="1" operator="equal">
      <formula>"Examens S1"</formula>
    </cfRule>
    <cfRule type="cellIs" dxfId="2266" priority="2311" stopIfTrue="1" operator="equal">
      <formula>"Examens"</formula>
    </cfRule>
    <cfRule type="cellIs" dxfId="2265" priority="2312" stopIfTrue="1" operator="equal">
      <formula>"Examens S2"</formula>
    </cfRule>
    <cfRule type="cellIs" dxfId="2264" priority="2313" stopIfTrue="1" operator="equal">
      <formula>"Du anglais"</formula>
    </cfRule>
    <cfRule type="cellIs" dxfId="2263" priority="2314" stopIfTrue="1" operator="equal">
      <formula>"Délibérations"</formula>
    </cfRule>
  </conditionalFormatting>
  <conditionalFormatting sqref="AF19:AF23">
    <cfRule type="cellIs" dxfId="2262" priority="2253" operator="equal">
      <formula>"EXAMENS J"</formula>
    </cfRule>
    <cfRule type="cellIs" dxfId="2261" priority="2254" operator="equal">
      <formula>"Lundi Pentecôte"</formula>
    </cfRule>
    <cfRule type="cellIs" dxfId="2260" priority="2255" operator="equal">
      <formula>"ppp"</formula>
    </cfRule>
    <cfRule type="cellIs" dxfId="2259" priority="2256" operator="equal">
      <formula>"Soutenance"</formula>
    </cfRule>
    <cfRule type="cellIs" dxfId="2258" priority="2257" operator="equal">
      <formula>"Révisions R"</formula>
    </cfRule>
    <cfRule type="cellIs" dxfId="2257" priority="2258" operator="equal">
      <formula>"Entreprise"</formula>
    </cfRule>
    <cfRule type="cellIs" dxfId="2256" priority="2259" operator="equal">
      <formula>"Exam nationaux pas de date"</formula>
    </cfRule>
    <cfRule type="cellIs" dxfId="2255" priority="2260" operator="equal">
      <formula>"Exam nationaux"</formula>
    </cfRule>
    <cfRule type="cellIs" dxfId="2254" priority="2261" operator="equal">
      <formula>"Révision interne"</formula>
    </cfRule>
    <cfRule type="cellIs" dxfId="2253" priority="2267" operator="equal">
      <formula>"Délibération S2"</formula>
    </cfRule>
    <cfRule type="cellIs" dxfId="2252" priority="2268" operator="equal">
      <formula>"Délibération S1"</formula>
    </cfRule>
    <cfRule type="cellIs" dxfId="2251" priority="2269" operator="equal">
      <formula>"regroupement"</formula>
    </cfRule>
    <cfRule type="cellIs" dxfId="2250" priority="2270" operator="equal">
      <formula>"Cours matin"</formula>
    </cfRule>
    <cfRule type="cellIs" dxfId="2249" priority="2284" operator="equal">
      <formula>"cours v"</formula>
    </cfRule>
    <cfRule type="cellIs" dxfId="2248" priority="2285" operator="equal">
      <formula>"Examens S1 Ses2"</formula>
    </cfRule>
    <cfRule type="cellIs" dxfId="2247" priority="2286" operator="equal">
      <formula>"Examens S1 Ses1"</formula>
    </cfRule>
    <cfRule type="cellIs" dxfId="2246" priority="2287" operator="equal">
      <formula>"Fête du travail"</formula>
    </cfRule>
    <cfRule type="cellIs" dxfId="2245" priority="2288" operator="equal">
      <formula>"Fête nationale"</formula>
    </cfRule>
    <cfRule type="cellIs" dxfId="2244" priority="2289" operator="equal">
      <formula>"jour de l'an"</formula>
    </cfRule>
    <cfRule type="cellIs" dxfId="2243" priority="2290" operator="equal">
      <formula>"Lundi de pâques"</formula>
    </cfRule>
    <cfRule type="cellIs" dxfId="2242" priority="2291" operator="equal">
      <formula>"Noël"</formula>
    </cfRule>
    <cfRule type="cellIs" dxfId="2241" priority="2292" operator="equal">
      <formula>"Pâques"</formula>
    </cfRule>
    <cfRule type="cellIs" dxfId="2240" priority="2295" operator="equal">
      <formula>"Révisions S2 Ses1"</formula>
    </cfRule>
    <cfRule type="cellIs" dxfId="2239" priority="2296" operator="equal">
      <formula>"stage v"</formula>
    </cfRule>
    <cfRule type="cellIs" dxfId="2238" priority="2298" operator="equal">
      <formula>"Toussaint"</formula>
    </cfRule>
    <cfRule type="cellIs" dxfId="2237" priority="2299" operator="equal">
      <formula>"Stage en entreprise"</formula>
    </cfRule>
    <cfRule type="cellIs" dxfId="2236" priority="2300" operator="equal">
      <formula>"entreprise B"</formula>
    </cfRule>
  </conditionalFormatting>
  <conditionalFormatting sqref="AF19:AF23">
    <cfRule type="containsText" dxfId="2235" priority="2235" operator="containsText" text="Cours/Labo/Projet">
      <formula>NOT(ISERROR(SEARCH("Cours/Labo/Projet",AF19)))</formula>
    </cfRule>
    <cfRule type="containsText" dxfId="2234" priority="2236" operator="containsText" text="Université">
      <formula>NOT(ISERROR(SEARCH("Université",AF19)))</formula>
    </cfRule>
  </conditionalFormatting>
  <conditionalFormatting sqref="AF26:AF30">
    <cfRule type="expression" dxfId="2233" priority="2157">
      <formula>AD26="Dimanche"</formula>
    </cfRule>
    <cfRule type="expression" dxfId="2232" priority="2158">
      <formula>AD26="Samedi"</formula>
    </cfRule>
    <cfRule type="containsText" dxfId="2231" priority="2159" operator="containsText" text="Soutenance">
      <formula>NOT(ISERROR(SEARCH("Soutenance",AF26)))</formula>
    </cfRule>
    <cfRule type="containsText" dxfId="2230" priority="2160" operator="containsText" text="Salon Et">
      <formula>NOT(ISERROR(SEARCH("Salon Et",AF26)))</formula>
    </cfRule>
    <cfRule type="containsText" dxfId="2229" priority="2161" operator="containsText" text="Remise">
      <formula>NOT(ISERROR(SEARCH("Remise",AF26)))</formula>
    </cfRule>
    <cfRule type="containsText" dxfId="2228" priority="2162" operator="containsText" text="Recrutem">
      <formula>NOT(ISERROR(SEARCH("Recrutem",AF26)))</formula>
    </cfRule>
    <cfRule type="containsText" dxfId="2227" priority="2163" operator="containsText" text="Note">
      <formula>NOT(ISERROR(SEARCH("Note",AF26)))</formula>
    </cfRule>
    <cfRule type="containsText" dxfId="2226" priority="2164" operator="containsText" text="JPO">
      <formula>NOT(ISERROR(SEARCH("JPO",AF26)))</formula>
    </cfRule>
    <cfRule type="containsText" dxfId="2225" priority="2165" operator="containsText" text="Etranger">
      <formula>NOT(ISERROR(SEARCH("Etranger",AF26)))</formula>
    </cfRule>
    <cfRule type="containsText" dxfId="2224" priority="2166" operator="containsText" text="Début TD">
      <formula>NOT(ISERROR(SEARCH("Début TD",AF26)))</formula>
    </cfRule>
    <cfRule type="containsText" dxfId="2223" priority="2167" operator="containsText" text="Début CM">
      <formula>NOT(ISERROR(SEARCH("Début CM",AF26)))</formula>
    </cfRule>
    <cfRule type="containsText" dxfId="2222" priority="2168" operator="containsText" text="Projet">
      <formula>NOT(ISERROR(SEARCH("Projet",AF26)))</formula>
    </cfRule>
    <cfRule type="containsText" dxfId="2221" priority="2169" operator="containsText" text="Pré">
      <formula>NOT(ISERROR(SEARCH("Pré",AF26)))</formula>
    </cfRule>
    <cfRule type="containsText" dxfId="2220" priority="2170" operator="containsText" text="Délib">
      <formula>NOT(ISERROR(SEARCH("Délib",AF26)))</formula>
    </cfRule>
    <cfRule type="cellIs" dxfId="2219" priority="2171" operator="equal">
      <formula>"Cours IAE"</formula>
    </cfRule>
    <cfRule type="cellIs" dxfId="2218" priority="2172" operator="equal">
      <formula>"Cours ISEM"</formula>
    </cfRule>
    <cfRule type="cellIs" dxfId="2217" priority="2182" operator="equal">
      <formula>"Remise note CC"</formula>
    </cfRule>
    <cfRule type="cellIs" dxfId="2216" priority="2183" operator="equal">
      <formula>"Oraux examens nationaux"</formula>
    </cfRule>
    <cfRule type="cellIs" dxfId="2215" priority="2184" operator="equal">
      <formula>"Note mémoire"</formula>
    </cfRule>
    <cfRule type="cellIs" dxfId="2214" priority="2185" operator="equal">
      <formula>"Mise à niveau"</formula>
    </cfRule>
    <cfRule type="cellIs" dxfId="2213" priority="2186" operator="equal">
      <formula>"Ecrits examens nationaux"</formula>
    </cfRule>
    <cfRule type="cellIs" dxfId="2212" priority="2191" operator="equal">
      <formula>"Entr MA cours AM"</formula>
    </cfRule>
    <cfRule type="cellIs" dxfId="2211" priority="2192" operator="equal">
      <formula>"Cours Matin Entr AM"</formula>
    </cfRule>
    <cfRule type="cellIs" dxfId="2210" priority="2193" operator="equal">
      <formula>"Révisions S1 Ses2"</formula>
    </cfRule>
    <cfRule type="cellIs" dxfId="2209" priority="2194" operator="equal">
      <formula>"Révisions S1 ses1"</formula>
    </cfRule>
    <cfRule type="cellIs" dxfId="2208" priority="2195" operator="equal">
      <formula>"Examens S2 Ses2"</formula>
    </cfRule>
    <cfRule type="cellIs" dxfId="2207" priority="2196" operator="equal">
      <formula>"Examens S2 ses1"</formula>
    </cfRule>
    <cfRule type="cellIs" dxfId="2206" priority="2197" operator="equal">
      <formula>"Fermeture"</formula>
    </cfRule>
    <cfRule type="cellIs" dxfId="2205" priority="2198" operator="equal">
      <formula>"Remise rapport"</formula>
    </cfRule>
    <cfRule type="cellIs" dxfId="2204" priority="2199" operator="equal">
      <formula>"notes rapport"</formula>
    </cfRule>
    <cfRule type="cellIs" dxfId="2203" priority="2200" operator="equal">
      <formula>"jour appui"</formula>
    </cfRule>
    <cfRule type="cellIs" dxfId="2202" priority="2201" operator="equal">
      <formula>"Assomption"</formula>
    </cfRule>
    <cfRule type="cellIs" dxfId="2201" priority="2202" operator="equal">
      <formula>"Ascension"</formula>
    </cfRule>
    <cfRule type="cellIs" dxfId="2200" priority="2203" operator="equal">
      <formula>"Armistice"</formula>
    </cfRule>
    <cfRule type="cellIs" dxfId="2199" priority="2213" operator="equal">
      <formula>"Pentecôte"</formula>
    </cfRule>
    <cfRule type="cellIs" dxfId="2198" priority="2214" operator="equal">
      <formula>"Révisions S2 ses2"</formula>
    </cfRule>
    <cfRule type="cellIs" dxfId="2197" priority="2217" operator="equal">
      <formula>"Victoire 1945"</formula>
    </cfRule>
    <cfRule type="cellIs" dxfId="2196" priority="2221" stopIfTrue="1" operator="equal">
      <formula>"Retour copies"</formula>
    </cfRule>
    <cfRule type="cellIs" dxfId="2195" priority="2222" stopIfTrue="1" operator="equal">
      <formula>"Evaluation"</formula>
    </cfRule>
    <cfRule type="cellIs" dxfId="2194" priority="2223" stopIfTrue="1" operator="equal">
      <formula>"Rentrée"</formula>
    </cfRule>
    <cfRule type="cellIs" dxfId="2193" priority="2224" stopIfTrue="1" operator="equal">
      <formula>"Stage"</formula>
    </cfRule>
    <cfRule type="cellIs" dxfId="2192" priority="2225" stopIfTrue="1" operator="equal">
      <formula>"Session 2"</formula>
    </cfRule>
    <cfRule type="cellIs" dxfId="2191" priority="2226" stopIfTrue="1" operator="equal">
      <formula>"Session 1"</formula>
    </cfRule>
    <cfRule type="cellIs" dxfId="2190" priority="2227" stopIfTrue="1" operator="equal">
      <formula>"Révisions"</formula>
    </cfRule>
    <cfRule type="cellIs" dxfId="2189" priority="2228" stopIfTrue="1" operator="equal">
      <formula>"Vacances"</formula>
    </cfRule>
    <cfRule type="cellIs" dxfId="2188" priority="2229" stopIfTrue="1" operator="equal">
      <formula>"Cours"</formula>
    </cfRule>
    <cfRule type="cellIs" dxfId="2187" priority="2230" stopIfTrue="1" operator="equal">
      <formula>"Examens S1"</formula>
    </cfRule>
    <cfRule type="cellIs" dxfId="2186" priority="2231" stopIfTrue="1" operator="equal">
      <formula>"Examens"</formula>
    </cfRule>
    <cfRule type="cellIs" dxfId="2185" priority="2232" stopIfTrue="1" operator="equal">
      <formula>"Examens S2"</formula>
    </cfRule>
    <cfRule type="cellIs" dxfId="2184" priority="2233" stopIfTrue="1" operator="equal">
      <formula>"Du anglais"</formula>
    </cfRule>
    <cfRule type="cellIs" dxfId="2183" priority="2234" stopIfTrue="1" operator="equal">
      <formula>"Délibérations"</formula>
    </cfRule>
  </conditionalFormatting>
  <conditionalFormatting sqref="AF26:AF30">
    <cfRule type="cellIs" dxfId="2182" priority="2173" operator="equal">
      <formula>"EXAMENS J"</formula>
    </cfRule>
    <cfRule type="cellIs" dxfId="2181" priority="2174" operator="equal">
      <formula>"Lundi Pentecôte"</formula>
    </cfRule>
    <cfRule type="cellIs" dxfId="2180" priority="2175" operator="equal">
      <formula>"ppp"</formula>
    </cfRule>
    <cfRule type="cellIs" dxfId="2179" priority="2176" operator="equal">
      <formula>"Soutenance"</formula>
    </cfRule>
    <cfRule type="cellIs" dxfId="2178" priority="2177" operator="equal">
      <formula>"Révisions R"</formula>
    </cfRule>
    <cfRule type="cellIs" dxfId="2177" priority="2178" operator="equal">
      <formula>"Entreprise"</formula>
    </cfRule>
    <cfRule type="cellIs" dxfId="2176" priority="2179" operator="equal">
      <formula>"Exam nationaux pas de date"</formula>
    </cfRule>
    <cfRule type="cellIs" dxfId="2175" priority="2180" operator="equal">
      <formula>"Exam nationaux"</formula>
    </cfRule>
    <cfRule type="cellIs" dxfId="2174" priority="2181" operator="equal">
      <formula>"Révision interne"</formula>
    </cfRule>
    <cfRule type="cellIs" dxfId="2173" priority="2187" operator="equal">
      <formula>"Délibération S2"</formula>
    </cfRule>
    <cfRule type="cellIs" dxfId="2172" priority="2188" operator="equal">
      <formula>"Délibération S1"</formula>
    </cfRule>
    <cfRule type="cellIs" dxfId="2171" priority="2189" operator="equal">
      <formula>"regroupement"</formula>
    </cfRule>
    <cfRule type="cellIs" dxfId="2170" priority="2190" operator="equal">
      <formula>"Cours matin"</formula>
    </cfRule>
    <cfRule type="cellIs" dxfId="2169" priority="2204" operator="equal">
      <formula>"cours v"</formula>
    </cfRule>
    <cfRule type="cellIs" dxfId="2168" priority="2205" operator="equal">
      <formula>"Examens S1 Ses2"</formula>
    </cfRule>
    <cfRule type="cellIs" dxfId="2167" priority="2206" operator="equal">
      <formula>"Examens S1 Ses1"</formula>
    </cfRule>
    <cfRule type="cellIs" dxfId="2166" priority="2207" operator="equal">
      <formula>"Fête du travail"</formula>
    </cfRule>
    <cfRule type="cellIs" dxfId="2165" priority="2208" operator="equal">
      <formula>"Fête nationale"</formula>
    </cfRule>
    <cfRule type="cellIs" dxfId="2164" priority="2209" operator="equal">
      <formula>"jour de l'an"</formula>
    </cfRule>
    <cfRule type="cellIs" dxfId="2163" priority="2210" operator="equal">
      <formula>"Lundi de pâques"</formula>
    </cfRule>
    <cfRule type="cellIs" dxfId="2162" priority="2211" operator="equal">
      <formula>"Noël"</formula>
    </cfRule>
    <cfRule type="cellIs" dxfId="2161" priority="2212" operator="equal">
      <formula>"Pâques"</formula>
    </cfRule>
    <cfRule type="cellIs" dxfId="2160" priority="2215" operator="equal">
      <formula>"Révisions S2 Ses1"</formula>
    </cfRule>
    <cfRule type="cellIs" dxfId="2159" priority="2216" operator="equal">
      <formula>"stage v"</formula>
    </cfRule>
    <cfRule type="cellIs" dxfId="2158" priority="2218" operator="equal">
      <formula>"Toussaint"</formula>
    </cfRule>
    <cfRule type="cellIs" dxfId="2157" priority="2219" operator="equal">
      <formula>"Stage en entreprise"</formula>
    </cfRule>
    <cfRule type="cellIs" dxfId="2156" priority="2220" operator="equal">
      <formula>"entreprise B"</formula>
    </cfRule>
  </conditionalFormatting>
  <conditionalFormatting sqref="AF26:AF30">
    <cfRule type="containsText" dxfId="2155" priority="2155" operator="containsText" text="Cours/Labo/Projet">
      <formula>NOT(ISERROR(SEARCH("Cours/Labo/Projet",AF26)))</formula>
    </cfRule>
    <cfRule type="containsText" dxfId="2154" priority="2156" operator="containsText" text="Université">
      <formula>NOT(ISERROR(SEARCH("Université",AF26)))</formula>
    </cfRule>
  </conditionalFormatting>
  <conditionalFormatting sqref="AF33:AF34">
    <cfRule type="expression" dxfId="2153" priority="2077">
      <formula>AD33="Dimanche"</formula>
    </cfRule>
    <cfRule type="expression" dxfId="2152" priority="2078">
      <formula>AD33="Samedi"</formula>
    </cfRule>
    <cfRule type="containsText" dxfId="2151" priority="2079" operator="containsText" text="Soutenance">
      <formula>NOT(ISERROR(SEARCH("Soutenance",AF33)))</formula>
    </cfRule>
    <cfRule type="containsText" dxfId="2150" priority="2080" operator="containsText" text="Salon Et">
      <formula>NOT(ISERROR(SEARCH("Salon Et",AF33)))</formula>
    </cfRule>
    <cfRule type="containsText" dxfId="2149" priority="2081" operator="containsText" text="Remise">
      <formula>NOT(ISERROR(SEARCH("Remise",AF33)))</formula>
    </cfRule>
    <cfRule type="containsText" dxfId="2148" priority="2082" operator="containsText" text="Recrutem">
      <formula>NOT(ISERROR(SEARCH("Recrutem",AF33)))</formula>
    </cfRule>
    <cfRule type="containsText" dxfId="2147" priority="2083" operator="containsText" text="Note">
      <formula>NOT(ISERROR(SEARCH("Note",AF33)))</formula>
    </cfRule>
    <cfRule type="containsText" dxfId="2146" priority="2084" operator="containsText" text="JPO">
      <formula>NOT(ISERROR(SEARCH("JPO",AF33)))</formula>
    </cfRule>
    <cfRule type="containsText" dxfId="2145" priority="2085" operator="containsText" text="Etranger">
      <formula>NOT(ISERROR(SEARCH("Etranger",AF33)))</formula>
    </cfRule>
    <cfRule type="containsText" dxfId="2144" priority="2086" operator="containsText" text="Début TD">
      <formula>NOT(ISERROR(SEARCH("Début TD",AF33)))</formula>
    </cfRule>
    <cfRule type="containsText" dxfId="2143" priority="2087" operator="containsText" text="Début CM">
      <formula>NOT(ISERROR(SEARCH("Début CM",AF33)))</formula>
    </cfRule>
    <cfRule type="containsText" dxfId="2142" priority="2088" operator="containsText" text="Projet">
      <formula>NOT(ISERROR(SEARCH("Projet",AF33)))</formula>
    </cfRule>
    <cfRule type="containsText" dxfId="2141" priority="2089" operator="containsText" text="Pré">
      <formula>NOT(ISERROR(SEARCH("Pré",AF33)))</formula>
    </cfRule>
    <cfRule type="containsText" dxfId="2140" priority="2090" operator="containsText" text="Délib">
      <formula>NOT(ISERROR(SEARCH("Délib",AF33)))</formula>
    </cfRule>
    <cfRule type="cellIs" dxfId="2139" priority="2091" operator="equal">
      <formula>"Cours IAE"</formula>
    </cfRule>
    <cfRule type="cellIs" dxfId="2138" priority="2092" operator="equal">
      <formula>"Cours ISEM"</formula>
    </cfRule>
    <cfRule type="cellIs" dxfId="2137" priority="2102" operator="equal">
      <formula>"Remise note CC"</formula>
    </cfRule>
    <cfRule type="cellIs" dxfId="2136" priority="2103" operator="equal">
      <formula>"Oraux examens nationaux"</formula>
    </cfRule>
    <cfRule type="cellIs" dxfId="2135" priority="2104" operator="equal">
      <formula>"Note mémoire"</formula>
    </cfRule>
    <cfRule type="cellIs" dxfId="2134" priority="2105" operator="equal">
      <formula>"Mise à niveau"</formula>
    </cfRule>
    <cfRule type="cellIs" dxfId="2133" priority="2106" operator="equal">
      <formula>"Ecrits examens nationaux"</formula>
    </cfRule>
    <cfRule type="cellIs" dxfId="2132" priority="2111" operator="equal">
      <formula>"Entr MA cours AM"</formula>
    </cfRule>
    <cfRule type="cellIs" dxfId="2131" priority="2112" operator="equal">
      <formula>"Cours Matin Entr AM"</formula>
    </cfRule>
    <cfRule type="cellIs" dxfId="2130" priority="2113" operator="equal">
      <formula>"Révisions S1 Ses2"</formula>
    </cfRule>
    <cfRule type="cellIs" dxfId="2129" priority="2114" operator="equal">
      <formula>"Révisions S1 ses1"</formula>
    </cfRule>
    <cfRule type="cellIs" dxfId="2128" priority="2115" operator="equal">
      <formula>"Examens S2 Ses2"</formula>
    </cfRule>
    <cfRule type="cellIs" dxfId="2127" priority="2116" operator="equal">
      <formula>"Examens S2 ses1"</formula>
    </cfRule>
    <cfRule type="cellIs" dxfId="2126" priority="2117" operator="equal">
      <formula>"Fermeture"</formula>
    </cfRule>
    <cfRule type="cellIs" dxfId="2125" priority="2118" operator="equal">
      <formula>"Remise rapport"</formula>
    </cfRule>
    <cfRule type="cellIs" dxfId="2124" priority="2119" operator="equal">
      <formula>"notes rapport"</formula>
    </cfRule>
    <cfRule type="cellIs" dxfId="2123" priority="2120" operator="equal">
      <formula>"jour appui"</formula>
    </cfRule>
    <cfRule type="cellIs" dxfId="2122" priority="2121" operator="equal">
      <formula>"Assomption"</formula>
    </cfRule>
    <cfRule type="cellIs" dxfId="2121" priority="2122" operator="equal">
      <formula>"Ascension"</formula>
    </cfRule>
    <cfRule type="cellIs" dxfId="2120" priority="2123" operator="equal">
      <formula>"Armistice"</formula>
    </cfRule>
    <cfRule type="cellIs" dxfId="2119" priority="2133" operator="equal">
      <formula>"Pentecôte"</formula>
    </cfRule>
    <cfRule type="cellIs" dxfId="2118" priority="2134" operator="equal">
      <formula>"Révisions S2 ses2"</formula>
    </cfRule>
    <cfRule type="cellIs" dxfId="2117" priority="2137" operator="equal">
      <formula>"Victoire 1945"</formula>
    </cfRule>
    <cfRule type="cellIs" dxfId="2116" priority="2141" stopIfTrue="1" operator="equal">
      <formula>"Retour copies"</formula>
    </cfRule>
    <cfRule type="cellIs" dxfId="2115" priority="2142" stopIfTrue="1" operator="equal">
      <formula>"Evaluation"</formula>
    </cfRule>
    <cfRule type="cellIs" dxfId="2114" priority="2143" stopIfTrue="1" operator="equal">
      <formula>"Rentrée"</formula>
    </cfRule>
    <cfRule type="cellIs" dxfId="2113" priority="2144" stopIfTrue="1" operator="equal">
      <formula>"Stage"</formula>
    </cfRule>
    <cfRule type="cellIs" dxfId="2112" priority="2145" stopIfTrue="1" operator="equal">
      <formula>"Session 2"</formula>
    </cfRule>
    <cfRule type="cellIs" dxfId="2111" priority="2146" stopIfTrue="1" operator="equal">
      <formula>"Session 1"</formula>
    </cfRule>
    <cfRule type="cellIs" dxfId="2110" priority="2147" stopIfTrue="1" operator="equal">
      <formula>"Révisions"</formula>
    </cfRule>
    <cfRule type="cellIs" dxfId="2109" priority="2148" stopIfTrue="1" operator="equal">
      <formula>"Vacances"</formula>
    </cfRule>
    <cfRule type="cellIs" dxfId="2108" priority="2149" stopIfTrue="1" operator="equal">
      <formula>"Cours"</formula>
    </cfRule>
    <cfRule type="cellIs" dxfId="2107" priority="2150" stopIfTrue="1" operator="equal">
      <formula>"Examens S1"</formula>
    </cfRule>
    <cfRule type="cellIs" dxfId="2106" priority="2151" stopIfTrue="1" operator="equal">
      <formula>"Examens"</formula>
    </cfRule>
    <cfRule type="cellIs" dxfId="2105" priority="2152" stopIfTrue="1" operator="equal">
      <formula>"Examens S2"</formula>
    </cfRule>
    <cfRule type="cellIs" dxfId="2104" priority="2153" stopIfTrue="1" operator="equal">
      <formula>"Du anglais"</formula>
    </cfRule>
    <cfRule type="cellIs" dxfId="2103" priority="2154" stopIfTrue="1" operator="equal">
      <formula>"Délibérations"</formula>
    </cfRule>
  </conditionalFormatting>
  <conditionalFormatting sqref="AF33:AF34">
    <cfRule type="cellIs" dxfId="2102" priority="2093" operator="equal">
      <formula>"EXAMENS J"</formula>
    </cfRule>
    <cfRule type="cellIs" dxfId="2101" priority="2094" operator="equal">
      <formula>"Lundi Pentecôte"</formula>
    </cfRule>
    <cfRule type="cellIs" dxfId="2100" priority="2095" operator="equal">
      <formula>"ppp"</formula>
    </cfRule>
    <cfRule type="cellIs" dxfId="2099" priority="2096" operator="equal">
      <formula>"Soutenance"</formula>
    </cfRule>
    <cfRule type="cellIs" dxfId="2098" priority="2097" operator="equal">
      <formula>"Révisions R"</formula>
    </cfRule>
    <cfRule type="cellIs" dxfId="2097" priority="2098" operator="equal">
      <formula>"Entreprise"</formula>
    </cfRule>
    <cfRule type="cellIs" dxfId="2096" priority="2099" operator="equal">
      <formula>"Exam nationaux pas de date"</formula>
    </cfRule>
    <cfRule type="cellIs" dxfId="2095" priority="2100" operator="equal">
      <formula>"Exam nationaux"</formula>
    </cfRule>
    <cfRule type="cellIs" dxfId="2094" priority="2101" operator="equal">
      <formula>"Révision interne"</formula>
    </cfRule>
    <cfRule type="cellIs" dxfId="2093" priority="2107" operator="equal">
      <formula>"Délibération S2"</formula>
    </cfRule>
    <cfRule type="cellIs" dxfId="2092" priority="2108" operator="equal">
      <formula>"Délibération S1"</formula>
    </cfRule>
    <cfRule type="cellIs" dxfId="2091" priority="2109" operator="equal">
      <formula>"regroupement"</formula>
    </cfRule>
    <cfRule type="cellIs" dxfId="2090" priority="2110" operator="equal">
      <formula>"Cours matin"</formula>
    </cfRule>
    <cfRule type="cellIs" dxfId="2089" priority="2124" operator="equal">
      <formula>"cours v"</formula>
    </cfRule>
    <cfRule type="cellIs" dxfId="2088" priority="2125" operator="equal">
      <formula>"Examens S1 Ses2"</formula>
    </cfRule>
    <cfRule type="cellIs" dxfId="2087" priority="2126" operator="equal">
      <formula>"Examens S1 Ses1"</formula>
    </cfRule>
    <cfRule type="cellIs" dxfId="2086" priority="2127" operator="equal">
      <formula>"Fête du travail"</formula>
    </cfRule>
    <cfRule type="cellIs" dxfId="2085" priority="2128" operator="equal">
      <formula>"Fête nationale"</formula>
    </cfRule>
    <cfRule type="cellIs" dxfId="2084" priority="2129" operator="equal">
      <formula>"jour de l'an"</formula>
    </cfRule>
    <cfRule type="cellIs" dxfId="2083" priority="2130" operator="equal">
      <formula>"Lundi de pâques"</formula>
    </cfRule>
    <cfRule type="cellIs" dxfId="2082" priority="2131" operator="equal">
      <formula>"Noël"</formula>
    </cfRule>
    <cfRule type="cellIs" dxfId="2081" priority="2132" operator="equal">
      <formula>"Pâques"</formula>
    </cfRule>
    <cfRule type="cellIs" dxfId="2080" priority="2135" operator="equal">
      <formula>"Révisions S2 Ses1"</formula>
    </cfRule>
    <cfRule type="cellIs" dxfId="2079" priority="2136" operator="equal">
      <formula>"stage v"</formula>
    </cfRule>
    <cfRule type="cellIs" dxfId="2078" priority="2138" operator="equal">
      <formula>"Toussaint"</formula>
    </cfRule>
    <cfRule type="cellIs" dxfId="2077" priority="2139" operator="equal">
      <formula>"Stage en entreprise"</formula>
    </cfRule>
    <cfRule type="cellIs" dxfId="2076" priority="2140" operator="equal">
      <formula>"entreprise B"</formula>
    </cfRule>
  </conditionalFormatting>
  <conditionalFormatting sqref="AF33:AF34">
    <cfRule type="containsText" dxfId="2075" priority="2075" operator="containsText" text="Cours/Labo/Projet">
      <formula>NOT(ISERROR(SEARCH("Cours/Labo/Projet",AF33)))</formula>
    </cfRule>
    <cfRule type="containsText" dxfId="2074" priority="2076" operator="containsText" text="Université">
      <formula>NOT(ISERROR(SEARCH("Université",AF33)))</formula>
    </cfRule>
  </conditionalFormatting>
  <conditionalFormatting sqref="AJ4:AJ6">
    <cfRule type="expression" dxfId="2073" priority="1997">
      <formula>AH4="Dimanche"</formula>
    </cfRule>
    <cfRule type="expression" dxfId="2072" priority="1998">
      <formula>AH4="Samedi"</formula>
    </cfRule>
    <cfRule type="containsText" dxfId="2071" priority="1999" operator="containsText" text="Soutenance">
      <formula>NOT(ISERROR(SEARCH("Soutenance",AJ4)))</formula>
    </cfRule>
    <cfRule type="containsText" dxfId="2070" priority="2000" operator="containsText" text="Salon Et">
      <formula>NOT(ISERROR(SEARCH("Salon Et",AJ4)))</formula>
    </cfRule>
    <cfRule type="containsText" dxfId="2069" priority="2001" operator="containsText" text="Remise">
      <formula>NOT(ISERROR(SEARCH("Remise",AJ4)))</formula>
    </cfRule>
    <cfRule type="containsText" dxfId="2068" priority="2002" operator="containsText" text="Recrutem">
      <formula>NOT(ISERROR(SEARCH("Recrutem",AJ4)))</formula>
    </cfRule>
    <cfRule type="containsText" dxfId="2067" priority="2003" operator="containsText" text="Note">
      <formula>NOT(ISERROR(SEARCH("Note",AJ4)))</formula>
    </cfRule>
    <cfRule type="containsText" dxfId="2066" priority="2004" operator="containsText" text="JPO">
      <formula>NOT(ISERROR(SEARCH("JPO",AJ4)))</formula>
    </cfRule>
    <cfRule type="containsText" dxfId="2065" priority="2005" operator="containsText" text="Etranger">
      <formula>NOT(ISERROR(SEARCH("Etranger",AJ4)))</formula>
    </cfRule>
    <cfRule type="containsText" dxfId="2064" priority="2006" operator="containsText" text="Début TD">
      <formula>NOT(ISERROR(SEARCH("Début TD",AJ4)))</formula>
    </cfRule>
    <cfRule type="containsText" dxfId="2063" priority="2007" operator="containsText" text="Début CM">
      <formula>NOT(ISERROR(SEARCH("Début CM",AJ4)))</formula>
    </cfRule>
    <cfRule type="containsText" dxfId="2062" priority="2008" operator="containsText" text="Projet">
      <formula>NOT(ISERROR(SEARCH("Projet",AJ4)))</formula>
    </cfRule>
    <cfRule type="containsText" dxfId="2061" priority="2009" operator="containsText" text="Pré">
      <formula>NOT(ISERROR(SEARCH("Pré",AJ4)))</formula>
    </cfRule>
    <cfRule type="containsText" dxfId="2060" priority="2010" operator="containsText" text="Délib">
      <formula>NOT(ISERROR(SEARCH("Délib",AJ4)))</formula>
    </cfRule>
    <cfRule type="cellIs" dxfId="2059" priority="2011" operator="equal">
      <formula>"Cours IAE"</formula>
    </cfRule>
    <cfRule type="cellIs" dxfId="2058" priority="2012" operator="equal">
      <formula>"Cours ISEM"</formula>
    </cfRule>
    <cfRule type="cellIs" dxfId="2057" priority="2022" operator="equal">
      <formula>"Remise note CC"</formula>
    </cfRule>
    <cfRule type="cellIs" dxfId="2056" priority="2023" operator="equal">
      <formula>"Oraux examens nationaux"</formula>
    </cfRule>
    <cfRule type="cellIs" dxfId="2055" priority="2024" operator="equal">
      <formula>"Note mémoire"</formula>
    </cfRule>
    <cfRule type="cellIs" dxfId="2054" priority="2025" operator="equal">
      <formula>"Mise à niveau"</formula>
    </cfRule>
    <cfRule type="cellIs" dxfId="2053" priority="2026" operator="equal">
      <formula>"Ecrits examens nationaux"</formula>
    </cfRule>
    <cfRule type="cellIs" dxfId="2052" priority="2031" operator="equal">
      <formula>"Entr MA cours AM"</formula>
    </cfRule>
    <cfRule type="cellIs" dxfId="2051" priority="2032" operator="equal">
      <formula>"Cours Matin Entr AM"</formula>
    </cfRule>
    <cfRule type="cellIs" dxfId="2050" priority="2033" operator="equal">
      <formula>"Révisions S1 Ses2"</formula>
    </cfRule>
    <cfRule type="cellIs" dxfId="2049" priority="2034" operator="equal">
      <formula>"Révisions S1 ses1"</formula>
    </cfRule>
    <cfRule type="cellIs" dxfId="2048" priority="2035" operator="equal">
      <formula>"Examens S2 Ses2"</formula>
    </cfRule>
    <cfRule type="cellIs" dxfId="2047" priority="2036" operator="equal">
      <formula>"Examens S2 ses1"</formula>
    </cfRule>
    <cfRule type="cellIs" dxfId="2046" priority="2037" operator="equal">
      <formula>"Fermeture"</formula>
    </cfRule>
    <cfRule type="cellIs" dxfId="2045" priority="2038" operator="equal">
      <formula>"Remise rapport"</formula>
    </cfRule>
    <cfRule type="cellIs" dxfId="2044" priority="2039" operator="equal">
      <formula>"notes rapport"</formula>
    </cfRule>
    <cfRule type="cellIs" dxfId="2043" priority="2040" operator="equal">
      <formula>"jour appui"</formula>
    </cfRule>
    <cfRule type="cellIs" dxfId="2042" priority="2041" operator="equal">
      <formula>"Assomption"</formula>
    </cfRule>
    <cfRule type="cellIs" dxfId="2041" priority="2042" operator="equal">
      <formula>"Ascension"</formula>
    </cfRule>
    <cfRule type="cellIs" dxfId="2040" priority="2043" operator="equal">
      <formula>"Armistice"</formula>
    </cfRule>
    <cfRule type="cellIs" dxfId="2039" priority="2053" operator="equal">
      <formula>"Pentecôte"</formula>
    </cfRule>
    <cfRule type="cellIs" dxfId="2038" priority="2054" operator="equal">
      <formula>"Révisions S2 ses2"</formula>
    </cfRule>
    <cfRule type="cellIs" dxfId="2037" priority="2057" operator="equal">
      <formula>"Victoire 1945"</formula>
    </cfRule>
    <cfRule type="cellIs" dxfId="2036" priority="2061" stopIfTrue="1" operator="equal">
      <formula>"Retour copies"</formula>
    </cfRule>
    <cfRule type="cellIs" dxfId="2035" priority="2062" stopIfTrue="1" operator="equal">
      <formula>"Evaluation"</formula>
    </cfRule>
    <cfRule type="cellIs" dxfId="2034" priority="2063" stopIfTrue="1" operator="equal">
      <formula>"Rentrée"</formula>
    </cfRule>
    <cfRule type="cellIs" dxfId="2033" priority="2064" stopIfTrue="1" operator="equal">
      <formula>"Stage"</formula>
    </cfRule>
    <cfRule type="cellIs" dxfId="2032" priority="2065" stopIfTrue="1" operator="equal">
      <formula>"Session 2"</formula>
    </cfRule>
    <cfRule type="cellIs" dxfId="2031" priority="2066" stopIfTrue="1" operator="equal">
      <formula>"Session 1"</formula>
    </cfRule>
    <cfRule type="cellIs" dxfId="2030" priority="2067" stopIfTrue="1" operator="equal">
      <formula>"Révisions"</formula>
    </cfRule>
    <cfRule type="cellIs" dxfId="2029" priority="2068" stopIfTrue="1" operator="equal">
      <formula>"Vacances"</formula>
    </cfRule>
    <cfRule type="cellIs" dxfId="2028" priority="2069" stopIfTrue="1" operator="equal">
      <formula>"Cours"</formula>
    </cfRule>
    <cfRule type="cellIs" dxfId="2027" priority="2070" stopIfTrue="1" operator="equal">
      <formula>"Examens S1"</formula>
    </cfRule>
    <cfRule type="cellIs" dxfId="2026" priority="2071" stopIfTrue="1" operator="equal">
      <formula>"Examens"</formula>
    </cfRule>
    <cfRule type="cellIs" dxfId="2025" priority="2072" stopIfTrue="1" operator="equal">
      <formula>"Examens S2"</formula>
    </cfRule>
    <cfRule type="cellIs" dxfId="2024" priority="2073" stopIfTrue="1" operator="equal">
      <formula>"Du anglais"</formula>
    </cfRule>
    <cfRule type="cellIs" dxfId="2023" priority="2074" stopIfTrue="1" operator="equal">
      <formula>"Délibérations"</formula>
    </cfRule>
  </conditionalFormatting>
  <conditionalFormatting sqref="AJ4:AJ6">
    <cfRule type="cellIs" dxfId="2022" priority="2013" operator="equal">
      <formula>"EXAMENS J"</formula>
    </cfRule>
    <cfRule type="cellIs" dxfId="2021" priority="2014" operator="equal">
      <formula>"Lundi Pentecôte"</formula>
    </cfRule>
    <cfRule type="cellIs" dxfId="2020" priority="2015" operator="equal">
      <formula>"ppp"</formula>
    </cfRule>
    <cfRule type="cellIs" dxfId="2019" priority="2016" operator="equal">
      <formula>"Soutenance"</formula>
    </cfRule>
    <cfRule type="cellIs" dxfId="2018" priority="2017" operator="equal">
      <formula>"Révisions R"</formula>
    </cfRule>
    <cfRule type="cellIs" dxfId="2017" priority="2018" operator="equal">
      <formula>"Entreprise"</formula>
    </cfRule>
    <cfRule type="cellIs" dxfId="2016" priority="2019" operator="equal">
      <formula>"Exam nationaux pas de date"</formula>
    </cfRule>
    <cfRule type="cellIs" dxfId="2015" priority="2020" operator="equal">
      <formula>"Exam nationaux"</formula>
    </cfRule>
    <cfRule type="cellIs" dxfId="2014" priority="2021" operator="equal">
      <formula>"Révision interne"</formula>
    </cfRule>
    <cfRule type="cellIs" dxfId="2013" priority="2027" operator="equal">
      <formula>"Délibération S2"</formula>
    </cfRule>
    <cfRule type="cellIs" dxfId="2012" priority="2028" operator="equal">
      <formula>"Délibération S1"</formula>
    </cfRule>
    <cfRule type="cellIs" dxfId="2011" priority="2029" operator="equal">
      <formula>"regroupement"</formula>
    </cfRule>
    <cfRule type="cellIs" dxfId="2010" priority="2030" operator="equal">
      <formula>"Cours matin"</formula>
    </cfRule>
    <cfRule type="cellIs" dxfId="2009" priority="2044" operator="equal">
      <formula>"cours v"</formula>
    </cfRule>
    <cfRule type="cellIs" dxfId="2008" priority="2045" operator="equal">
      <formula>"Examens S1 Ses2"</formula>
    </cfRule>
    <cfRule type="cellIs" dxfId="2007" priority="2046" operator="equal">
      <formula>"Examens S1 Ses1"</formula>
    </cfRule>
    <cfRule type="cellIs" dxfId="2006" priority="2047" operator="equal">
      <formula>"Fête du travail"</formula>
    </cfRule>
    <cfRule type="cellIs" dxfId="2005" priority="2048" operator="equal">
      <formula>"Fête nationale"</formula>
    </cfRule>
    <cfRule type="cellIs" dxfId="2004" priority="2049" operator="equal">
      <formula>"jour de l'an"</formula>
    </cfRule>
    <cfRule type="cellIs" dxfId="2003" priority="2050" operator="equal">
      <formula>"Lundi de pâques"</formula>
    </cfRule>
    <cfRule type="cellIs" dxfId="2002" priority="2051" operator="equal">
      <formula>"Noël"</formula>
    </cfRule>
    <cfRule type="cellIs" dxfId="2001" priority="2052" operator="equal">
      <formula>"Pâques"</formula>
    </cfRule>
    <cfRule type="cellIs" dxfId="2000" priority="2055" operator="equal">
      <formula>"Révisions S2 Ses1"</formula>
    </cfRule>
    <cfRule type="cellIs" dxfId="1999" priority="2056" operator="equal">
      <formula>"stage v"</formula>
    </cfRule>
    <cfRule type="cellIs" dxfId="1998" priority="2058" operator="equal">
      <formula>"Toussaint"</formula>
    </cfRule>
    <cfRule type="cellIs" dxfId="1997" priority="2059" operator="equal">
      <formula>"Stage en entreprise"</formula>
    </cfRule>
    <cfRule type="cellIs" dxfId="1996" priority="2060" operator="equal">
      <formula>"entreprise B"</formula>
    </cfRule>
  </conditionalFormatting>
  <conditionalFormatting sqref="AJ4:AJ6">
    <cfRule type="containsText" dxfId="1995" priority="1995" operator="containsText" text="Cours/Labo/Projet">
      <formula>NOT(ISERROR(SEARCH("Cours/Labo/Projet",AJ4)))</formula>
    </cfRule>
    <cfRule type="containsText" dxfId="1994" priority="1996" operator="containsText" text="Université">
      <formula>NOT(ISERROR(SEARCH("Université",AJ4)))</formula>
    </cfRule>
  </conditionalFormatting>
  <conditionalFormatting sqref="AJ10:AJ13">
    <cfRule type="expression" dxfId="1993" priority="1917">
      <formula>AH10="Dimanche"</formula>
    </cfRule>
    <cfRule type="expression" dxfId="1992" priority="1918">
      <formula>AH10="Samedi"</formula>
    </cfRule>
    <cfRule type="containsText" dxfId="1991" priority="1919" operator="containsText" text="Soutenance">
      <formula>NOT(ISERROR(SEARCH("Soutenance",AJ10)))</formula>
    </cfRule>
    <cfRule type="containsText" dxfId="1990" priority="1920" operator="containsText" text="Salon Et">
      <formula>NOT(ISERROR(SEARCH("Salon Et",AJ10)))</formula>
    </cfRule>
    <cfRule type="containsText" dxfId="1989" priority="1921" operator="containsText" text="Remise">
      <formula>NOT(ISERROR(SEARCH("Remise",AJ10)))</formula>
    </cfRule>
    <cfRule type="containsText" dxfId="1988" priority="1922" operator="containsText" text="Recrutem">
      <formula>NOT(ISERROR(SEARCH("Recrutem",AJ10)))</formula>
    </cfRule>
    <cfRule type="containsText" dxfId="1987" priority="1923" operator="containsText" text="Note">
      <formula>NOT(ISERROR(SEARCH("Note",AJ10)))</formula>
    </cfRule>
    <cfRule type="containsText" dxfId="1986" priority="1924" operator="containsText" text="JPO">
      <formula>NOT(ISERROR(SEARCH("JPO",AJ10)))</formula>
    </cfRule>
    <cfRule type="containsText" dxfId="1985" priority="1925" operator="containsText" text="Etranger">
      <formula>NOT(ISERROR(SEARCH("Etranger",AJ10)))</formula>
    </cfRule>
    <cfRule type="containsText" dxfId="1984" priority="1926" operator="containsText" text="Début TD">
      <formula>NOT(ISERROR(SEARCH("Début TD",AJ10)))</formula>
    </cfRule>
    <cfRule type="containsText" dxfId="1983" priority="1927" operator="containsText" text="Début CM">
      <formula>NOT(ISERROR(SEARCH("Début CM",AJ10)))</formula>
    </cfRule>
    <cfRule type="containsText" dxfId="1982" priority="1928" operator="containsText" text="Projet">
      <formula>NOT(ISERROR(SEARCH("Projet",AJ10)))</formula>
    </cfRule>
    <cfRule type="containsText" dxfId="1981" priority="1929" operator="containsText" text="Pré">
      <formula>NOT(ISERROR(SEARCH("Pré",AJ10)))</formula>
    </cfRule>
    <cfRule type="containsText" dxfId="1980" priority="1930" operator="containsText" text="Délib">
      <formula>NOT(ISERROR(SEARCH("Délib",AJ10)))</formula>
    </cfRule>
    <cfRule type="cellIs" dxfId="1979" priority="1931" operator="equal">
      <formula>"Cours IAE"</formula>
    </cfRule>
    <cfRule type="cellIs" dxfId="1978" priority="1932" operator="equal">
      <formula>"Cours ISEM"</formula>
    </cfRule>
    <cfRule type="cellIs" dxfId="1977" priority="1942" operator="equal">
      <formula>"Remise note CC"</formula>
    </cfRule>
    <cfRule type="cellIs" dxfId="1976" priority="1943" operator="equal">
      <formula>"Oraux examens nationaux"</formula>
    </cfRule>
    <cfRule type="cellIs" dxfId="1975" priority="1944" operator="equal">
      <formula>"Note mémoire"</formula>
    </cfRule>
    <cfRule type="cellIs" dxfId="1974" priority="1945" operator="equal">
      <formula>"Mise à niveau"</formula>
    </cfRule>
    <cfRule type="cellIs" dxfId="1973" priority="1946" operator="equal">
      <formula>"Ecrits examens nationaux"</formula>
    </cfRule>
    <cfRule type="cellIs" dxfId="1972" priority="1951" operator="equal">
      <formula>"Entr MA cours AM"</formula>
    </cfRule>
    <cfRule type="cellIs" dxfId="1971" priority="1952" operator="equal">
      <formula>"Cours Matin Entr AM"</formula>
    </cfRule>
    <cfRule type="cellIs" dxfId="1970" priority="1953" operator="equal">
      <formula>"Révisions S1 Ses2"</formula>
    </cfRule>
    <cfRule type="cellIs" dxfId="1969" priority="1954" operator="equal">
      <formula>"Révisions S1 ses1"</formula>
    </cfRule>
    <cfRule type="cellIs" dxfId="1968" priority="1955" operator="equal">
      <formula>"Examens S2 Ses2"</formula>
    </cfRule>
    <cfRule type="cellIs" dxfId="1967" priority="1956" operator="equal">
      <formula>"Examens S2 ses1"</formula>
    </cfRule>
    <cfRule type="cellIs" dxfId="1966" priority="1957" operator="equal">
      <formula>"Fermeture"</formula>
    </cfRule>
    <cfRule type="cellIs" dxfId="1965" priority="1958" operator="equal">
      <formula>"Remise rapport"</formula>
    </cfRule>
    <cfRule type="cellIs" dxfId="1964" priority="1959" operator="equal">
      <formula>"notes rapport"</formula>
    </cfRule>
    <cfRule type="cellIs" dxfId="1963" priority="1960" operator="equal">
      <formula>"jour appui"</formula>
    </cfRule>
    <cfRule type="cellIs" dxfId="1962" priority="1961" operator="equal">
      <formula>"Assomption"</formula>
    </cfRule>
    <cfRule type="cellIs" dxfId="1961" priority="1962" operator="equal">
      <formula>"Ascension"</formula>
    </cfRule>
    <cfRule type="cellIs" dxfId="1960" priority="1963" operator="equal">
      <formula>"Armistice"</formula>
    </cfRule>
    <cfRule type="cellIs" dxfId="1959" priority="1973" operator="equal">
      <formula>"Pentecôte"</formula>
    </cfRule>
    <cfRule type="cellIs" dxfId="1958" priority="1974" operator="equal">
      <formula>"Révisions S2 ses2"</formula>
    </cfRule>
    <cfRule type="cellIs" dxfId="1957" priority="1977" operator="equal">
      <formula>"Victoire 1945"</formula>
    </cfRule>
    <cfRule type="cellIs" dxfId="1956" priority="1981" stopIfTrue="1" operator="equal">
      <formula>"Retour copies"</formula>
    </cfRule>
    <cfRule type="cellIs" dxfId="1955" priority="1982" stopIfTrue="1" operator="equal">
      <formula>"Evaluation"</formula>
    </cfRule>
    <cfRule type="cellIs" dxfId="1954" priority="1983" stopIfTrue="1" operator="equal">
      <formula>"Rentrée"</formula>
    </cfRule>
    <cfRule type="cellIs" dxfId="1953" priority="1984" stopIfTrue="1" operator="equal">
      <formula>"Stage"</formula>
    </cfRule>
    <cfRule type="cellIs" dxfId="1952" priority="1985" stopIfTrue="1" operator="equal">
      <formula>"Session 2"</formula>
    </cfRule>
    <cfRule type="cellIs" dxfId="1951" priority="1986" stopIfTrue="1" operator="equal">
      <formula>"Session 1"</formula>
    </cfRule>
    <cfRule type="cellIs" dxfId="1950" priority="1987" stopIfTrue="1" operator="equal">
      <formula>"Révisions"</formula>
    </cfRule>
    <cfRule type="cellIs" dxfId="1949" priority="1988" stopIfTrue="1" operator="equal">
      <formula>"Vacances"</formula>
    </cfRule>
    <cfRule type="cellIs" dxfId="1948" priority="1989" stopIfTrue="1" operator="equal">
      <formula>"Cours"</formula>
    </cfRule>
    <cfRule type="cellIs" dxfId="1947" priority="1990" stopIfTrue="1" operator="equal">
      <formula>"Examens S1"</formula>
    </cfRule>
    <cfRule type="cellIs" dxfId="1946" priority="1991" stopIfTrue="1" operator="equal">
      <formula>"Examens"</formula>
    </cfRule>
    <cfRule type="cellIs" dxfId="1945" priority="1992" stopIfTrue="1" operator="equal">
      <formula>"Examens S2"</formula>
    </cfRule>
    <cfRule type="cellIs" dxfId="1944" priority="1993" stopIfTrue="1" operator="equal">
      <formula>"Du anglais"</formula>
    </cfRule>
    <cfRule type="cellIs" dxfId="1943" priority="1994" stopIfTrue="1" operator="equal">
      <formula>"Délibérations"</formula>
    </cfRule>
  </conditionalFormatting>
  <conditionalFormatting sqref="AJ10:AJ13">
    <cfRule type="cellIs" dxfId="1942" priority="1933" operator="equal">
      <formula>"EXAMENS J"</formula>
    </cfRule>
    <cfRule type="cellIs" dxfId="1941" priority="1934" operator="equal">
      <formula>"Lundi Pentecôte"</formula>
    </cfRule>
    <cfRule type="cellIs" dxfId="1940" priority="1935" operator="equal">
      <formula>"ppp"</formula>
    </cfRule>
    <cfRule type="cellIs" dxfId="1939" priority="1936" operator="equal">
      <formula>"Soutenance"</formula>
    </cfRule>
    <cfRule type="cellIs" dxfId="1938" priority="1937" operator="equal">
      <formula>"Révisions R"</formula>
    </cfRule>
    <cfRule type="cellIs" dxfId="1937" priority="1938" operator="equal">
      <formula>"Entreprise"</formula>
    </cfRule>
    <cfRule type="cellIs" dxfId="1936" priority="1939" operator="equal">
      <formula>"Exam nationaux pas de date"</formula>
    </cfRule>
    <cfRule type="cellIs" dxfId="1935" priority="1940" operator="equal">
      <formula>"Exam nationaux"</formula>
    </cfRule>
    <cfRule type="cellIs" dxfId="1934" priority="1941" operator="equal">
      <formula>"Révision interne"</formula>
    </cfRule>
    <cfRule type="cellIs" dxfId="1933" priority="1947" operator="equal">
      <formula>"Délibération S2"</formula>
    </cfRule>
    <cfRule type="cellIs" dxfId="1932" priority="1948" operator="equal">
      <formula>"Délibération S1"</formula>
    </cfRule>
    <cfRule type="cellIs" dxfId="1931" priority="1949" operator="equal">
      <formula>"regroupement"</formula>
    </cfRule>
    <cfRule type="cellIs" dxfId="1930" priority="1950" operator="equal">
      <formula>"Cours matin"</formula>
    </cfRule>
    <cfRule type="cellIs" dxfId="1929" priority="1964" operator="equal">
      <formula>"cours v"</formula>
    </cfRule>
    <cfRule type="cellIs" dxfId="1928" priority="1965" operator="equal">
      <formula>"Examens S1 Ses2"</formula>
    </cfRule>
    <cfRule type="cellIs" dxfId="1927" priority="1966" operator="equal">
      <formula>"Examens S1 Ses1"</formula>
    </cfRule>
    <cfRule type="cellIs" dxfId="1926" priority="1967" operator="equal">
      <formula>"Fête du travail"</formula>
    </cfRule>
    <cfRule type="cellIs" dxfId="1925" priority="1968" operator="equal">
      <formula>"Fête nationale"</formula>
    </cfRule>
    <cfRule type="cellIs" dxfId="1924" priority="1969" operator="equal">
      <formula>"jour de l'an"</formula>
    </cfRule>
    <cfRule type="cellIs" dxfId="1923" priority="1970" operator="equal">
      <formula>"Lundi de pâques"</formula>
    </cfRule>
    <cfRule type="cellIs" dxfId="1922" priority="1971" operator="equal">
      <formula>"Noël"</formula>
    </cfRule>
    <cfRule type="cellIs" dxfId="1921" priority="1972" operator="equal">
      <formula>"Pâques"</formula>
    </cfRule>
    <cfRule type="cellIs" dxfId="1920" priority="1975" operator="equal">
      <formula>"Révisions S2 Ses1"</formula>
    </cfRule>
    <cfRule type="cellIs" dxfId="1919" priority="1976" operator="equal">
      <formula>"stage v"</formula>
    </cfRule>
    <cfRule type="cellIs" dxfId="1918" priority="1978" operator="equal">
      <formula>"Toussaint"</formula>
    </cfRule>
    <cfRule type="cellIs" dxfId="1917" priority="1979" operator="equal">
      <formula>"Stage en entreprise"</formula>
    </cfRule>
    <cfRule type="cellIs" dxfId="1916" priority="1980" operator="equal">
      <formula>"entreprise B"</formula>
    </cfRule>
  </conditionalFormatting>
  <conditionalFormatting sqref="AJ10:AJ13">
    <cfRule type="containsText" dxfId="1915" priority="1915" operator="containsText" text="Cours/Labo/Projet">
      <formula>NOT(ISERROR(SEARCH("Cours/Labo/Projet",AJ10)))</formula>
    </cfRule>
    <cfRule type="containsText" dxfId="1914" priority="1916" operator="containsText" text="Université">
      <formula>NOT(ISERROR(SEARCH("Université",AJ10)))</formula>
    </cfRule>
  </conditionalFormatting>
  <conditionalFormatting sqref="AJ16:AJ20">
    <cfRule type="expression" dxfId="1913" priority="1837">
      <formula>AH16="Dimanche"</formula>
    </cfRule>
    <cfRule type="expression" dxfId="1912" priority="1838">
      <formula>AH16="Samedi"</formula>
    </cfRule>
    <cfRule type="containsText" dxfId="1911" priority="1839" operator="containsText" text="Soutenance">
      <formula>NOT(ISERROR(SEARCH("Soutenance",AJ16)))</formula>
    </cfRule>
    <cfRule type="containsText" dxfId="1910" priority="1840" operator="containsText" text="Salon Et">
      <formula>NOT(ISERROR(SEARCH("Salon Et",AJ16)))</formula>
    </cfRule>
    <cfRule type="containsText" dxfId="1909" priority="1841" operator="containsText" text="Remise">
      <formula>NOT(ISERROR(SEARCH("Remise",AJ16)))</formula>
    </cfRule>
    <cfRule type="containsText" dxfId="1908" priority="1842" operator="containsText" text="Recrutem">
      <formula>NOT(ISERROR(SEARCH("Recrutem",AJ16)))</formula>
    </cfRule>
    <cfRule type="containsText" dxfId="1907" priority="1843" operator="containsText" text="Note">
      <formula>NOT(ISERROR(SEARCH("Note",AJ16)))</formula>
    </cfRule>
    <cfRule type="containsText" dxfId="1906" priority="1844" operator="containsText" text="JPO">
      <formula>NOT(ISERROR(SEARCH("JPO",AJ16)))</formula>
    </cfRule>
    <cfRule type="containsText" dxfId="1905" priority="1845" operator="containsText" text="Etranger">
      <formula>NOT(ISERROR(SEARCH("Etranger",AJ16)))</formula>
    </cfRule>
    <cfRule type="containsText" dxfId="1904" priority="1846" operator="containsText" text="Début TD">
      <formula>NOT(ISERROR(SEARCH("Début TD",AJ16)))</formula>
    </cfRule>
    <cfRule type="containsText" dxfId="1903" priority="1847" operator="containsText" text="Début CM">
      <formula>NOT(ISERROR(SEARCH("Début CM",AJ16)))</formula>
    </cfRule>
    <cfRule type="containsText" dxfId="1902" priority="1848" operator="containsText" text="Projet">
      <formula>NOT(ISERROR(SEARCH("Projet",AJ16)))</formula>
    </cfRule>
    <cfRule type="containsText" dxfId="1901" priority="1849" operator="containsText" text="Pré">
      <formula>NOT(ISERROR(SEARCH("Pré",AJ16)))</formula>
    </cfRule>
    <cfRule type="containsText" dxfId="1900" priority="1850" operator="containsText" text="Délib">
      <formula>NOT(ISERROR(SEARCH("Délib",AJ16)))</formula>
    </cfRule>
    <cfRule type="cellIs" dxfId="1899" priority="1851" operator="equal">
      <formula>"Cours IAE"</formula>
    </cfRule>
    <cfRule type="cellIs" dxfId="1898" priority="1852" operator="equal">
      <formula>"Cours ISEM"</formula>
    </cfRule>
    <cfRule type="cellIs" dxfId="1897" priority="1862" operator="equal">
      <formula>"Remise note CC"</formula>
    </cfRule>
    <cfRule type="cellIs" dxfId="1896" priority="1863" operator="equal">
      <formula>"Oraux examens nationaux"</formula>
    </cfRule>
    <cfRule type="cellIs" dxfId="1895" priority="1864" operator="equal">
      <formula>"Note mémoire"</formula>
    </cfRule>
    <cfRule type="cellIs" dxfId="1894" priority="1865" operator="equal">
      <formula>"Mise à niveau"</formula>
    </cfRule>
    <cfRule type="cellIs" dxfId="1893" priority="1866" operator="equal">
      <formula>"Ecrits examens nationaux"</formula>
    </cfRule>
    <cfRule type="cellIs" dxfId="1892" priority="1871" operator="equal">
      <formula>"Entr MA cours AM"</formula>
    </cfRule>
    <cfRule type="cellIs" dxfId="1891" priority="1872" operator="equal">
      <formula>"Cours Matin Entr AM"</formula>
    </cfRule>
    <cfRule type="cellIs" dxfId="1890" priority="1873" operator="equal">
      <formula>"Révisions S1 Ses2"</formula>
    </cfRule>
    <cfRule type="cellIs" dxfId="1889" priority="1874" operator="equal">
      <formula>"Révisions S1 ses1"</formula>
    </cfRule>
    <cfRule type="cellIs" dxfId="1888" priority="1875" operator="equal">
      <formula>"Examens S2 Ses2"</formula>
    </cfRule>
    <cfRule type="cellIs" dxfId="1887" priority="1876" operator="equal">
      <formula>"Examens S2 ses1"</formula>
    </cfRule>
    <cfRule type="cellIs" dxfId="1886" priority="1877" operator="equal">
      <formula>"Fermeture"</formula>
    </cfRule>
    <cfRule type="cellIs" dxfId="1885" priority="1878" operator="equal">
      <formula>"Remise rapport"</formula>
    </cfRule>
    <cfRule type="cellIs" dxfId="1884" priority="1879" operator="equal">
      <formula>"notes rapport"</formula>
    </cfRule>
    <cfRule type="cellIs" dxfId="1883" priority="1880" operator="equal">
      <formula>"jour appui"</formula>
    </cfRule>
    <cfRule type="cellIs" dxfId="1882" priority="1881" operator="equal">
      <formula>"Assomption"</formula>
    </cfRule>
    <cfRule type="cellIs" dxfId="1881" priority="1882" operator="equal">
      <formula>"Ascension"</formula>
    </cfRule>
    <cfRule type="cellIs" dxfId="1880" priority="1883" operator="equal">
      <formula>"Armistice"</formula>
    </cfRule>
    <cfRule type="cellIs" dxfId="1879" priority="1893" operator="equal">
      <formula>"Pentecôte"</formula>
    </cfRule>
    <cfRule type="cellIs" dxfId="1878" priority="1894" operator="equal">
      <formula>"Révisions S2 ses2"</formula>
    </cfRule>
    <cfRule type="cellIs" dxfId="1877" priority="1897" operator="equal">
      <formula>"Victoire 1945"</formula>
    </cfRule>
    <cfRule type="cellIs" dxfId="1876" priority="1901" stopIfTrue="1" operator="equal">
      <formula>"Retour copies"</formula>
    </cfRule>
    <cfRule type="cellIs" dxfId="1875" priority="1902" stopIfTrue="1" operator="equal">
      <formula>"Evaluation"</formula>
    </cfRule>
    <cfRule type="cellIs" dxfId="1874" priority="1903" stopIfTrue="1" operator="equal">
      <formula>"Rentrée"</formula>
    </cfRule>
    <cfRule type="cellIs" dxfId="1873" priority="1904" stopIfTrue="1" operator="equal">
      <formula>"Stage"</formula>
    </cfRule>
    <cfRule type="cellIs" dxfId="1872" priority="1905" stopIfTrue="1" operator="equal">
      <formula>"Session 2"</formula>
    </cfRule>
    <cfRule type="cellIs" dxfId="1871" priority="1906" stopIfTrue="1" operator="equal">
      <formula>"Session 1"</formula>
    </cfRule>
    <cfRule type="cellIs" dxfId="1870" priority="1907" stopIfTrue="1" operator="equal">
      <formula>"Révisions"</formula>
    </cfRule>
    <cfRule type="cellIs" dxfId="1869" priority="1908" stopIfTrue="1" operator="equal">
      <formula>"Vacances"</formula>
    </cfRule>
    <cfRule type="cellIs" dxfId="1868" priority="1909" stopIfTrue="1" operator="equal">
      <formula>"Cours"</formula>
    </cfRule>
    <cfRule type="cellIs" dxfId="1867" priority="1910" stopIfTrue="1" operator="equal">
      <formula>"Examens S1"</formula>
    </cfRule>
    <cfRule type="cellIs" dxfId="1866" priority="1911" stopIfTrue="1" operator="equal">
      <formula>"Examens"</formula>
    </cfRule>
    <cfRule type="cellIs" dxfId="1865" priority="1912" stopIfTrue="1" operator="equal">
      <formula>"Examens S2"</formula>
    </cfRule>
    <cfRule type="cellIs" dxfId="1864" priority="1913" stopIfTrue="1" operator="equal">
      <formula>"Du anglais"</formula>
    </cfRule>
    <cfRule type="cellIs" dxfId="1863" priority="1914" stopIfTrue="1" operator="equal">
      <formula>"Délibérations"</formula>
    </cfRule>
  </conditionalFormatting>
  <conditionalFormatting sqref="AJ16:AJ20">
    <cfRule type="cellIs" dxfId="1862" priority="1853" operator="equal">
      <formula>"EXAMENS J"</formula>
    </cfRule>
    <cfRule type="cellIs" dxfId="1861" priority="1854" operator="equal">
      <formula>"Lundi Pentecôte"</formula>
    </cfRule>
    <cfRule type="cellIs" dxfId="1860" priority="1855" operator="equal">
      <formula>"ppp"</formula>
    </cfRule>
    <cfRule type="cellIs" dxfId="1859" priority="1856" operator="equal">
      <formula>"Soutenance"</formula>
    </cfRule>
    <cfRule type="cellIs" dxfId="1858" priority="1857" operator="equal">
      <formula>"Révisions R"</formula>
    </cfRule>
    <cfRule type="cellIs" dxfId="1857" priority="1858" operator="equal">
      <formula>"Entreprise"</formula>
    </cfRule>
    <cfRule type="cellIs" dxfId="1856" priority="1859" operator="equal">
      <formula>"Exam nationaux pas de date"</formula>
    </cfRule>
    <cfRule type="cellIs" dxfId="1855" priority="1860" operator="equal">
      <formula>"Exam nationaux"</formula>
    </cfRule>
    <cfRule type="cellIs" dxfId="1854" priority="1861" operator="equal">
      <formula>"Révision interne"</formula>
    </cfRule>
    <cfRule type="cellIs" dxfId="1853" priority="1867" operator="equal">
      <formula>"Délibération S2"</formula>
    </cfRule>
    <cfRule type="cellIs" dxfId="1852" priority="1868" operator="equal">
      <formula>"Délibération S1"</formula>
    </cfRule>
    <cfRule type="cellIs" dxfId="1851" priority="1869" operator="equal">
      <formula>"regroupement"</formula>
    </cfRule>
    <cfRule type="cellIs" dxfId="1850" priority="1870" operator="equal">
      <formula>"Cours matin"</formula>
    </cfRule>
    <cfRule type="cellIs" dxfId="1849" priority="1884" operator="equal">
      <formula>"cours v"</formula>
    </cfRule>
    <cfRule type="cellIs" dxfId="1848" priority="1885" operator="equal">
      <formula>"Examens S1 Ses2"</formula>
    </cfRule>
    <cfRule type="cellIs" dxfId="1847" priority="1886" operator="equal">
      <formula>"Examens S1 Ses1"</formula>
    </cfRule>
    <cfRule type="cellIs" dxfId="1846" priority="1887" operator="equal">
      <formula>"Fête du travail"</formula>
    </cfRule>
    <cfRule type="cellIs" dxfId="1845" priority="1888" operator="equal">
      <formula>"Fête nationale"</formula>
    </cfRule>
    <cfRule type="cellIs" dxfId="1844" priority="1889" operator="equal">
      <formula>"jour de l'an"</formula>
    </cfRule>
    <cfRule type="cellIs" dxfId="1843" priority="1890" operator="equal">
      <formula>"Lundi de pâques"</formula>
    </cfRule>
    <cfRule type="cellIs" dxfId="1842" priority="1891" operator="equal">
      <formula>"Noël"</formula>
    </cfRule>
    <cfRule type="cellIs" dxfId="1841" priority="1892" operator="equal">
      <formula>"Pâques"</formula>
    </cfRule>
    <cfRule type="cellIs" dxfId="1840" priority="1895" operator="equal">
      <formula>"Révisions S2 Ses1"</formula>
    </cfRule>
    <cfRule type="cellIs" dxfId="1839" priority="1896" operator="equal">
      <formula>"stage v"</formula>
    </cfRule>
    <cfRule type="cellIs" dxfId="1838" priority="1898" operator="equal">
      <formula>"Toussaint"</formula>
    </cfRule>
    <cfRule type="cellIs" dxfId="1837" priority="1899" operator="equal">
      <formula>"Stage en entreprise"</formula>
    </cfRule>
    <cfRule type="cellIs" dxfId="1836" priority="1900" operator="equal">
      <formula>"entreprise B"</formula>
    </cfRule>
  </conditionalFormatting>
  <conditionalFormatting sqref="AJ16:AJ20">
    <cfRule type="containsText" dxfId="1835" priority="1835" operator="containsText" text="Cours/Labo/Projet">
      <formula>NOT(ISERROR(SEARCH("Cours/Labo/Projet",AJ16)))</formula>
    </cfRule>
    <cfRule type="containsText" dxfId="1834" priority="1836" operator="containsText" text="Université">
      <formula>NOT(ISERROR(SEARCH("Université",AJ16)))</formula>
    </cfRule>
  </conditionalFormatting>
  <conditionalFormatting sqref="AJ23:AJ27">
    <cfRule type="expression" dxfId="1833" priority="1757">
      <formula>AH23="Dimanche"</formula>
    </cfRule>
    <cfRule type="expression" dxfId="1832" priority="1758">
      <formula>AH23="Samedi"</formula>
    </cfRule>
    <cfRule type="containsText" dxfId="1831" priority="1759" operator="containsText" text="Soutenance">
      <formula>NOT(ISERROR(SEARCH("Soutenance",AJ23)))</formula>
    </cfRule>
    <cfRule type="containsText" dxfId="1830" priority="1760" operator="containsText" text="Salon Et">
      <formula>NOT(ISERROR(SEARCH("Salon Et",AJ23)))</formula>
    </cfRule>
    <cfRule type="containsText" dxfId="1829" priority="1761" operator="containsText" text="Remise">
      <formula>NOT(ISERROR(SEARCH("Remise",AJ23)))</formula>
    </cfRule>
    <cfRule type="containsText" dxfId="1828" priority="1762" operator="containsText" text="Recrutem">
      <formula>NOT(ISERROR(SEARCH("Recrutem",AJ23)))</formula>
    </cfRule>
    <cfRule type="containsText" dxfId="1827" priority="1763" operator="containsText" text="Note">
      <formula>NOT(ISERROR(SEARCH("Note",AJ23)))</formula>
    </cfRule>
    <cfRule type="containsText" dxfId="1826" priority="1764" operator="containsText" text="JPO">
      <formula>NOT(ISERROR(SEARCH("JPO",AJ23)))</formula>
    </cfRule>
    <cfRule type="containsText" dxfId="1825" priority="1765" operator="containsText" text="Etranger">
      <formula>NOT(ISERROR(SEARCH("Etranger",AJ23)))</formula>
    </cfRule>
    <cfRule type="containsText" dxfId="1824" priority="1766" operator="containsText" text="Début TD">
      <formula>NOT(ISERROR(SEARCH("Début TD",AJ23)))</formula>
    </cfRule>
    <cfRule type="containsText" dxfId="1823" priority="1767" operator="containsText" text="Début CM">
      <formula>NOT(ISERROR(SEARCH("Début CM",AJ23)))</formula>
    </cfRule>
    <cfRule type="containsText" dxfId="1822" priority="1768" operator="containsText" text="Projet">
      <formula>NOT(ISERROR(SEARCH("Projet",AJ23)))</formula>
    </cfRule>
    <cfRule type="containsText" dxfId="1821" priority="1769" operator="containsText" text="Pré">
      <formula>NOT(ISERROR(SEARCH("Pré",AJ23)))</formula>
    </cfRule>
    <cfRule type="containsText" dxfId="1820" priority="1770" operator="containsText" text="Délib">
      <formula>NOT(ISERROR(SEARCH("Délib",AJ23)))</formula>
    </cfRule>
    <cfRule type="cellIs" dxfId="1819" priority="1771" operator="equal">
      <formula>"Cours IAE"</formula>
    </cfRule>
    <cfRule type="cellIs" dxfId="1818" priority="1772" operator="equal">
      <formula>"Cours ISEM"</formula>
    </cfRule>
    <cfRule type="cellIs" dxfId="1817" priority="1782" operator="equal">
      <formula>"Remise note CC"</formula>
    </cfRule>
    <cfRule type="cellIs" dxfId="1816" priority="1783" operator="equal">
      <formula>"Oraux examens nationaux"</formula>
    </cfRule>
    <cfRule type="cellIs" dxfId="1815" priority="1784" operator="equal">
      <formula>"Note mémoire"</formula>
    </cfRule>
    <cfRule type="cellIs" dxfId="1814" priority="1785" operator="equal">
      <formula>"Mise à niveau"</formula>
    </cfRule>
    <cfRule type="cellIs" dxfId="1813" priority="1786" operator="equal">
      <formula>"Ecrits examens nationaux"</formula>
    </cfRule>
    <cfRule type="cellIs" dxfId="1812" priority="1791" operator="equal">
      <formula>"Entr MA cours AM"</formula>
    </cfRule>
    <cfRule type="cellIs" dxfId="1811" priority="1792" operator="equal">
      <formula>"Cours Matin Entr AM"</formula>
    </cfRule>
    <cfRule type="cellIs" dxfId="1810" priority="1793" operator="equal">
      <formula>"Révisions S1 Ses2"</formula>
    </cfRule>
    <cfRule type="cellIs" dxfId="1809" priority="1794" operator="equal">
      <formula>"Révisions S1 ses1"</formula>
    </cfRule>
    <cfRule type="cellIs" dxfId="1808" priority="1795" operator="equal">
      <formula>"Examens S2 Ses2"</formula>
    </cfRule>
    <cfRule type="cellIs" dxfId="1807" priority="1796" operator="equal">
      <formula>"Examens S2 ses1"</formula>
    </cfRule>
    <cfRule type="cellIs" dxfId="1806" priority="1797" operator="equal">
      <formula>"Fermeture"</formula>
    </cfRule>
    <cfRule type="cellIs" dxfId="1805" priority="1798" operator="equal">
      <formula>"Remise rapport"</formula>
    </cfRule>
    <cfRule type="cellIs" dxfId="1804" priority="1799" operator="equal">
      <formula>"notes rapport"</formula>
    </cfRule>
    <cfRule type="cellIs" dxfId="1803" priority="1800" operator="equal">
      <formula>"jour appui"</formula>
    </cfRule>
    <cfRule type="cellIs" dxfId="1802" priority="1801" operator="equal">
      <formula>"Assomption"</formula>
    </cfRule>
    <cfRule type="cellIs" dxfId="1801" priority="1802" operator="equal">
      <formula>"Ascension"</formula>
    </cfRule>
    <cfRule type="cellIs" dxfId="1800" priority="1803" operator="equal">
      <formula>"Armistice"</formula>
    </cfRule>
    <cfRule type="cellIs" dxfId="1799" priority="1813" operator="equal">
      <formula>"Pentecôte"</formula>
    </cfRule>
    <cfRule type="cellIs" dxfId="1798" priority="1814" operator="equal">
      <formula>"Révisions S2 ses2"</formula>
    </cfRule>
    <cfRule type="cellIs" dxfId="1797" priority="1817" operator="equal">
      <formula>"Victoire 1945"</formula>
    </cfRule>
    <cfRule type="cellIs" dxfId="1796" priority="1821" stopIfTrue="1" operator="equal">
      <formula>"Retour copies"</formula>
    </cfRule>
    <cfRule type="cellIs" dxfId="1795" priority="1822" stopIfTrue="1" operator="equal">
      <formula>"Evaluation"</formula>
    </cfRule>
    <cfRule type="cellIs" dxfId="1794" priority="1823" stopIfTrue="1" operator="equal">
      <formula>"Rentrée"</formula>
    </cfRule>
    <cfRule type="cellIs" dxfId="1793" priority="1824" stopIfTrue="1" operator="equal">
      <formula>"Stage"</formula>
    </cfRule>
    <cfRule type="cellIs" dxfId="1792" priority="1825" stopIfTrue="1" operator="equal">
      <formula>"Session 2"</formula>
    </cfRule>
    <cfRule type="cellIs" dxfId="1791" priority="1826" stopIfTrue="1" operator="equal">
      <formula>"Session 1"</formula>
    </cfRule>
    <cfRule type="cellIs" dxfId="1790" priority="1827" stopIfTrue="1" operator="equal">
      <formula>"Révisions"</formula>
    </cfRule>
    <cfRule type="cellIs" dxfId="1789" priority="1828" stopIfTrue="1" operator="equal">
      <formula>"Vacances"</formula>
    </cfRule>
    <cfRule type="cellIs" dxfId="1788" priority="1829" stopIfTrue="1" operator="equal">
      <formula>"Cours"</formula>
    </cfRule>
    <cfRule type="cellIs" dxfId="1787" priority="1830" stopIfTrue="1" operator="equal">
      <formula>"Examens S1"</formula>
    </cfRule>
    <cfRule type="cellIs" dxfId="1786" priority="1831" stopIfTrue="1" operator="equal">
      <formula>"Examens"</formula>
    </cfRule>
    <cfRule type="cellIs" dxfId="1785" priority="1832" stopIfTrue="1" operator="equal">
      <formula>"Examens S2"</formula>
    </cfRule>
    <cfRule type="cellIs" dxfId="1784" priority="1833" stopIfTrue="1" operator="equal">
      <formula>"Du anglais"</formula>
    </cfRule>
    <cfRule type="cellIs" dxfId="1783" priority="1834" stopIfTrue="1" operator="equal">
      <formula>"Délibérations"</formula>
    </cfRule>
  </conditionalFormatting>
  <conditionalFormatting sqref="AJ23:AJ27">
    <cfRule type="cellIs" dxfId="1782" priority="1773" operator="equal">
      <formula>"EXAMENS J"</formula>
    </cfRule>
    <cfRule type="cellIs" dxfId="1781" priority="1774" operator="equal">
      <formula>"Lundi Pentecôte"</formula>
    </cfRule>
    <cfRule type="cellIs" dxfId="1780" priority="1775" operator="equal">
      <formula>"ppp"</formula>
    </cfRule>
    <cfRule type="cellIs" dxfId="1779" priority="1776" operator="equal">
      <formula>"Soutenance"</formula>
    </cfRule>
    <cfRule type="cellIs" dxfId="1778" priority="1777" operator="equal">
      <formula>"Révisions R"</formula>
    </cfRule>
    <cfRule type="cellIs" dxfId="1777" priority="1778" operator="equal">
      <formula>"Entreprise"</formula>
    </cfRule>
    <cfRule type="cellIs" dxfId="1776" priority="1779" operator="equal">
      <formula>"Exam nationaux pas de date"</formula>
    </cfRule>
    <cfRule type="cellIs" dxfId="1775" priority="1780" operator="equal">
      <formula>"Exam nationaux"</formula>
    </cfRule>
    <cfRule type="cellIs" dxfId="1774" priority="1781" operator="equal">
      <formula>"Révision interne"</formula>
    </cfRule>
    <cfRule type="cellIs" dxfId="1773" priority="1787" operator="equal">
      <formula>"Délibération S2"</formula>
    </cfRule>
    <cfRule type="cellIs" dxfId="1772" priority="1788" operator="equal">
      <formula>"Délibération S1"</formula>
    </cfRule>
    <cfRule type="cellIs" dxfId="1771" priority="1789" operator="equal">
      <formula>"regroupement"</formula>
    </cfRule>
    <cfRule type="cellIs" dxfId="1770" priority="1790" operator="equal">
      <formula>"Cours matin"</formula>
    </cfRule>
    <cfRule type="cellIs" dxfId="1769" priority="1804" operator="equal">
      <formula>"cours v"</formula>
    </cfRule>
    <cfRule type="cellIs" dxfId="1768" priority="1805" operator="equal">
      <formula>"Examens S1 Ses2"</formula>
    </cfRule>
    <cfRule type="cellIs" dxfId="1767" priority="1806" operator="equal">
      <formula>"Examens S1 Ses1"</formula>
    </cfRule>
    <cfRule type="cellIs" dxfId="1766" priority="1807" operator="equal">
      <formula>"Fête du travail"</formula>
    </cfRule>
    <cfRule type="cellIs" dxfId="1765" priority="1808" operator="equal">
      <formula>"Fête nationale"</formula>
    </cfRule>
    <cfRule type="cellIs" dxfId="1764" priority="1809" operator="equal">
      <formula>"jour de l'an"</formula>
    </cfRule>
    <cfRule type="cellIs" dxfId="1763" priority="1810" operator="equal">
      <formula>"Lundi de pâques"</formula>
    </cfRule>
    <cfRule type="cellIs" dxfId="1762" priority="1811" operator="equal">
      <formula>"Noël"</formula>
    </cfRule>
    <cfRule type="cellIs" dxfId="1761" priority="1812" operator="equal">
      <formula>"Pâques"</formula>
    </cfRule>
    <cfRule type="cellIs" dxfId="1760" priority="1815" operator="equal">
      <formula>"Révisions S2 Ses1"</formula>
    </cfRule>
    <cfRule type="cellIs" dxfId="1759" priority="1816" operator="equal">
      <formula>"stage v"</formula>
    </cfRule>
    <cfRule type="cellIs" dxfId="1758" priority="1818" operator="equal">
      <formula>"Toussaint"</formula>
    </cfRule>
    <cfRule type="cellIs" dxfId="1757" priority="1819" operator="equal">
      <formula>"Stage en entreprise"</formula>
    </cfRule>
    <cfRule type="cellIs" dxfId="1756" priority="1820" operator="equal">
      <formula>"entreprise B"</formula>
    </cfRule>
  </conditionalFormatting>
  <conditionalFormatting sqref="AJ23:AJ27">
    <cfRule type="containsText" dxfId="1755" priority="1755" operator="containsText" text="Cours/Labo/Projet">
      <formula>NOT(ISERROR(SEARCH("Cours/Labo/Projet",AJ23)))</formula>
    </cfRule>
    <cfRule type="containsText" dxfId="1754" priority="1756" operator="containsText" text="Université">
      <formula>NOT(ISERROR(SEARCH("Université",AJ23)))</formula>
    </cfRule>
  </conditionalFormatting>
  <conditionalFormatting sqref="AJ30:AJ33">
    <cfRule type="expression" dxfId="1753" priority="1677">
      <formula>AH30="Dimanche"</formula>
    </cfRule>
    <cfRule type="expression" dxfId="1752" priority="1678">
      <formula>AH30="Samedi"</formula>
    </cfRule>
    <cfRule type="containsText" dxfId="1751" priority="1679" operator="containsText" text="Soutenance">
      <formula>NOT(ISERROR(SEARCH("Soutenance",AJ30)))</formula>
    </cfRule>
    <cfRule type="containsText" dxfId="1750" priority="1680" operator="containsText" text="Salon Et">
      <formula>NOT(ISERROR(SEARCH("Salon Et",AJ30)))</formula>
    </cfRule>
    <cfRule type="containsText" dxfId="1749" priority="1681" operator="containsText" text="Remise">
      <formula>NOT(ISERROR(SEARCH("Remise",AJ30)))</formula>
    </cfRule>
    <cfRule type="containsText" dxfId="1748" priority="1682" operator="containsText" text="Recrutem">
      <formula>NOT(ISERROR(SEARCH("Recrutem",AJ30)))</formula>
    </cfRule>
    <cfRule type="containsText" dxfId="1747" priority="1683" operator="containsText" text="Note">
      <formula>NOT(ISERROR(SEARCH("Note",AJ30)))</formula>
    </cfRule>
    <cfRule type="containsText" dxfId="1746" priority="1684" operator="containsText" text="JPO">
      <formula>NOT(ISERROR(SEARCH("JPO",AJ30)))</formula>
    </cfRule>
    <cfRule type="containsText" dxfId="1745" priority="1685" operator="containsText" text="Etranger">
      <formula>NOT(ISERROR(SEARCH("Etranger",AJ30)))</formula>
    </cfRule>
    <cfRule type="containsText" dxfId="1744" priority="1686" operator="containsText" text="Début TD">
      <formula>NOT(ISERROR(SEARCH("Début TD",AJ30)))</formula>
    </cfRule>
    <cfRule type="containsText" dxfId="1743" priority="1687" operator="containsText" text="Début CM">
      <formula>NOT(ISERROR(SEARCH("Début CM",AJ30)))</formula>
    </cfRule>
    <cfRule type="containsText" dxfId="1742" priority="1688" operator="containsText" text="Projet">
      <formula>NOT(ISERROR(SEARCH("Projet",AJ30)))</formula>
    </cfRule>
    <cfRule type="containsText" dxfId="1741" priority="1689" operator="containsText" text="Pré">
      <formula>NOT(ISERROR(SEARCH("Pré",AJ30)))</formula>
    </cfRule>
    <cfRule type="containsText" dxfId="1740" priority="1690" operator="containsText" text="Délib">
      <formula>NOT(ISERROR(SEARCH("Délib",AJ30)))</formula>
    </cfRule>
    <cfRule type="cellIs" dxfId="1739" priority="1691" operator="equal">
      <formula>"Cours IAE"</formula>
    </cfRule>
    <cfRule type="cellIs" dxfId="1738" priority="1692" operator="equal">
      <formula>"Cours ISEM"</formula>
    </cfRule>
    <cfRule type="cellIs" dxfId="1737" priority="1702" operator="equal">
      <formula>"Remise note CC"</formula>
    </cfRule>
    <cfRule type="cellIs" dxfId="1736" priority="1703" operator="equal">
      <formula>"Oraux examens nationaux"</formula>
    </cfRule>
    <cfRule type="cellIs" dxfId="1735" priority="1704" operator="equal">
      <formula>"Note mémoire"</formula>
    </cfRule>
    <cfRule type="cellIs" dxfId="1734" priority="1705" operator="equal">
      <formula>"Mise à niveau"</formula>
    </cfRule>
    <cfRule type="cellIs" dxfId="1733" priority="1706" operator="equal">
      <formula>"Ecrits examens nationaux"</formula>
    </cfRule>
    <cfRule type="cellIs" dxfId="1732" priority="1711" operator="equal">
      <formula>"Entr MA cours AM"</formula>
    </cfRule>
    <cfRule type="cellIs" dxfId="1731" priority="1712" operator="equal">
      <formula>"Cours Matin Entr AM"</formula>
    </cfRule>
    <cfRule type="cellIs" dxfId="1730" priority="1713" operator="equal">
      <formula>"Révisions S1 Ses2"</formula>
    </cfRule>
    <cfRule type="cellIs" dxfId="1729" priority="1714" operator="equal">
      <formula>"Révisions S1 ses1"</formula>
    </cfRule>
    <cfRule type="cellIs" dxfId="1728" priority="1715" operator="equal">
      <formula>"Examens S2 Ses2"</formula>
    </cfRule>
    <cfRule type="cellIs" dxfId="1727" priority="1716" operator="equal">
      <formula>"Examens S2 ses1"</formula>
    </cfRule>
    <cfRule type="cellIs" dxfId="1726" priority="1717" operator="equal">
      <formula>"Fermeture"</formula>
    </cfRule>
    <cfRule type="cellIs" dxfId="1725" priority="1718" operator="equal">
      <formula>"Remise rapport"</formula>
    </cfRule>
    <cfRule type="cellIs" dxfId="1724" priority="1719" operator="equal">
      <formula>"notes rapport"</formula>
    </cfRule>
    <cfRule type="cellIs" dxfId="1723" priority="1720" operator="equal">
      <formula>"jour appui"</formula>
    </cfRule>
    <cfRule type="cellIs" dxfId="1722" priority="1721" operator="equal">
      <formula>"Assomption"</formula>
    </cfRule>
    <cfRule type="cellIs" dxfId="1721" priority="1722" operator="equal">
      <formula>"Ascension"</formula>
    </cfRule>
    <cfRule type="cellIs" dxfId="1720" priority="1723" operator="equal">
      <formula>"Armistice"</formula>
    </cfRule>
    <cfRule type="cellIs" dxfId="1719" priority="1733" operator="equal">
      <formula>"Pentecôte"</formula>
    </cfRule>
    <cfRule type="cellIs" dxfId="1718" priority="1734" operator="equal">
      <formula>"Révisions S2 ses2"</formula>
    </cfRule>
    <cfRule type="cellIs" dxfId="1717" priority="1737" operator="equal">
      <formula>"Victoire 1945"</formula>
    </cfRule>
    <cfRule type="cellIs" dxfId="1716" priority="1741" stopIfTrue="1" operator="equal">
      <formula>"Retour copies"</formula>
    </cfRule>
    <cfRule type="cellIs" dxfId="1715" priority="1742" stopIfTrue="1" operator="equal">
      <formula>"Evaluation"</formula>
    </cfRule>
    <cfRule type="cellIs" dxfId="1714" priority="1743" stopIfTrue="1" operator="equal">
      <formula>"Rentrée"</formula>
    </cfRule>
    <cfRule type="cellIs" dxfId="1713" priority="1744" stopIfTrue="1" operator="equal">
      <formula>"Stage"</formula>
    </cfRule>
    <cfRule type="cellIs" dxfId="1712" priority="1745" stopIfTrue="1" operator="equal">
      <formula>"Session 2"</formula>
    </cfRule>
    <cfRule type="cellIs" dxfId="1711" priority="1746" stopIfTrue="1" operator="equal">
      <formula>"Session 1"</formula>
    </cfRule>
    <cfRule type="cellIs" dxfId="1710" priority="1747" stopIfTrue="1" operator="equal">
      <formula>"Révisions"</formula>
    </cfRule>
    <cfRule type="cellIs" dxfId="1709" priority="1748" stopIfTrue="1" operator="equal">
      <formula>"Vacances"</formula>
    </cfRule>
    <cfRule type="cellIs" dxfId="1708" priority="1749" stopIfTrue="1" operator="equal">
      <formula>"Cours"</formula>
    </cfRule>
    <cfRule type="cellIs" dxfId="1707" priority="1750" stopIfTrue="1" operator="equal">
      <formula>"Examens S1"</formula>
    </cfRule>
    <cfRule type="cellIs" dxfId="1706" priority="1751" stopIfTrue="1" operator="equal">
      <formula>"Examens"</formula>
    </cfRule>
    <cfRule type="cellIs" dxfId="1705" priority="1752" stopIfTrue="1" operator="equal">
      <formula>"Examens S2"</formula>
    </cfRule>
    <cfRule type="cellIs" dxfId="1704" priority="1753" stopIfTrue="1" operator="equal">
      <formula>"Du anglais"</formula>
    </cfRule>
    <cfRule type="cellIs" dxfId="1703" priority="1754" stopIfTrue="1" operator="equal">
      <formula>"Délibérations"</formula>
    </cfRule>
  </conditionalFormatting>
  <conditionalFormatting sqref="AJ30:AJ33">
    <cfRule type="cellIs" dxfId="1702" priority="1693" operator="equal">
      <formula>"EXAMENS J"</formula>
    </cfRule>
    <cfRule type="cellIs" dxfId="1701" priority="1694" operator="equal">
      <formula>"Lundi Pentecôte"</formula>
    </cfRule>
    <cfRule type="cellIs" dxfId="1700" priority="1695" operator="equal">
      <formula>"ppp"</formula>
    </cfRule>
    <cfRule type="cellIs" dxfId="1699" priority="1696" operator="equal">
      <formula>"Soutenance"</formula>
    </cfRule>
    <cfRule type="cellIs" dxfId="1698" priority="1697" operator="equal">
      <formula>"Révisions R"</formula>
    </cfRule>
    <cfRule type="cellIs" dxfId="1697" priority="1698" operator="equal">
      <formula>"Entreprise"</formula>
    </cfRule>
    <cfRule type="cellIs" dxfId="1696" priority="1699" operator="equal">
      <formula>"Exam nationaux pas de date"</formula>
    </cfRule>
    <cfRule type="cellIs" dxfId="1695" priority="1700" operator="equal">
      <formula>"Exam nationaux"</formula>
    </cfRule>
    <cfRule type="cellIs" dxfId="1694" priority="1701" operator="equal">
      <formula>"Révision interne"</formula>
    </cfRule>
    <cfRule type="cellIs" dxfId="1693" priority="1707" operator="equal">
      <formula>"Délibération S2"</formula>
    </cfRule>
    <cfRule type="cellIs" dxfId="1692" priority="1708" operator="equal">
      <formula>"Délibération S1"</formula>
    </cfRule>
    <cfRule type="cellIs" dxfId="1691" priority="1709" operator="equal">
      <formula>"regroupement"</formula>
    </cfRule>
    <cfRule type="cellIs" dxfId="1690" priority="1710" operator="equal">
      <formula>"Cours matin"</formula>
    </cfRule>
    <cfRule type="cellIs" dxfId="1689" priority="1724" operator="equal">
      <formula>"cours v"</formula>
    </cfRule>
    <cfRule type="cellIs" dxfId="1688" priority="1725" operator="equal">
      <formula>"Examens S1 Ses2"</formula>
    </cfRule>
    <cfRule type="cellIs" dxfId="1687" priority="1726" operator="equal">
      <formula>"Examens S1 Ses1"</formula>
    </cfRule>
    <cfRule type="cellIs" dxfId="1686" priority="1727" operator="equal">
      <formula>"Fête du travail"</formula>
    </cfRule>
    <cfRule type="cellIs" dxfId="1685" priority="1728" operator="equal">
      <formula>"Fête nationale"</formula>
    </cfRule>
    <cfRule type="cellIs" dxfId="1684" priority="1729" operator="equal">
      <formula>"jour de l'an"</formula>
    </cfRule>
    <cfRule type="cellIs" dxfId="1683" priority="1730" operator="equal">
      <formula>"Lundi de pâques"</formula>
    </cfRule>
    <cfRule type="cellIs" dxfId="1682" priority="1731" operator="equal">
      <formula>"Noël"</formula>
    </cfRule>
    <cfRule type="cellIs" dxfId="1681" priority="1732" operator="equal">
      <formula>"Pâques"</formula>
    </cfRule>
    <cfRule type="cellIs" dxfId="1680" priority="1735" operator="equal">
      <formula>"Révisions S2 Ses1"</formula>
    </cfRule>
    <cfRule type="cellIs" dxfId="1679" priority="1736" operator="equal">
      <formula>"stage v"</formula>
    </cfRule>
    <cfRule type="cellIs" dxfId="1678" priority="1738" operator="equal">
      <formula>"Toussaint"</formula>
    </cfRule>
    <cfRule type="cellIs" dxfId="1677" priority="1739" operator="equal">
      <formula>"Stage en entreprise"</formula>
    </cfRule>
    <cfRule type="cellIs" dxfId="1676" priority="1740" operator="equal">
      <formula>"entreprise B"</formula>
    </cfRule>
  </conditionalFormatting>
  <conditionalFormatting sqref="AJ30:AJ33">
    <cfRule type="containsText" dxfId="1675" priority="1675" operator="containsText" text="Cours/Labo/Projet">
      <formula>NOT(ISERROR(SEARCH("Cours/Labo/Projet",AJ30)))</formula>
    </cfRule>
    <cfRule type="containsText" dxfId="1674" priority="1676" operator="containsText" text="Université">
      <formula>NOT(ISERROR(SEARCH("Université",AJ30)))</formula>
    </cfRule>
  </conditionalFormatting>
  <conditionalFormatting sqref="AN7:AN10">
    <cfRule type="expression" dxfId="1673" priority="1597">
      <formula>AL7="Dimanche"</formula>
    </cfRule>
    <cfRule type="expression" dxfId="1672" priority="1598">
      <formula>AL7="Samedi"</formula>
    </cfRule>
    <cfRule type="containsText" dxfId="1671" priority="1599" operator="containsText" text="Soutenance">
      <formula>NOT(ISERROR(SEARCH("Soutenance",AN7)))</formula>
    </cfRule>
    <cfRule type="containsText" dxfId="1670" priority="1600" operator="containsText" text="Salon Et">
      <formula>NOT(ISERROR(SEARCH("Salon Et",AN7)))</formula>
    </cfRule>
    <cfRule type="containsText" dxfId="1669" priority="1601" operator="containsText" text="Remise">
      <formula>NOT(ISERROR(SEARCH("Remise",AN7)))</formula>
    </cfRule>
    <cfRule type="containsText" dxfId="1668" priority="1602" operator="containsText" text="Recrutem">
      <formula>NOT(ISERROR(SEARCH("Recrutem",AN7)))</formula>
    </cfRule>
    <cfRule type="containsText" dxfId="1667" priority="1603" operator="containsText" text="Note">
      <formula>NOT(ISERROR(SEARCH("Note",AN7)))</formula>
    </cfRule>
    <cfRule type="containsText" dxfId="1666" priority="1604" operator="containsText" text="JPO">
      <formula>NOT(ISERROR(SEARCH("JPO",AN7)))</formula>
    </cfRule>
    <cfRule type="containsText" dxfId="1665" priority="1605" operator="containsText" text="Etranger">
      <formula>NOT(ISERROR(SEARCH("Etranger",AN7)))</formula>
    </cfRule>
    <cfRule type="containsText" dxfId="1664" priority="1606" operator="containsText" text="Début TD">
      <formula>NOT(ISERROR(SEARCH("Début TD",AN7)))</formula>
    </cfRule>
    <cfRule type="containsText" dxfId="1663" priority="1607" operator="containsText" text="Début CM">
      <formula>NOT(ISERROR(SEARCH("Début CM",AN7)))</formula>
    </cfRule>
    <cfRule type="containsText" dxfId="1662" priority="1608" operator="containsText" text="Projet">
      <formula>NOT(ISERROR(SEARCH("Projet",AN7)))</formula>
    </cfRule>
    <cfRule type="containsText" dxfId="1661" priority="1609" operator="containsText" text="Pré">
      <formula>NOT(ISERROR(SEARCH("Pré",AN7)))</formula>
    </cfRule>
    <cfRule type="containsText" dxfId="1660" priority="1610" operator="containsText" text="Délib">
      <formula>NOT(ISERROR(SEARCH("Délib",AN7)))</formula>
    </cfRule>
    <cfRule type="cellIs" dxfId="1659" priority="1611" operator="equal">
      <formula>"Cours IAE"</formula>
    </cfRule>
    <cfRule type="cellIs" dxfId="1658" priority="1612" operator="equal">
      <formula>"Cours ISEM"</formula>
    </cfRule>
    <cfRule type="cellIs" dxfId="1657" priority="1622" operator="equal">
      <formula>"Remise note CC"</formula>
    </cfRule>
    <cfRule type="cellIs" dxfId="1656" priority="1623" operator="equal">
      <formula>"Oraux examens nationaux"</formula>
    </cfRule>
    <cfRule type="cellIs" dxfId="1655" priority="1624" operator="equal">
      <formula>"Note mémoire"</formula>
    </cfRule>
    <cfRule type="cellIs" dxfId="1654" priority="1625" operator="equal">
      <formula>"Mise à niveau"</formula>
    </cfRule>
    <cfRule type="cellIs" dxfId="1653" priority="1626" operator="equal">
      <formula>"Ecrits examens nationaux"</formula>
    </cfRule>
    <cfRule type="cellIs" dxfId="1652" priority="1631" operator="equal">
      <formula>"Entr MA cours AM"</formula>
    </cfRule>
    <cfRule type="cellIs" dxfId="1651" priority="1632" operator="equal">
      <formula>"Cours Matin Entr AM"</formula>
    </cfRule>
    <cfRule type="cellIs" dxfId="1650" priority="1633" operator="equal">
      <formula>"Révisions S1 Ses2"</formula>
    </cfRule>
    <cfRule type="cellIs" dxfId="1649" priority="1634" operator="equal">
      <formula>"Révisions S1 ses1"</formula>
    </cfRule>
    <cfRule type="cellIs" dxfId="1648" priority="1635" operator="equal">
      <formula>"Examens S2 Ses2"</formula>
    </cfRule>
    <cfRule type="cellIs" dxfId="1647" priority="1636" operator="equal">
      <formula>"Examens S2 ses1"</formula>
    </cfRule>
    <cfRule type="cellIs" dxfId="1646" priority="1637" operator="equal">
      <formula>"Fermeture"</formula>
    </cfRule>
    <cfRule type="cellIs" dxfId="1645" priority="1638" operator="equal">
      <formula>"Remise rapport"</formula>
    </cfRule>
    <cfRule type="cellIs" dxfId="1644" priority="1639" operator="equal">
      <formula>"notes rapport"</formula>
    </cfRule>
    <cfRule type="cellIs" dxfId="1643" priority="1640" operator="equal">
      <formula>"jour appui"</formula>
    </cfRule>
    <cfRule type="cellIs" dxfId="1642" priority="1641" operator="equal">
      <formula>"Assomption"</formula>
    </cfRule>
    <cfRule type="cellIs" dxfId="1641" priority="1642" operator="equal">
      <formula>"Ascension"</formula>
    </cfRule>
    <cfRule type="cellIs" dxfId="1640" priority="1643" operator="equal">
      <formula>"Armistice"</formula>
    </cfRule>
    <cfRule type="cellIs" dxfId="1639" priority="1653" operator="equal">
      <formula>"Pentecôte"</formula>
    </cfRule>
    <cfRule type="cellIs" dxfId="1638" priority="1654" operator="equal">
      <formula>"Révisions S2 ses2"</formula>
    </cfRule>
    <cfRule type="cellIs" dxfId="1637" priority="1657" operator="equal">
      <formula>"Victoire 1945"</formula>
    </cfRule>
    <cfRule type="cellIs" dxfId="1636" priority="1661" stopIfTrue="1" operator="equal">
      <formula>"Retour copies"</formula>
    </cfRule>
    <cfRule type="cellIs" dxfId="1635" priority="1662" stopIfTrue="1" operator="equal">
      <formula>"Evaluation"</formula>
    </cfRule>
    <cfRule type="cellIs" dxfId="1634" priority="1663" stopIfTrue="1" operator="equal">
      <formula>"Rentrée"</formula>
    </cfRule>
    <cfRule type="cellIs" dxfId="1633" priority="1664" stopIfTrue="1" operator="equal">
      <formula>"Stage"</formula>
    </cfRule>
    <cfRule type="cellIs" dxfId="1632" priority="1665" stopIfTrue="1" operator="equal">
      <formula>"Session 2"</formula>
    </cfRule>
    <cfRule type="cellIs" dxfId="1631" priority="1666" stopIfTrue="1" operator="equal">
      <formula>"Session 1"</formula>
    </cfRule>
    <cfRule type="cellIs" dxfId="1630" priority="1667" stopIfTrue="1" operator="equal">
      <formula>"Révisions"</formula>
    </cfRule>
    <cfRule type="cellIs" dxfId="1629" priority="1668" stopIfTrue="1" operator="equal">
      <formula>"Vacances"</formula>
    </cfRule>
    <cfRule type="cellIs" dxfId="1628" priority="1669" stopIfTrue="1" operator="equal">
      <formula>"Cours"</formula>
    </cfRule>
    <cfRule type="cellIs" dxfId="1627" priority="1670" stopIfTrue="1" operator="equal">
      <formula>"Examens S1"</formula>
    </cfRule>
    <cfRule type="cellIs" dxfId="1626" priority="1671" stopIfTrue="1" operator="equal">
      <formula>"Examens"</formula>
    </cfRule>
    <cfRule type="cellIs" dxfId="1625" priority="1672" stopIfTrue="1" operator="equal">
      <formula>"Examens S2"</formula>
    </cfRule>
    <cfRule type="cellIs" dxfId="1624" priority="1673" stopIfTrue="1" operator="equal">
      <formula>"Du anglais"</formula>
    </cfRule>
    <cfRule type="cellIs" dxfId="1623" priority="1674" stopIfTrue="1" operator="equal">
      <formula>"Délibérations"</formula>
    </cfRule>
  </conditionalFormatting>
  <conditionalFormatting sqref="AN7:AN10">
    <cfRule type="cellIs" dxfId="1622" priority="1613" operator="equal">
      <formula>"EXAMENS J"</formula>
    </cfRule>
    <cfRule type="cellIs" dxfId="1621" priority="1614" operator="equal">
      <formula>"Lundi Pentecôte"</formula>
    </cfRule>
    <cfRule type="cellIs" dxfId="1620" priority="1615" operator="equal">
      <formula>"ppp"</formula>
    </cfRule>
    <cfRule type="cellIs" dxfId="1619" priority="1616" operator="equal">
      <formula>"Soutenance"</formula>
    </cfRule>
    <cfRule type="cellIs" dxfId="1618" priority="1617" operator="equal">
      <formula>"Révisions R"</formula>
    </cfRule>
    <cfRule type="cellIs" dxfId="1617" priority="1618" operator="equal">
      <formula>"Entreprise"</formula>
    </cfRule>
    <cfRule type="cellIs" dxfId="1616" priority="1619" operator="equal">
      <formula>"Exam nationaux pas de date"</formula>
    </cfRule>
    <cfRule type="cellIs" dxfId="1615" priority="1620" operator="equal">
      <formula>"Exam nationaux"</formula>
    </cfRule>
    <cfRule type="cellIs" dxfId="1614" priority="1621" operator="equal">
      <formula>"Révision interne"</formula>
    </cfRule>
    <cfRule type="cellIs" dxfId="1613" priority="1627" operator="equal">
      <formula>"Délibération S2"</formula>
    </cfRule>
    <cfRule type="cellIs" dxfId="1612" priority="1628" operator="equal">
      <formula>"Délibération S1"</formula>
    </cfRule>
    <cfRule type="cellIs" dxfId="1611" priority="1629" operator="equal">
      <formula>"regroupement"</formula>
    </cfRule>
    <cfRule type="cellIs" dxfId="1610" priority="1630" operator="equal">
      <formula>"Cours matin"</formula>
    </cfRule>
    <cfRule type="cellIs" dxfId="1609" priority="1644" operator="equal">
      <formula>"cours v"</formula>
    </cfRule>
    <cfRule type="cellIs" dxfId="1608" priority="1645" operator="equal">
      <formula>"Examens S1 Ses2"</formula>
    </cfRule>
    <cfRule type="cellIs" dxfId="1607" priority="1646" operator="equal">
      <formula>"Examens S1 Ses1"</formula>
    </cfRule>
    <cfRule type="cellIs" dxfId="1606" priority="1647" operator="equal">
      <formula>"Fête du travail"</formula>
    </cfRule>
    <cfRule type="cellIs" dxfId="1605" priority="1648" operator="equal">
      <formula>"Fête nationale"</formula>
    </cfRule>
    <cfRule type="cellIs" dxfId="1604" priority="1649" operator="equal">
      <formula>"jour de l'an"</formula>
    </cfRule>
    <cfRule type="cellIs" dxfId="1603" priority="1650" operator="equal">
      <formula>"Lundi de pâques"</formula>
    </cfRule>
    <cfRule type="cellIs" dxfId="1602" priority="1651" operator="equal">
      <formula>"Noël"</formula>
    </cfRule>
    <cfRule type="cellIs" dxfId="1601" priority="1652" operator="equal">
      <formula>"Pâques"</formula>
    </cfRule>
    <cfRule type="cellIs" dxfId="1600" priority="1655" operator="equal">
      <formula>"Révisions S2 Ses1"</formula>
    </cfRule>
    <cfRule type="cellIs" dxfId="1599" priority="1656" operator="equal">
      <formula>"stage v"</formula>
    </cfRule>
    <cfRule type="cellIs" dxfId="1598" priority="1658" operator="equal">
      <formula>"Toussaint"</formula>
    </cfRule>
    <cfRule type="cellIs" dxfId="1597" priority="1659" operator="equal">
      <formula>"Stage en entreprise"</formula>
    </cfRule>
    <cfRule type="cellIs" dxfId="1596" priority="1660" operator="equal">
      <formula>"entreprise B"</formula>
    </cfRule>
  </conditionalFormatting>
  <conditionalFormatting sqref="AN7:AN10">
    <cfRule type="containsText" dxfId="1595" priority="1595" operator="containsText" text="Cours/Labo/Projet">
      <formula>NOT(ISERROR(SEARCH("Cours/Labo/Projet",AN7)))</formula>
    </cfRule>
    <cfRule type="containsText" dxfId="1594" priority="1596" operator="containsText" text="Université">
      <formula>NOT(ISERROR(SEARCH("Université",AN7)))</formula>
    </cfRule>
  </conditionalFormatting>
  <conditionalFormatting sqref="AN14:AN16">
    <cfRule type="expression" dxfId="1593" priority="1517">
      <formula>AL14="Dimanche"</formula>
    </cfRule>
    <cfRule type="expression" dxfId="1592" priority="1518">
      <formula>AL14="Samedi"</formula>
    </cfRule>
    <cfRule type="containsText" dxfId="1591" priority="1519" operator="containsText" text="Soutenance">
      <formula>NOT(ISERROR(SEARCH("Soutenance",AN14)))</formula>
    </cfRule>
    <cfRule type="containsText" dxfId="1590" priority="1520" operator="containsText" text="Salon Et">
      <formula>NOT(ISERROR(SEARCH("Salon Et",AN14)))</formula>
    </cfRule>
    <cfRule type="containsText" dxfId="1589" priority="1521" operator="containsText" text="Remise">
      <formula>NOT(ISERROR(SEARCH("Remise",AN14)))</formula>
    </cfRule>
    <cfRule type="containsText" dxfId="1588" priority="1522" operator="containsText" text="Recrutem">
      <formula>NOT(ISERROR(SEARCH("Recrutem",AN14)))</formula>
    </cfRule>
    <cfRule type="containsText" dxfId="1587" priority="1523" operator="containsText" text="Note">
      <formula>NOT(ISERROR(SEARCH("Note",AN14)))</formula>
    </cfRule>
    <cfRule type="containsText" dxfId="1586" priority="1524" operator="containsText" text="JPO">
      <formula>NOT(ISERROR(SEARCH("JPO",AN14)))</formula>
    </cfRule>
    <cfRule type="containsText" dxfId="1585" priority="1525" operator="containsText" text="Etranger">
      <formula>NOT(ISERROR(SEARCH("Etranger",AN14)))</formula>
    </cfRule>
    <cfRule type="containsText" dxfId="1584" priority="1526" operator="containsText" text="Début TD">
      <formula>NOT(ISERROR(SEARCH("Début TD",AN14)))</formula>
    </cfRule>
    <cfRule type="containsText" dxfId="1583" priority="1527" operator="containsText" text="Début CM">
      <formula>NOT(ISERROR(SEARCH("Début CM",AN14)))</formula>
    </cfRule>
    <cfRule type="containsText" dxfId="1582" priority="1528" operator="containsText" text="Projet">
      <formula>NOT(ISERROR(SEARCH("Projet",AN14)))</formula>
    </cfRule>
    <cfRule type="containsText" dxfId="1581" priority="1529" operator="containsText" text="Pré">
      <formula>NOT(ISERROR(SEARCH("Pré",AN14)))</formula>
    </cfRule>
    <cfRule type="containsText" dxfId="1580" priority="1530" operator="containsText" text="Délib">
      <formula>NOT(ISERROR(SEARCH("Délib",AN14)))</formula>
    </cfRule>
    <cfRule type="cellIs" dxfId="1579" priority="1531" operator="equal">
      <formula>"Cours IAE"</formula>
    </cfRule>
    <cfRule type="cellIs" dxfId="1578" priority="1532" operator="equal">
      <formula>"Cours ISEM"</formula>
    </cfRule>
    <cfRule type="cellIs" dxfId="1577" priority="1542" operator="equal">
      <formula>"Remise note CC"</formula>
    </cfRule>
    <cfRule type="cellIs" dxfId="1576" priority="1543" operator="equal">
      <formula>"Oraux examens nationaux"</formula>
    </cfRule>
    <cfRule type="cellIs" dxfId="1575" priority="1544" operator="equal">
      <formula>"Note mémoire"</formula>
    </cfRule>
    <cfRule type="cellIs" dxfId="1574" priority="1545" operator="equal">
      <formula>"Mise à niveau"</formula>
    </cfRule>
    <cfRule type="cellIs" dxfId="1573" priority="1546" operator="equal">
      <formula>"Ecrits examens nationaux"</formula>
    </cfRule>
    <cfRule type="cellIs" dxfId="1572" priority="1551" operator="equal">
      <formula>"Entr MA cours AM"</formula>
    </cfRule>
    <cfRule type="cellIs" dxfId="1571" priority="1552" operator="equal">
      <formula>"Cours Matin Entr AM"</formula>
    </cfRule>
    <cfRule type="cellIs" dxfId="1570" priority="1553" operator="equal">
      <formula>"Révisions S1 Ses2"</formula>
    </cfRule>
    <cfRule type="cellIs" dxfId="1569" priority="1554" operator="equal">
      <formula>"Révisions S1 ses1"</formula>
    </cfRule>
    <cfRule type="cellIs" dxfId="1568" priority="1555" operator="equal">
      <formula>"Examens S2 Ses2"</formula>
    </cfRule>
    <cfRule type="cellIs" dxfId="1567" priority="1556" operator="equal">
      <formula>"Examens S2 ses1"</formula>
    </cfRule>
    <cfRule type="cellIs" dxfId="1566" priority="1557" operator="equal">
      <formula>"Fermeture"</formula>
    </cfRule>
    <cfRule type="cellIs" dxfId="1565" priority="1558" operator="equal">
      <formula>"Remise rapport"</formula>
    </cfRule>
    <cfRule type="cellIs" dxfId="1564" priority="1559" operator="equal">
      <formula>"notes rapport"</formula>
    </cfRule>
    <cfRule type="cellIs" dxfId="1563" priority="1560" operator="equal">
      <formula>"jour appui"</formula>
    </cfRule>
    <cfRule type="cellIs" dxfId="1562" priority="1561" operator="equal">
      <formula>"Assomption"</formula>
    </cfRule>
    <cfRule type="cellIs" dxfId="1561" priority="1562" operator="equal">
      <formula>"Ascension"</formula>
    </cfRule>
    <cfRule type="cellIs" dxfId="1560" priority="1563" operator="equal">
      <formula>"Armistice"</formula>
    </cfRule>
    <cfRule type="cellIs" dxfId="1559" priority="1573" operator="equal">
      <formula>"Pentecôte"</formula>
    </cfRule>
    <cfRule type="cellIs" dxfId="1558" priority="1574" operator="equal">
      <formula>"Révisions S2 ses2"</formula>
    </cfRule>
    <cfRule type="cellIs" dxfId="1557" priority="1577" operator="equal">
      <formula>"Victoire 1945"</formula>
    </cfRule>
    <cfRule type="cellIs" dxfId="1556" priority="1581" stopIfTrue="1" operator="equal">
      <formula>"Retour copies"</formula>
    </cfRule>
    <cfRule type="cellIs" dxfId="1555" priority="1582" stopIfTrue="1" operator="equal">
      <formula>"Evaluation"</formula>
    </cfRule>
    <cfRule type="cellIs" dxfId="1554" priority="1583" stopIfTrue="1" operator="equal">
      <formula>"Rentrée"</formula>
    </cfRule>
    <cfRule type="cellIs" dxfId="1553" priority="1584" stopIfTrue="1" operator="equal">
      <formula>"Stage"</formula>
    </cfRule>
    <cfRule type="cellIs" dxfId="1552" priority="1585" stopIfTrue="1" operator="equal">
      <formula>"Session 2"</formula>
    </cfRule>
    <cfRule type="cellIs" dxfId="1551" priority="1586" stopIfTrue="1" operator="equal">
      <formula>"Session 1"</formula>
    </cfRule>
    <cfRule type="cellIs" dxfId="1550" priority="1587" stopIfTrue="1" operator="equal">
      <formula>"Révisions"</formula>
    </cfRule>
    <cfRule type="cellIs" dxfId="1549" priority="1588" stopIfTrue="1" operator="equal">
      <formula>"Vacances"</formula>
    </cfRule>
    <cfRule type="cellIs" dxfId="1548" priority="1589" stopIfTrue="1" operator="equal">
      <formula>"Cours"</formula>
    </cfRule>
    <cfRule type="cellIs" dxfId="1547" priority="1590" stopIfTrue="1" operator="equal">
      <formula>"Examens S1"</formula>
    </cfRule>
    <cfRule type="cellIs" dxfId="1546" priority="1591" stopIfTrue="1" operator="equal">
      <formula>"Examens"</formula>
    </cfRule>
    <cfRule type="cellIs" dxfId="1545" priority="1592" stopIfTrue="1" operator="equal">
      <formula>"Examens S2"</formula>
    </cfRule>
    <cfRule type="cellIs" dxfId="1544" priority="1593" stopIfTrue="1" operator="equal">
      <formula>"Du anglais"</formula>
    </cfRule>
    <cfRule type="cellIs" dxfId="1543" priority="1594" stopIfTrue="1" operator="equal">
      <formula>"Délibérations"</formula>
    </cfRule>
  </conditionalFormatting>
  <conditionalFormatting sqref="AN14:AN16">
    <cfRule type="cellIs" dxfId="1542" priority="1533" operator="equal">
      <formula>"EXAMENS J"</formula>
    </cfRule>
    <cfRule type="cellIs" dxfId="1541" priority="1534" operator="equal">
      <formula>"Lundi Pentecôte"</formula>
    </cfRule>
    <cfRule type="cellIs" dxfId="1540" priority="1535" operator="equal">
      <formula>"ppp"</formula>
    </cfRule>
    <cfRule type="cellIs" dxfId="1539" priority="1536" operator="equal">
      <formula>"Soutenance"</formula>
    </cfRule>
    <cfRule type="cellIs" dxfId="1538" priority="1537" operator="equal">
      <formula>"Révisions R"</formula>
    </cfRule>
    <cfRule type="cellIs" dxfId="1537" priority="1538" operator="equal">
      <formula>"Entreprise"</formula>
    </cfRule>
    <cfRule type="cellIs" dxfId="1536" priority="1539" operator="equal">
      <formula>"Exam nationaux pas de date"</formula>
    </cfRule>
    <cfRule type="cellIs" dxfId="1535" priority="1540" operator="equal">
      <formula>"Exam nationaux"</formula>
    </cfRule>
    <cfRule type="cellIs" dxfId="1534" priority="1541" operator="equal">
      <formula>"Révision interne"</formula>
    </cfRule>
    <cfRule type="cellIs" dxfId="1533" priority="1547" operator="equal">
      <formula>"Délibération S2"</formula>
    </cfRule>
    <cfRule type="cellIs" dxfId="1532" priority="1548" operator="equal">
      <formula>"Délibération S1"</formula>
    </cfRule>
    <cfRule type="cellIs" dxfId="1531" priority="1549" operator="equal">
      <formula>"regroupement"</formula>
    </cfRule>
    <cfRule type="cellIs" dxfId="1530" priority="1550" operator="equal">
      <formula>"Cours matin"</formula>
    </cfRule>
    <cfRule type="cellIs" dxfId="1529" priority="1564" operator="equal">
      <formula>"cours v"</formula>
    </cfRule>
    <cfRule type="cellIs" dxfId="1528" priority="1565" operator="equal">
      <formula>"Examens S1 Ses2"</formula>
    </cfRule>
    <cfRule type="cellIs" dxfId="1527" priority="1566" operator="equal">
      <formula>"Examens S1 Ses1"</formula>
    </cfRule>
    <cfRule type="cellIs" dxfId="1526" priority="1567" operator="equal">
      <formula>"Fête du travail"</formula>
    </cfRule>
    <cfRule type="cellIs" dxfId="1525" priority="1568" operator="equal">
      <formula>"Fête nationale"</formula>
    </cfRule>
    <cfRule type="cellIs" dxfId="1524" priority="1569" operator="equal">
      <formula>"jour de l'an"</formula>
    </cfRule>
    <cfRule type="cellIs" dxfId="1523" priority="1570" operator="equal">
      <formula>"Lundi de pâques"</formula>
    </cfRule>
    <cfRule type="cellIs" dxfId="1522" priority="1571" operator="equal">
      <formula>"Noël"</formula>
    </cfRule>
    <cfRule type="cellIs" dxfId="1521" priority="1572" operator="equal">
      <formula>"Pâques"</formula>
    </cfRule>
    <cfRule type="cellIs" dxfId="1520" priority="1575" operator="equal">
      <formula>"Révisions S2 Ses1"</formula>
    </cfRule>
    <cfRule type="cellIs" dxfId="1519" priority="1576" operator="equal">
      <formula>"stage v"</formula>
    </cfRule>
    <cfRule type="cellIs" dxfId="1518" priority="1578" operator="equal">
      <formula>"Toussaint"</formula>
    </cfRule>
    <cfRule type="cellIs" dxfId="1517" priority="1579" operator="equal">
      <formula>"Stage en entreprise"</formula>
    </cfRule>
    <cfRule type="cellIs" dxfId="1516" priority="1580" operator="equal">
      <formula>"entreprise B"</formula>
    </cfRule>
  </conditionalFormatting>
  <conditionalFormatting sqref="AN14:AN16">
    <cfRule type="containsText" dxfId="1515" priority="1515" operator="containsText" text="Cours/Labo/Projet">
      <formula>NOT(ISERROR(SEARCH("Cours/Labo/Projet",AN14)))</formula>
    </cfRule>
    <cfRule type="containsText" dxfId="1514" priority="1516" operator="containsText" text="Université">
      <formula>NOT(ISERROR(SEARCH("Université",AN14)))</formula>
    </cfRule>
  </conditionalFormatting>
  <conditionalFormatting sqref="AN18">
    <cfRule type="expression" dxfId="1513" priority="1437">
      <formula>AL18="Dimanche"</formula>
    </cfRule>
    <cfRule type="expression" dxfId="1512" priority="1438">
      <formula>AL18="Samedi"</formula>
    </cfRule>
    <cfRule type="containsText" dxfId="1511" priority="1439" operator="containsText" text="Soutenance">
      <formula>NOT(ISERROR(SEARCH("Soutenance",AN18)))</formula>
    </cfRule>
    <cfRule type="containsText" dxfId="1510" priority="1440" operator="containsText" text="Salon Et">
      <formula>NOT(ISERROR(SEARCH("Salon Et",AN18)))</formula>
    </cfRule>
    <cfRule type="containsText" dxfId="1509" priority="1441" operator="containsText" text="Remise">
      <formula>NOT(ISERROR(SEARCH("Remise",AN18)))</formula>
    </cfRule>
    <cfRule type="containsText" dxfId="1508" priority="1442" operator="containsText" text="Recrutem">
      <formula>NOT(ISERROR(SEARCH("Recrutem",AN18)))</formula>
    </cfRule>
    <cfRule type="containsText" dxfId="1507" priority="1443" operator="containsText" text="Note">
      <formula>NOT(ISERROR(SEARCH("Note",AN18)))</formula>
    </cfRule>
    <cfRule type="containsText" dxfId="1506" priority="1444" operator="containsText" text="JPO">
      <formula>NOT(ISERROR(SEARCH("JPO",AN18)))</formula>
    </cfRule>
    <cfRule type="containsText" dxfId="1505" priority="1445" operator="containsText" text="Etranger">
      <formula>NOT(ISERROR(SEARCH("Etranger",AN18)))</formula>
    </cfRule>
    <cfRule type="containsText" dxfId="1504" priority="1446" operator="containsText" text="Début TD">
      <formula>NOT(ISERROR(SEARCH("Début TD",AN18)))</formula>
    </cfRule>
    <cfRule type="containsText" dxfId="1503" priority="1447" operator="containsText" text="Début CM">
      <formula>NOT(ISERROR(SEARCH("Début CM",AN18)))</formula>
    </cfRule>
    <cfRule type="containsText" dxfId="1502" priority="1448" operator="containsText" text="Projet">
      <formula>NOT(ISERROR(SEARCH("Projet",AN18)))</formula>
    </cfRule>
    <cfRule type="containsText" dxfId="1501" priority="1449" operator="containsText" text="Pré">
      <formula>NOT(ISERROR(SEARCH("Pré",AN18)))</formula>
    </cfRule>
    <cfRule type="containsText" dxfId="1500" priority="1450" operator="containsText" text="Délib">
      <formula>NOT(ISERROR(SEARCH("Délib",AN18)))</formula>
    </cfRule>
    <cfRule type="cellIs" dxfId="1499" priority="1451" operator="equal">
      <formula>"Cours IAE"</formula>
    </cfRule>
    <cfRule type="cellIs" dxfId="1498" priority="1452" operator="equal">
      <formula>"Cours ISEM"</formula>
    </cfRule>
    <cfRule type="cellIs" dxfId="1497" priority="1462" operator="equal">
      <formula>"Remise note CC"</formula>
    </cfRule>
    <cfRule type="cellIs" dxfId="1496" priority="1463" operator="equal">
      <formula>"Oraux examens nationaux"</formula>
    </cfRule>
    <cfRule type="cellIs" dxfId="1495" priority="1464" operator="equal">
      <formula>"Note mémoire"</formula>
    </cfRule>
    <cfRule type="cellIs" dxfId="1494" priority="1465" operator="equal">
      <formula>"Mise à niveau"</formula>
    </cfRule>
    <cfRule type="cellIs" dxfId="1493" priority="1466" operator="equal">
      <formula>"Ecrits examens nationaux"</formula>
    </cfRule>
    <cfRule type="cellIs" dxfId="1492" priority="1471" operator="equal">
      <formula>"Entr MA cours AM"</formula>
    </cfRule>
    <cfRule type="cellIs" dxfId="1491" priority="1472" operator="equal">
      <formula>"Cours Matin Entr AM"</formula>
    </cfRule>
    <cfRule type="cellIs" dxfId="1490" priority="1473" operator="equal">
      <formula>"Révisions S1 Ses2"</formula>
    </cfRule>
    <cfRule type="cellIs" dxfId="1489" priority="1474" operator="equal">
      <formula>"Révisions S1 ses1"</formula>
    </cfRule>
    <cfRule type="cellIs" dxfId="1488" priority="1475" operator="equal">
      <formula>"Examens S2 Ses2"</formula>
    </cfRule>
    <cfRule type="cellIs" dxfId="1487" priority="1476" operator="equal">
      <formula>"Examens S2 ses1"</formula>
    </cfRule>
    <cfRule type="cellIs" dxfId="1486" priority="1477" operator="equal">
      <formula>"Fermeture"</formula>
    </cfRule>
    <cfRule type="cellIs" dxfId="1485" priority="1478" operator="equal">
      <formula>"Remise rapport"</formula>
    </cfRule>
    <cfRule type="cellIs" dxfId="1484" priority="1479" operator="equal">
      <formula>"notes rapport"</formula>
    </cfRule>
    <cfRule type="cellIs" dxfId="1483" priority="1480" operator="equal">
      <formula>"jour appui"</formula>
    </cfRule>
    <cfRule type="cellIs" dxfId="1482" priority="1481" operator="equal">
      <formula>"Assomption"</formula>
    </cfRule>
    <cfRule type="cellIs" dxfId="1481" priority="1482" operator="equal">
      <formula>"Ascension"</formula>
    </cfRule>
    <cfRule type="cellIs" dxfId="1480" priority="1483" operator="equal">
      <formula>"Armistice"</formula>
    </cfRule>
    <cfRule type="cellIs" dxfId="1479" priority="1493" operator="equal">
      <formula>"Pentecôte"</formula>
    </cfRule>
    <cfRule type="cellIs" dxfId="1478" priority="1494" operator="equal">
      <formula>"Révisions S2 ses2"</formula>
    </cfRule>
    <cfRule type="cellIs" dxfId="1477" priority="1497" operator="equal">
      <formula>"Victoire 1945"</formula>
    </cfRule>
    <cfRule type="cellIs" dxfId="1476" priority="1501" stopIfTrue="1" operator="equal">
      <formula>"Retour copies"</formula>
    </cfRule>
    <cfRule type="cellIs" dxfId="1475" priority="1502" stopIfTrue="1" operator="equal">
      <formula>"Evaluation"</formula>
    </cfRule>
    <cfRule type="cellIs" dxfId="1474" priority="1503" stopIfTrue="1" operator="equal">
      <formula>"Rentrée"</formula>
    </cfRule>
    <cfRule type="cellIs" dxfId="1473" priority="1504" stopIfTrue="1" operator="equal">
      <formula>"Stage"</formula>
    </cfRule>
    <cfRule type="cellIs" dxfId="1472" priority="1505" stopIfTrue="1" operator="equal">
      <formula>"Session 2"</formula>
    </cfRule>
    <cfRule type="cellIs" dxfId="1471" priority="1506" stopIfTrue="1" operator="equal">
      <formula>"Session 1"</formula>
    </cfRule>
    <cfRule type="cellIs" dxfId="1470" priority="1507" stopIfTrue="1" operator="equal">
      <formula>"Révisions"</formula>
    </cfRule>
    <cfRule type="cellIs" dxfId="1469" priority="1508" stopIfTrue="1" operator="equal">
      <formula>"Vacances"</formula>
    </cfRule>
    <cfRule type="cellIs" dxfId="1468" priority="1509" stopIfTrue="1" operator="equal">
      <formula>"Cours"</formula>
    </cfRule>
    <cfRule type="cellIs" dxfId="1467" priority="1510" stopIfTrue="1" operator="equal">
      <formula>"Examens S1"</formula>
    </cfRule>
    <cfRule type="cellIs" dxfId="1466" priority="1511" stopIfTrue="1" operator="equal">
      <formula>"Examens"</formula>
    </cfRule>
    <cfRule type="cellIs" dxfId="1465" priority="1512" stopIfTrue="1" operator="equal">
      <formula>"Examens S2"</formula>
    </cfRule>
    <cfRule type="cellIs" dxfId="1464" priority="1513" stopIfTrue="1" operator="equal">
      <formula>"Du anglais"</formula>
    </cfRule>
    <cfRule type="cellIs" dxfId="1463" priority="1514" stopIfTrue="1" operator="equal">
      <formula>"Délibérations"</formula>
    </cfRule>
  </conditionalFormatting>
  <conditionalFormatting sqref="AN18">
    <cfRule type="cellIs" dxfId="1462" priority="1453" operator="equal">
      <formula>"EXAMENS J"</formula>
    </cfRule>
    <cfRule type="cellIs" dxfId="1461" priority="1454" operator="equal">
      <formula>"Lundi Pentecôte"</formula>
    </cfRule>
    <cfRule type="cellIs" dxfId="1460" priority="1455" operator="equal">
      <formula>"ppp"</formula>
    </cfRule>
    <cfRule type="cellIs" dxfId="1459" priority="1456" operator="equal">
      <formula>"Soutenance"</formula>
    </cfRule>
    <cfRule type="cellIs" dxfId="1458" priority="1457" operator="equal">
      <formula>"Révisions R"</formula>
    </cfRule>
    <cfRule type="cellIs" dxfId="1457" priority="1458" operator="equal">
      <formula>"Entreprise"</formula>
    </cfRule>
    <cfRule type="cellIs" dxfId="1456" priority="1459" operator="equal">
      <formula>"Exam nationaux pas de date"</formula>
    </cfRule>
    <cfRule type="cellIs" dxfId="1455" priority="1460" operator="equal">
      <formula>"Exam nationaux"</formula>
    </cfRule>
    <cfRule type="cellIs" dxfId="1454" priority="1461" operator="equal">
      <formula>"Révision interne"</formula>
    </cfRule>
    <cfRule type="cellIs" dxfId="1453" priority="1467" operator="equal">
      <formula>"Délibération S2"</formula>
    </cfRule>
    <cfRule type="cellIs" dxfId="1452" priority="1468" operator="equal">
      <formula>"Délibération S1"</formula>
    </cfRule>
    <cfRule type="cellIs" dxfId="1451" priority="1469" operator="equal">
      <formula>"regroupement"</formula>
    </cfRule>
    <cfRule type="cellIs" dxfId="1450" priority="1470" operator="equal">
      <formula>"Cours matin"</formula>
    </cfRule>
    <cfRule type="cellIs" dxfId="1449" priority="1484" operator="equal">
      <formula>"cours v"</formula>
    </cfRule>
    <cfRule type="cellIs" dxfId="1448" priority="1485" operator="equal">
      <formula>"Examens S1 Ses2"</formula>
    </cfRule>
    <cfRule type="cellIs" dxfId="1447" priority="1486" operator="equal">
      <formula>"Examens S1 Ses1"</formula>
    </cfRule>
    <cfRule type="cellIs" dxfId="1446" priority="1487" operator="equal">
      <formula>"Fête du travail"</formula>
    </cfRule>
    <cfRule type="cellIs" dxfId="1445" priority="1488" operator="equal">
      <formula>"Fête nationale"</formula>
    </cfRule>
    <cfRule type="cellIs" dxfId="1444" priority="1489" operator="equal">
      <formula>"jour de l'an"</formula>
    </cfRule>
    <cfRule type="cellIs" dxfId="1443" priority="1490" operator="equal">
      <formula>"Lundi de pâques"</formula>
    </cfRule>
    <cfRule type="cellIs" dxfId="1442" priority="1491" operator="equal">
      <formula>"Noël"</formula>
    </cfRule>
    <cfRule type="cellIs" dxfId="1441" priority="1492" operator="equal">
      <formula>"Pâques"</formula>
    </cfRule>
    <cfRule type="cellIs" dxfId="1440" priority="1495" operator="equal">
      <formula>"Révisions S2 Ses1"</formula>
    </cfRule>
    <cfRule type="cellIs" dxfId="1439" priority="1496" operator="equal">
      <formula>"stage v"</formula>
    </cfRule>
    <cfRule type="cellIs" dxfId="1438" priority="1498" operator="equal">
      <formula>"Toussaint"</formula>
    </cfRule>
    <cfRule type="cellIs" dxfId="1437" priority="1499" operator="equal">
      <formula>"Stage en entreprise"</formula>
    </cfRule>
    <cfRule type="cellIs" dxfId="1436" priority="1500" operator="equal">
      <formula>"entreprise B"</formula>
    </cfRule>
  </conditionalFormatting>
  <conditionalFormatting sqref="AN18">
    <cfRule type="containsText" dxfId="1435" priority="1435" operator="containsText" text="Cours/Labo/Projet">
      <formula>NOT(ISERROR(SEARCH("Cours/Labo/Projet",AN18)))</formula>
    </cfRule>
    <cfRule type="containsText" dxfId="1434" priority="1436" operator="containsText" text="Université">
      <formula>NOT(ISERROR(SEARCH("Université",AN18)))</formula>
    </cfRule>
  </conditionalFormatting>
  <conditionalFormatting sqref="AN21:AN25">
    <cfRule type="expression" dxfId="1433" priority="1357">
      <formula>AL21="Dimanche"</formula>
    </cfRule>
    <cfRule type="expression" dxfId="1432" priority="1358">
      <formula>AL21="Samedi"</formula>
    </cfRule>
    <cfRule type="containsText" dxfId="1431" priority="1359" operator="containsText" text="Soutenance">
      <formula>NOT(ISERROR(SEARCH("Soutenance",AN21)))</formula>
    </cfRule>
    <cfRule type="containsText" dxfId="1430" priority="1360" operator="containsText" text="Salon Et">
      <formula>NOT(ISERROR(SEARCH("Salon Et",AN21)))</formula>
    </cfRule>
    <cfRule type="containsText" dxfId="1429" priority="1361" operator="containsText" text="Remise">
      <formula>NOT(ISERROR(SEARCH("Remise",AN21)))</formula>
    </cfRule>
    <cfRule type="containsText" dxfId="1428" priority="1362" operator="containsText" text="Recrutem">
      <formula>NOT(ISERROR(SEARCH("Recrutem",AN21)))</formula>
    </cfRule>
    <cfRule type="containsText" dxfId="1427" priority="1363" operator="containsText" text="Note">
      <formula>NOT(ISERROR(SEARCH("Note",AN21)))</formula>
    </cfRule>
    <cfRule type="containsText" dxfId="1426" priority="1364" operator="containsText" text="JPO">
      <formula>NOT(ISERROR(SEARCH("JPO",AN21)))</formula>
    </cfRule>
    <cfRule type="containsText" dxfId="1425" priority="1365" operator="containsText" text="Etranger">
      <formula>NOT(ISERROR(SEARCH("Etranger",AN21)))</formula>
    </cfRule>
    <cfRule type="containsText" dxfId="1424" priority="1366" operator="containsText" text="Début TD">
      <formula>NOT(ISERROR(SEARCH("Début TD",AN21)))</formula>
    </cfRule>
    <cfRule type="containsText" dxfId="1423" priority="1367" operator="containsText" text="Début CM">
      <formula>NOT(ISERROR(SEARCH("Début CM",AN21)))</formula>
    </cfRule>
    <cfRule type="containsText" dxfId="1422" priority="1368" operator="containsText" text="Projet">
      <formula>NOT(ISERROR(SEARCH("Projet",AN21)))</formula>
    </cfRule>
    <cfRule type="containsText" dxfId="1421" priority="1369" operator="containsText" text="Pré">
      <formula>NOT(ISERROR(SEARCH("Pré",AN21)))</formula>
    </cfRule>
    <cfRule type="containsText" dxfId="1420" priority="1370" operator="containsText" text="Délib">
      <formula>NOT(ISERROR(SEARCH("Délib",AN21)))</formula>
    </cfRule>
    <cfRule type="cellIs" dxfId="1419" priority="1371" operator="equal">
      <formula>"Cours IAE"</formula>
    </cfRule>
    <cfRule type="cellIs" dxfId="1418" priority="1372" operator="equal">
      <formula>"Cours ISEM"</formula>
    </cfRule>
    <cfRule type="cellIs" dxfId="1417" priority="1382" operator="equal">
      <formula>"Remise note CC"</formula>
    </cfRule>
    <cfRule type="cellIs" dxfId="1416" priority="1383" operator="equal">
      <formula>"Oraux examens nationaux"</formula>
    </cfRule>
    <cfRule type="cellIs" dxfId="1415" priority="1384" operator="equal">
      <formula>"Note mémoire"</formula>
    </cfRule>
    <cfRule type="cellIs" dxfId="1414" priority="1385" operator="equal">
      <formula>"Mise à niveau"</formula>
    </cfRule>
    <cfRule type="cellIs" dxfId="1413" priority="1386" operator="equal">
      <formula>"Ecrits examens nationaux"</formula>
    </cfRule>
    <cfRule type="cellIs" dxfId="1412" priority="1391" operator="equal">
      <formula>"Entr MA cours AM"</formula>
    </cfRule>
    <cfRule type="cellIs" dxfId="1411" priority="1392" operator="equal">
      <formula>"Cours Matin Entr AM"</formula>
    </cfRule>
    <cfRule type="cellIs" dxfId="1410" priority="1393" operator="equal">
      <formula>"Révisions S1 Ses2"</formula>
    </cfRule>
    <cfRule type="cellIs" dxfId="1409" priority="1394" operator="equal">
      <formula>"Révisions S1 ses1"</formula>
    </cfRule>
    <cfRule type="cellIs" dxfId="1408" priority="1395" operator="equal">
      <formula>"Examens S2 Ses2"</formula>
    </cfRule>
    <cfRule type="cellIs" dxfId="1407" priority="1396" operator="equal">
      <formula>"Examens S2 ses1"</formula>
    </cfRule>
    <cfRule type="cellIs" dxfId="1406" priority="1397" operator="equal">
      <formula>"Fermeture"</formula>
    </cfRule>
    <cfRule type="cellIs" dxfId="1405" priority="1398" operator="equal">
      <formula>"Remise rapport"</formula>
    </cfRule>
    <cfRule type="cellIs" dxfId="1404" priority="1399" operator="equal">
      <formula>"notes rapport"</formula>
    </cfRule>
    <cfRule type="cellIs" dxfId="1403" priority="1400" operator="equal">
      <formula>"jour appui"</formula>
    </cfRule>
    <cfRule type="cellIs" dxfId="1402" priority="1401" operator="equal">
      <formula>"Assomption"</formula>
    </cfRule>
    <cfRule type="cellIs" dxfId="1401" priority="1402" operator="equal">
      <formula>"Ascension"</formula>
    </cfRule>
    <cfRule type="cellIs" dxfId="1400" priority="1403" operator="equal">
      <formula>"Armistice"</formula>
    </cfRule>
    <cfRule type="cellIs" dxfId="1399" priority="1413" operator="equal">
      <formula>"Pentecôte"</formula>
    </cfRule>
    <cfRule type="cellIs" dxfId="1398" priority="1414" operator="equal">
      <formula>"Révisions S2 ses2"</formula>
    </cfRule>
    <cfRule type="cellIs" dxfId="1397" priority="1417" operator="equal">
      <formula>"Victoire 1945"</formula>
    </cfRule>
    <cfRule type="cellIs" dxfId="1396" priority="1421" stopIfTrue="1" operator="equal">
      <formula>"Retour copies"</formula>
    </cfRule>
    <cfRule type="cellIs" dxfId="1395" priority="1422" stopIfTrue="1" operator="equal">
      <formula>"Evaluation"</formula>
    </cfRule>
    <cfRule type="cellIs" dxfId="1394" priority="1423" stopIfTrue="1" operator="equal">
      <formula>"Rentrée"</formula>
    </cfRule>
    <cfRule type="cellIs" dxfId="1393" priority="1424" stopIfTrue="1" operator="equal">
      <formula>"Stage"</formula>
    </cfRule>
    <cfRule type="cellIs" dxfId="1392" priority="1425" stopIfTrue="1" operator="equal">
      <formula>"Session 2"</formula>
    </cfRule>
    <cfRule type="cellIs" dxfId="1391" priority="1426" stopIfTrue="1" operator="equal">
      <formula>"Session 1"</formula>
    </cfRule>
    <cfRule type="cellIs" dxfId="1390" priority="1427" stopIfTrue="1" operator="equal">
      <formula>"Révisions"</formula>
    </cfRule>
    <cfRule type="cellIs" dxfId="1389" priority="1428" stopIfTrue="1" operator="equal">
      <formula>"Vacances"</formula>
    </cfRule>
    <cfRule type="cellIs" dxfId="1388" priority="1429" stopIfTrue="1" operator="equal">
      <formula>"Cours"</formula>
    </cfRule>
    <cfRule type="cellIs" dxfId="1387" priority="1430" stopIfTrue="1" operator="equal">
      <formula>"Examens S1"</formula>
    </cfRule>
    <cfRule type="cellIs" dxfId="1386" priority="1431" stopIfTrue="1" operator="equal">
      <formula>"Examens"</formula>
    </cfRule>
    <cfRule type="cellIs" dxfId="1385" priority="1432" stopIfTrue="1" operator="equal">
      <formula>"Examens S2"</formula>
    </cfRule>
    <cfRule type="cellIs" dxfId="1384" priority="1433" stopIfTrue="1" operator="equal">
      <formula>"Du anglais"</formula>
    </cfRule>
    <cfRule type="cellIs" dxfId="1383" priority="1434" stopIfTrue="1" operator="equal">
      <formula>"Délibérations"</formula>
    </cfRule>
  </conditionalFormatting>
  <conditionalFormatting sqref="AN21:AN25">
    <cfRule type="cellIs" dxfId="1382" priority="1373" operator="equal">
      <formula>"EXAMENS J"</formula>
    </cfRule>
    <cfRule type="cellIs" dxfId="1381" priority="1374" operator="equal">
      <formula>"Lundi Pentecôte"</formula>
    </cfRule>
    <cfRule type="cellIs" dxfId="1380" priority="1375" operator="equal">
      <formula>"ppp"</formula>
    </cfRule>
    <cfRule type="cellIs" dxfId="1379" priority="1376" operator="equal">
      <formula>"Soutenance"</formula>
    </cfRule>
    <cfRule type="cellIs" dxfId="1378" priority="1377" operator="equal">
      <formula>"Révisions R"</formula>
    </cfRule>
    <cfRule type="cellIs" dxfId="1377" priority="1378" operator="equal">
      <formula>"Entreprise"</formula>
    </cfRule>
    <cfRule type="cellIs" dxfId="1376" priority="1379" operator="equal">
      <formula>"Exam nationaux pas de date"</formula>
    </cfRule>
    <cfRule type="cellIs" dxfId="1375" priority="1380" operator="equal">
      <formula>"Exam nationaux"</formula>
    </cfRule>
    <cfRule type="cellIs" dxfId="1374" priority="1381" operator="equal">
      <formula>"Révision interne"</formula>
    </cfRule>
    <cfRule type="cellIs" dxfId="1373" priority="1387" operator="equal">
      <formula>"Délibération S2"</formula>
    </cfRule>
    <cfRule type="cellIs" dxfId="1372" priority="1388" operator="equal">
      <formula>"Délibération S1"</formula>
    </cfRule>
    <cfRule type="cellIs" dxfId="1371" priority="1389" operator="equal">
      <formula>"regroupement"</formula>
    </cfRule>
    <cfRule type="cellIs" dxfId="1370" priority="1390" operator="equal">
      <formula>"Cours matin"</formula>
    </cfRule>
    <cfRule type="cellIs" dxfId="1369" priority="1404" operator="equal">
      <formula>"cours v"</formula>
    </cfRule>
    <cfRule type="cellIs" dxfId="1368" priority="1405" operator="equal">
      <formula>"Examens S1 Ses2"</formula>
    </cfRule>
    <cfRule type="cellIs" dxfId="1367" priority="1406" operator="equal">
      <formula>"Examens S1 Ses1"</formula>
    </cfRule>
    <cfRule type="cellIs" dxfId="1366" priority="1407" operator="equal">
      <formula>"Fête du travail"</formula>
    </cfRule>
    <cfRule type="cellIs" dxfId="1365" priority="1408" operator="equal">
      <formula>"Fête nationale"</formula>
    </cfRule>
    <cfRule type="cellIs" dxfId="1364" priority="1409" operator="equal">
      <formula>"jour de l'an"</formula>
    </cfRule>
    <cfRule type="cellIs" dxfId="1363" priority="1410" operator="equal">
      <formula>"Lundi de pâques"</formula>
    </cfRule>
    <cfRule type="cellIs" dxfId="1362" priority="1411" operator="equal">
      <formula>"Noël"</formula>
    </cfRule>
    <cfRule type="cellIs" dxfId="1361" priority="1412" operator="equal">
      <formula>"Pâques"</formula>
    </cfRule>
    <cfRule type="cellIs" dxfId="1360" priority="1415" operator="equal">
      <formula>"Révisions S2 Ses1"</formula>
    </cfRule>
    <cfRule type="cellIs" dxfId="1359" priority="1416" operator="equal">
      <formula>"stage v"</formula>
    </cfRule>
    <cfRule type="cellIs" dxfId="1358" priority="1418" operator="equal">
      <formula>"Toussaint"</formula>
    </cfRule>
    <cfRule type="cellIs" dxfId="1357" priority="1419" operator="equal">
      <formula>"Stage en entreprise"</formula>
    </cfRule>
    <cfRule type="cellIs" dxfId="1356" priority="1420" operator="equal">
      <formula>"entreprise B"</formula>
    </cfRule>
  </conditionalFormatting>
  <conditionalFormatting sqref="AN21:AN25">
    <cfRule type="containsText" dxfId="1355" priority="1355" operator="containsText" text="Cours/Labo/Projet">
      <formula>NOT(ISERROR(SEARCH("Cours/Labo/Projet",AN21)))</formula>
    </cfRule>
    <cfRule type="containsText" dxfId="1354" priority="1356" operator="containsText" text="Université">
      <formula>NOT(ISERROR(SEARCH("Université",AN21)))</formula>
    </cfRule>
  </conditionalFormatting>
  <conditionalFormatting sqref="AN29:AN32">
    <cfRule type="expression" dxfId="1353" priority="1277">
      <formula>AL29="Dimanche"</formula>
    </cfRule>
    <cfRule type="expression" dxfId="1352" priority="1278">
      <formula>AL29="Samedi"</formula>
    </cfRule>
    <cfRule type="containsText" dxfId="1351" priority="1279" operator="containsText" text="Soutenance">
      <formula>NOT(ISERROR(SEARCH("Soutenance",AN29)))</formula>
    </cfRule>
    <cfRule type="containsText" dxfId="1350" priority="1280" operator="containsText" text="Salon Et">
      <formula>NOT(ISERROR(SEARCH("Salon Et",AN29)))</formula>
    </cfRule>
    <cfRule type="containsText" dxfId="1349" priority="1281" operator="containsText" text="Remise">
      <formula>NOT(ISERROR(SEARCH("Remise",AN29)))</formula>
    </cfRule>
    <cfRule type="containsText" dxfId="1348" priority="1282" operator="containsText" text="Recrutem">
      <formula>NOT(ISERROR(SEARCH("Recrutem",AN29)))</formula>
    </cfRule>
    <cfRule type="containsText" dxfId="1347" priority="1283" operator="containsText" text="Note">
      <formula>NOT(ISERROR(SEARCH("Note",AN29)))</formula>
    </cfRule>
    <cfRule type="containsText" dxfId="1346" priority="1284" operator="containsText" text="JPO">
      <formula>NOT(ISERROR(SEARCH("JPO",AN29)))</formula>
    </cfRule>
    <cfRule type="containsText" dxfId="1345" priority="1285" operator="containsText" text="Etranger">
      <formula>NOT(ISERROR(SEARCH("Etranger",AN29)))</formula>
    </cfRule>
    <cfRule type="containsText" dxfId="1344" priority="1286" operator="containsText" text="Début TD">
      <formula>NOT(ISERROR(SEARCH("Début TD",AN29)))</formula>
    </cfRule>
    <cfRule type="containsText" dxfId="1343" priority="1287" operator="containsText" text="Début CM">
      <formula>NOT(ISERROR(SEARCH("Début CM",AN29)))</formula>
    </cfRule>
    <cfRule type="containsText" dxfId="1342" priority="1288" operator="containsText" text="Projet">
      <formula>NOT(ISERROR(SEARCH("Projet",AN29)))</formula>
    </cfRule>
    <cfRule type="containsText" dxfId="1341" priority="1289" operator="containsText" text="Pré">
      <formula>NOT(ISERROR(SEARCH("Pré",AN29)))</formula>
    </cfRule>
    <cfRule type="containsText" dxfId="1340" priority="1290" operator="containsText" text="Délib">
      <formula>NOT(ISERROR(SEARCH("Délib",AN29)))</formula>
    </cfRule>
    <cfRule type="cellIs" dxfId="1339" priority="1291" operator="equal">
      <formula>"Cours IAE"</formula>
    </cfRule>
    <cfRule type="cellIs" dxfId="1338" priority="1292" operator="equal">
      <formula>"Cours ISEM"</formula>
    </cfRule>
    <cfRule type="cellIs" dxfId="1337" priority="1302" operator="equal">
      <formula>"Remise note CC"</formula>
    </cfRule>
    <cfRule type="cellIs" dxfId="1336" priority="1303" operator="equal">
      <formula>"Oraux examens nationaux"</formula>
    </cfRule>
    <cfRule type="cellIs" dxfId="1335" priority="1304" operator="equal">
      <formula>"Note mémoire"</formula>
    </cfRule>
    <cfRule type="cellIs" dxfId="1334" priority="1305" operator="equal">
      <formula>"Mise à niveau"</formula>
    </cfRule>
    <cfRule type="cellIs" dxfId="1333" priority="1306" operator="equal">
      <formula>"Ecrits examens nationaux"</formula>
    </cfRule>
    <cfRule type="cellIs" dxfId="1332" priority="1311" operator="equal">
      <formula>"Entr MA cours AM"</formula>
    </cfRule>
    <cfRule type="cellIs" dxfId="1331" priority="1312" operator="equal">
      <formula>"Cours Matin Entr AM"</formula>
    </cfRule>
    <cfRule type="cellIs" dxfId="1330" priority="1313" operator="equal">
      <formula>"Révisions S1 Ses2"</formula>
    </cfRule>
    <cfRule type="cellIs" dxfId="1329" priority="1314" operator="equal">
      <formula>"Révisions S1 ses1"</formula>
    </cfRule>
    <cfRule type="cellIs" dxfId="1328" priority="1315" operator="equal">
      <formula>"Examens S2 Ses2"</formula>
    </cfRule>
    <cfRule type="cellIs" dxfId="1327" priority="1316" operator="equal">
      <formula>"Examens S2 ses1"</formula>
    </cfRule>
    <cfRule type="cellIs" dxfId="1326" priority="1317" operator="equal">
      <formula>"Fermeture"</formula>
    </cfRule>
    <cfRule type="cellIs" dxfId="1325" priority="1318" operator="equal">
      <formula>"Remise rapport"</formula>
    </cfRule>
    <cfRule type="cellIs" dxfId="1324" priority="1319" operator="equal">
      <formula>"notes rapport"</formula>
    </cfRule>
    <cfRule type="cellIs" dxfId="1323" priority="1320" operator="equal">
      <formula>"jour appui"</formula>
    </cfRule>
    <cfRule type="cellIs" dxfId="1322" priority="1321" operator="equal">
      <formula>"Assomption"</formula>
    </cfRule>
    <cfRule type="cellIs" dxfId="1321" priority="1322" operator="equal">
      <formula>"Ascension"</formula>
    </cfRule>
    <cfRule type="cellIs" dxfId="1320" priority="1323" operator="equal">
      <formula>"Armistice"</formula>
    </cfRule>
    <cfRule type="cellIs" dxfId="1319" priority="1333" operator="equal">
      <formula>"Pentecôte"</formula>
    </cfRule>
    <cfRule type="cellIs" dxfId="1318" priority="1334" operator="equal">
      <formula>"Révisions S2 ses2"</formula>
    </cfRule>
    <cfRule type="cellIs" dxfId="1317" priority="1337" operator="equal">
      <formula>"Victoire 1945"</formula>
    </cfRule>
    <cfRule type="cellIs" dxfId="1316" priority="1341" stopIfTrue="1" operator="equal">
      <formula>"Retour copies"</formula>
    </cfRule>
    <cfRule type="cellIs" dxfId="1315" priority="1342" stopIfTrue="1" operator="equal">
      <formula>"Evaluation"</formula>
    </cfRule>
    <cfRule type="cellIs" dxfId="1314" priority="1343" stopIfTrue="1" operator="equal">
      <formula>"Rentrée"</formula>
    </cfRule>
    <cfRule type="cellIs" dxfId="1313" priority="1344" stopIfTrue="1" operator="equal">
      <formula>"Stage"</formula>
    </cfRule>
    <cfRule type="cellIs" dxfId="1312" priority="1345" stopIfTrue="1" operator="equal">
      <formula>"Session 2"</formula>
    </cfRule>
    <cfRule type="cellIs" dxfId="1311" priority="1346" stopIfTrue="1" operator="equal">
      <formula>"Session 1"</formula>
    </cfRule>
    <cfRule type="cellIs" dxfId="1310" priority="1347" stopIfTrue="1" operator="equal">
      <formula>"Révisions"</formula>
    </cfRule>
    <cfRule type="cellIs" dxfId="1309" priority="1348" stopIfTrue="1" operator="equal">
      <formula>"Vacances"</formula>
    </cfRule>
    <cfRule type="cellIs" dxfId="1308" priority="1349" stopIfTrue="1" operator="equal">
      <formula>"Cours"</formula>
    </cfRule>
    <cfRule type="cellIs" dxfId="1307" priority="1350" stopIfTrue="1" operator="equal">
      <formula>"Examens S1"</formula>
    </cfRule>
    <cfRule type="cellIs" dxfId="1306" priority="1351" stopIfTrue="1" operator="equal">
      <formula>"Examens"</formula>
    </cfRule>
    <cfRule type="cellIs" dxfId="1305" priority="1352" stopIfTrue="1" operator="equal">
      <formula>"Examens S2"</formula>
    </cfRule>
    <cfRule type="cellIs" dxfId="1304" priority="1353" stopIfTrue="1" operator="equal">
      <formula>"Du anglais"</formula>
    </cfRule>
    <cfRule type="cellIs" dxfId="1303" priority="1354" stopIfTrue="1" operator="equal">
      <formula>"Délibérations"</formula>
    </cfRule>
  </conditionalFormatting>
  <conditionalFormatting sqref="AN29:AN32">
    <cfRule type="cellIs" dxfId="1302" priority="1293" operator="equal">
      <formula>"EXAMENS J"</formula>
    </cfRule>
    <cfRule type="cellIs" dxfId="1301" priority="1294" operator="equal">
      <formula>"Lundi Pentecôte"</formula>
    </cfRule>
    <cfRule type="cellIs" dxfId="1300" priority="1295" operator="equal">
      <formula>"ppp"</formula>
    </cfRule>
    <cfRule type="cellIs" dxfId="1299" priority="1296" operator="equal">
      <formula>"Soutenance"</formula>
    </cfRule>
    <cfRule type="cellIs" dxfId="1298" priority="1297" operator="equal">
      <formula>"Révisions R"</formula>
    </cfRule>
    <cfRule type="cellIs" dxfId="1297" priority="1298" operator="equal">
      <formula>"Entreprise"</formula>
    </cfRule>
    <cfRule type="cellIs" dxfId="1296" priority="1299" operator="equal">
      <formula>"Exam nationaux pas de date"</formula>
    </cfRule>
    <cfRule type="cellIs" dxfId="1295" priority="1300" operator="equal">
      <formula>"Exam nationaux"</formula>
    </cfRule>
    <cfRule type="cellIs" dxfId="1294" priority="1301" operator="equal">
      <formula>"Révision interne"</formula>
    </cfRule>
    <cfRule type="cellIs" dxfId="1293" priority="1307" operator="equal">
      <formula>"Délibération S2"</formula>
    </cfRule>
    <cfRule type="cellIs" dxfId="1292" priority="1308" operator="equal">
      <formula>"Délibération S1"</formula>
    </cfRule>
    <cfRule type="cellIs" dxfId="1291" priority="1309" operator="equal">
      <formula>"regroupement"</formula>
    </cfRule>
    <cfRule type="cellIs" dxfId="1290" priority="1310" operator="equal">
      <formula>"Cours matin"</formula>
    </cfRule>
    <cfRule type="cellIs" dxfId="1289" priority="1324" operator="equal">
      <formula>"cours v"</formula>
    </cfRule>
    <cfRule type="cellIs" dxfId="1288" priority="1325" operator="equal">
      <formula>"Examens S1 Ses2"</formula>
    </cfRule>
    <cfRule type="cellIs" dxfId="1287" priority="1326" operator="equal">
      <formula>"Examens S1 Ses1"</formula>
    </cfRule>
    <cfRule type="cellIs" dxfId="1286" priority="1327" operator="equal">
      <formula>"Fête du travail"</formula>
    </cfRule>
    <cfRule type="cellIs" dxfId="1285" priority="1328" operator="equal">
      <formula>"Fête nationale"</formula>
    </cfRule>
    <cfRule type="cellIs" dxfId="1284" priority="1329" operator="equal">
      <formula>"jour de l'an"</formula>
    </cfRule>
    <cfRule type="cellIs" dxfId="1283" priority="1330" operator="equal">
      <formula>"Lundi de pâques"</formula>
    </cfRule>
    <cfRule type="cellIs" dxfId="1282" priority="1331" operator="equal">
      <formula>"Noël"</formula>
    </cfRule>
    <cfRule type="cellIs" dxfId="1281" priority="1332" operator="equal">
      <formula>"Pâques"</formula>
    </cfRule>
    <cfRule type="cellIs" dxfId="1280" priority="1335" operator="equal">
      <formula>"Révisions S2 Ses1"</formula>
    </cfRule>
    <cfRule type="cellIs" dxfId="1279" priority="1336" operator="equal">
      <formula>"stage v"</formula>
    </cfRule>
    <cfRule type="cellIs" dxfId="1278" priority="1338" operator="equal">
      <formula>"Toussaint"</formula>
    </cfRule>
    <cfRule type="cellIs" dxfId="1277" priority="1339" operator="equal">
      <formula>"Stage en entreprise"</formula>
    </cfRule>
    <cfRule type="cellIs" dxfId="1276" priority="1340" operator="equal">
      <formula>"entreprise B"</formula>
    </cfRule>
  </conditionalFormatting>
  <conditionalFormatting sqref="AN29:AN32">
    <cfRule type="containsText" dxfId="1275" priority="1275" operator="containsText" text="Cours/Labo/Projet">
      <formula>NOT(ISERROR(SEARCH("Cours/Labo/Projet",AN29)))</formula>
    </cfRule>
    <cfRule type="containsText" dxfId="1274" priority="1276" operator="containsText" text="Université">
      <formula>NOT(ISERROR(SEARCH("Université",AN29)))</formula>
    </cfRule>
  </conditionalFormatting>
  <conditionalFormatting sqref="AR4:AR8">
    <cfRule type="expression" dxfId="1273" priority="1197">
      <formula>AP4="Dimanche"</formula>
    </cfRule>
    <cfRule type="expression" dxfId="1272" priority="1198">
      <formula>AP4="Samedi"</formula>
    </cfRule>
    <cfRule type="containsText" dxfId="1271" priority="1199" operator="containsText" text="Soutenance">
      <formula>NOT(ISERROR(SEARCH("Soutenance",AR4)))</formula>
    </cfRule>
    <cfRule type="containsText" dxfId="1270" priority="1200" operator="containsText" text="Salon Et">
      <formula>NOT(ISERROR(SEARCH("Salon Et",AR4)))</formula>
    </cfRule>
    <cfRule type="containsText" dxfId="1269" priority="1201" operator="containsText" text="Remise">
      <formula>NOT(ISERROR(SEARCH("Remise",AR4)))</formula>
    </cfRule>
    <cfRule type="containsText" dxfId="1268" priority="1202" operator="containsText" text="Recrutem">
      <formula>NOT(ISERROR(SEARCH("Recrutem",AR4)))</formula>
    </cfRule>
    <cfRule type="containsText" dxfId="1267" priority="1203" operator="containsText" text="Note">
      <formula>NOT(ISERROR(SEARCH("Note",AR4)))</formula>
    </cfRule>
    <cfRule type="containsText" dxfId="1266" priority="1204" operator="containsText" text="JPO">
      <formula>NOT(ISERROR(SEARCH("JPO",AR4)))</formula>
    </cfRule>
    <cfRule type="containsText" dxfId="1265" priority="1205" operator="containsText" text="Etranger">
      <formula>NOT(ISERROR(SEARCH("Etranger",AR4)))</formula>
    </cfRule>
    <cfRule type="containsText" dxfId="1264" priority="1206" operator="containsText" text="Début TD">
      <formula>NOT(ISERROR(SEARCH("Début TD",AR4)))</formula>
    </cfRule>
    <cfRule type="containsText" dxfId="1263" priority="1207" operator="containsText" text="Début CM">
      <formula>NOT(ISERROR(SEARCH("Début CM",AR4)))</formula>
    </cfRule>
    <cfRule type="containsText" dxfId="1262" priority="1208" operator="containsText" text="Projet">
      <formula>NOT(ISERROR(SEARCH("Projet",AR4)))</formula>
    </cfRule>
    <cfRule type="containsText" dxfId="1261" priority="1209" operator="containsText" text="Pré">
      <formula>NOT(ISERROR(SEARCH("Pré",AR4)))</formula>
    </cfRule>
    <cfRule type="containsText" dxfId="1260" priority="1210" operator="containsText" text="Délib">
      <formula>NOT(ISERROR(SEARCH("Délib",AR4)))</formula>
    </cfRule>
    <cfRule type="cellIs" dxfId="1259" priority="1211" operator="equal">
      <formula>"Cours IAE"</formula>
    </cfRule>
    <cfRule type="cellIs" dxfId="1258" priority="1212" operator="equal">
      <formula>"Cours ISEM"</formula>
    </cfRule>
    <cfRule type="cellIs" dxfId="1257" priority="1222" operator="equal">
      <formula>"Remise note CC"</formula>
    </cfRule>
    <cfRule type="cellIs" dxfId="1256" priority="1223" operator="equal">
      <formula>"Oraux examens nationaux"</formula>
    </cfRule>
    <cfRule type="cellIs" dxfId="1255" priority="1224" operator="equal">
      <formula>"Note mémoire"</formula>
    </cfRule>
    <cfRule type="cellIs" dxfId="1254" priority="1225" operator="equal">
      <formula>"Mise à niveau"</formula>
    </cfRule>
    <cfRule type="cellIs" dxfId="1253" priority="1226" operator="equal">
      <formula>"Ecrits examens nationaux"</formula>
    </cfRule>
    <cfRule type="cellIs" dxfId="1252" priority="1231" operator="equal">
      <formula>"Entr MA cours AM"</formula>
    </cfRule>
    <cfRule type="cellIs" dxfId="1251" priority="1232" operator="equal">
      <formula>"Cours Matin Entr AM"</formula>
    </cfRule>
    <cfRule type="cellIs" dxfId="1250" priority="1233" operator="equal">
      <formula>"Révisions S1 Ses2"</formula>
    </cfRule>
    <cfRule type="cellIs" dxfId="1249" priority="1234" operator="equal">
      <formula>"Révisions S1 ses1"</formula>
    </cfRule>
    <cfRule type="cellIs" dxfId="1248" priority="1235" operator="equal">
      <formula>"Examens S2 Ses2"</formula>
    </cfRule>
    <cfRule type="cellIs" dxfId="1247" priority="1236" operator="equal">
      <formula>"Examens S2 ses1"</formula>
    </cfRule>
    <cfRule type="cellIs" dxfId="1246" priority="1237" operator="equal">
      <formula>"Fermeture"</formula>
    </cfRule>
    <cfRule type="cellIs" dxfId="1245" priority="1238" operator="equal">
      <formula>"Remise rapport"</formula>
    </cfRule>
    <cfRule type="cellIs" dxfId="1244" priority="1239" operator="equal">
      <formula>"notes rapport"</formula>
    </cfRule>
    <cfRule type="cellIs" dxfId="1243" priority="1240" operator="equal">
      <formula>"jour appui"</formula>
    </cfRule>
    <cfRule type="cellIs" dxfId="1242" priority="1241" operator="equal">
      <formula>"Assomption"</formula>
    </cfRule>
    <cfRule type="cellIs" dxfId="1241" priority="1242" operator="equal">
      <formula>"Ascension"</formula>
    </cfRule>
    <cfRule type="cellIs" dxfId="1240" priority="1243" operator="equal">
      <formula>"Armistice"</formula>
    </cfRule>
    <cfRule type="cellIs" dxfId="1239" priority="1253" operator="equal">
      <formula>"Pentecôte"</formula>
    </cfRule>
    <cfRule type="cellIs" dxfId="1238" priority="1254" operator="equal">
      <formula>"Révisions S2 ses2"</formula>
    </cfRule>
    <cfRule type="cellIs" dxfId="1237" priority="1257" operator="equal">
      <formula>"Victoire 1945"</formula>
    </cfRule>
    <cfRule type="cellIs" dxfId="1236" priority="1261" stopIfTrue="1" operator="equal">
      <formula>"Retour copies"</formula>
    </cfRule>
    <cfRule type="cellIs" dxfId="1235" priority="1262" stopIfTrue="1" operator="equal">
      <formula>"Evaluation"</formula>
    </cfRule>
    <cfRule type="cellIs" dxfId="1234" priority="1263" stopIfTrue="1" operator="equal">
      <formula>"Rentrée"</formula>
    </cfRule>
    <cfRule type="cellIs" dxfId="1233" priority="1264" stopIfTrue="1" operator="equal">
      <formula>"Stage"</formula>
    </cfRule>
    <cfRule type="cellIs" dxfId="1232" priority="1265" stopIfTrue="1" operator="equal">
      <formula>"Session 2"</formula>
    </cfRule>
    <cfRule type="cellIs" dxfId="1231" priority="1266" stopIfTrue="1" operator="equal">
      <formula>"Session 1"</formula>
    </cfRule>
    <cfRule type="cellIs" dxfId="1230" priority="1267" stopIfTrue="1" operator="equal">
      <formula>"Révisions"</formula>
    </cfRule>
    <cfRule type="cellIs" dxfId="1229" priority="1268" stopIfTrue="1" operator="equal">
      <formula>"Vacances"</formula>
    </cfRule>
    <cfRule type="cellIs" dxfId="1228" priority="1269" stopIfTrue="1" operator="equal">
      <formula>"Cours"</formula>
    </cfRule>
    <cfRule type="cellIs" dxfId="1227" priority="1270" stopIfTrue="1" operator="equal">
      <formula>"Examens S1"</formula>
    </cfRule>
    <cfRule type="cellIs" dxfId="1226" priority="1271" stopIfTrue="1" operator="equal">
      <formula>"Examens"</formula>
    </cfRule>
    <cfRule type="cellIs" dxfId="1225" priority="1272" stopIfTrue="1" operator="equal">
      <formula>"Examens S2"</formula>
    </cfRule>
    <cfRule type="cellIs" dxfId="1224" priority="1273" stopIfTrue="1" operator="equal">
      <formula>"Du anglais"</formula>
    </cfRule>
    <cfRule type="cellIs" dxfId="1223" priority="1274" stopIfTrue="1" operator="equal">
      <formula>"Délibérations"</formula>
    </cfRule>
  </conditionalFormatting>
  <conditionalFormatting sqref="AR4:AR8">
    <cfRule type="cellIs" dxfId="1222" priority="1213" operator="equal">
      <formula>"EXAMENS J"</formula>
    </cfRule>
    <cfRule type="cellIs" dxfId="1221" priority="1214" operator="equal">
      <formula>"Lundi Pentecôte"</formula>
    </cfRule>
    <cfRule type="cellIs" dxfId="1220" priority="1215" operator="equal">
      <formula>"ppp"</formula>
    </cfRule>
    <cfRule type="cellIs" dxfId="1219" priority="1216" operator="equal">
      <formula>"Soutenance"</formula>
    </cfRule>
    <cfRule type="cellIs" dxfId="1218" priority="1217" operator="equal">
      <formula>"Révisions R"</formula>
    </cfRule>
    <cfRule type="cellIs" dxfId="1217" priority="1218" operator="equal">
      <formula>"Entreprise"</formula>
    </cfRule>
    <cfRule type="cellIs" dxfId="1216" priority="1219" operator="equal">
      <formula>"Exam nationaux pas de date"</formula>
    </cfRule>
    <cfRule type="cellIs" dxfId="1215" priority="1220" operator="equal">
      <formula>"Exam nationaux"</formula>
    </cfRule>
    <cfRule type="cellIs" dxfId="1214" priority="1221" operator="equal">
      <formula>"Révision interne"</formula>
    </cfRule>
    <cfRule type="cellIs" dxfId="1213" priority="1227" operator="equal">
      <formula>"Délibération S2"</formula>
    </cfRule>
    <cfRule type="cellIs" dxfId="1212" priority="1228" operator="equal">
      <formula>"Délibération S1"</formula>
    </cfRule>
    <cfRule type="cellIs" dxfId="1211" priority="1229" operator="equal">
      <formula>"regroupement"</formula>
    </cfRule>
    <cfRule type="cellIs" dxfId="1210" priority="1230" operator="equal">
      <formula>"Cours matin"</formula>
    </cfRule>
    <cfRule type="cellIs" dxfId="1209" priority="1244" operator="equal">
      <formula>"cours v"</formula>
    </cfRule>
    <cfRule type="cellIs" dxfId="1208" priority="1245" operator="equal">
      <formula>"Examens S1 Ses2"</formula>
    </cfRule>
    <cfRule type="cellIs" dxfId="1207" priority="1246" operator="equal">
      <formula>"Examens S1 Ses1"</formula>
    </cfRule>
    <cfRule type="cellIs" dxfId="1206" priority="1247" operator="equal">
      <formula>"Fête du travail"</formula>
    </cfRule>
    <cfRule type="cellIs" dxfId="1205" priority="1248" operator="equal">
      <formula>"Fête nationale"</formula>
    </cfRule>
    <cfRule type="cellIs" dxfId="1204" priority="1249" operator="equal">
      <formula>"jour de l'an"</formula>
    </cfRule>
    <cfRule type="cellIs" dxfId="1203" priority="1250" operator="equal">
      <formula>"Lundi de pâques"</formula>
    </cfRule>
    <cfRule type="cellIs" dxfId="1202" priority="1251" operator="equal">
      <formula>"Noël"</formula>
    </cfRule>
    <cfRule type="cellIs" dxfId="1201" priority="1252" operator="equal">
      <formula>"Pâques"</formula>
    </cfRule>
    <cfRule type="cellIs" dxfId="1200" priority="1255" operator="equal">
      <formula>"Révisions S2 Ses1"</formula>
    </cfRule>
    <cfRule type="cellIs" dxfId="1199" priority="1256" operator="equal">
      <formula>"stage v"</formula>
    </cfRule>
    <cfRule type="cellIs" dxfId="1198" priority="1258" operator="equal">
      <formula>"Toussaint"</formula>
    </cfRule>
    <cfRule type="cellIs" dxfId="1197" priority="1259" operator="equal">
      <formula>"Stage en entreprise"</formula>
    </cfRule>
    <cfRule type="cellIs" dxfId="1196" priority="1260" operator="equal">
      <formula>"entreprise B"</formula>
    </cfRule>
  </conditionalFormatting>
  <conditionalFormatting sqref="AR4:AR8">
    <cfRule type="containsText" dxfId="1195" priority="1195" operator="containsText" text="Cours/Labo/Projet">
      <formula>NOT(ISERROR(SEARCH("Cours/Labo/Projet",AR4)))</formula>
    </cfRule>
    <cfRule type="containsText" dxfId="1194" priority="1196" operator="containsText" text="Université">
      <formula>NOT(ISERROR(SEARCH("Université",AR4)))</formula>
    </cfRule>
  </conditionalFormatting>
  <conditionalFormatting sqref="AR11:AR15">
    <cfRule type="expression" dxfId="1193" priority="1117">
      <formula>AP11="Dimanche"</formula>
    </cfRule>
    <cfRule type="expression" dxfId="1192" priority="1118">
      <formula>AP11="Samedi"</formula>
    </cfRule>
    <cfRule type="containsText" dxfId="1191" priority="1119" operator="containsText" text="Soutenance">
      <formula>NOT(ISERROR(SEARCH("Soutenance",AR11)))</formula>
    </cfRule>
    <cfRule type="containsText" dxfId="1190" priority="1120" operator="containsText" text="Salon Et">
      <formula>NOT(ISERROR(SEARCH("Salon Et",AR11)))</formula>
    </cfRule>
    <cfRule type="containsText" dxfId="1189" priority="1121" operator="containsText" text="Remise">
      <formula>NOT(ISERROR(SEARCH("Remise",AR11)))</formula>
    </cfRule>
    <cfRule type="containsText" dxfId="1188" priority="1122" operator="containsText" text="Recrutem">
      <formula>NOT(ISERROR(SEARCH("Recrutem",AR11)))</formula>
    </cfRule>
    <cfRule type="containsText" dxfId="1187" priority="1123" operator="containsText" text="Note">
      <formula>NOT(ISERROR(SEARCH("Note",AR11)))</formula>
    </cfRule>
    <cfRule type="containsText" dxfId="1186" priority="1124" operator="containsText" text="JPO">
      <formula>NOT(ISERROR(SEARCH("JPO",AR11)))</formula>
    </cfRule>
    <cfRule type="containsText" dxfId="1185" priority="1125" operator="containsText" text="Etranger">
      <formula>NOT(ISERROR(SEARCH("Etranger",AR11)))</formula>
    </cfRule>
    <cfRule type="containsText" dxfId="1184" priority="1126" operator="containsText" text="Début TD">
      <formula>NOT(ISERROR(SEARCH("Début TD",AR11)))</formula>
    </cfRule>
    <cfRule type="containsText" dxfId="1183" priority="1127" operator="containsText" text="Début CM">
      <formula>NOT(ISERROR(SEARCH("Début CM",AR11)))</formula>
    </cfRule>
    <cfRule type="containsText" dxfId="1182" priority="1128" operator="containsText" text="Projet">
      <formula>NOT(ISERROR(SEARCH("Projet",AR11)))</formula>
    </cfRule>
    <cfRule type="containsText" dxfId="1181" priority="1129" operator="containsText" text="Pré">
      <formula>NOT(ISERROR(SEARCH("Pré",AR11)))</formula>
    </cfRule>
    <cfRule type="containsText" dxfId="1180" priority="1130" operator="containsText" text="Délib">
      <formula>NOT(ISERROR(SEARCH("Délib",AR11)))</formula>
    </cfRule>
    <cfRule type="cellIs" dxfId="1179" priority="1131" operator="equal">
      <formula>"Cours IAE"</formula>
    </cfRule>
    <cfRule type="cellIs" dxfId="1178" priority="1132" operator="equal">
      <formula>"Cours ISEM"</formula>
    </cfRule>
    <cfRule type="cellIs" dxfId="1177" priority="1142" operator="equal">
      <formula>"Remise note CC"</formula>
    </cfRule>
    <cfRule type="cellIs" dxfId="1176" priority="1143" operator="equal">
      <formula>"Oraux examens nationaux"</formula>
    </cfRule>
    <cfRule type="cellIs" dxfId="1175" priority="1144" operator="equal">
      <formula>"Note mémoire"</formula>
    </cfRule>
    <cfRule type="cellIs" dxfId="1174" priority="1145" operator="equal">
      <formula>"Mise à niveau"</formula>
    </cfRule>
    <cfRule type="cellIs" dxfId="1173" priority="1146" operator="equal">
      <formula>"Ecrits examens nationaux"</formula>
    </cfRule>
    <cfRule type="cellIs" dxfId="1172" priority="1151" operator="equal">
      <formula>"Entr MA cours AM"</formula>
    </cfRule>
    <cfRule type="cellIs" dxfId="1171" priority="1152" operator="equal">
      <formula>"Cours Matin Entr AM"</formula>
    </cfRule>
    <cfRule type="cellIs" dxfId="1170" priority="1153" operator="equal">
      <formula>"Révisions S1 Ses2"</formula>
    </cfRule>
    <cfRule type="cellIs" dxfId="1169" priority="1154" operator="equal">
      <formula>"Révisions S1 ses1"</formula>
    </cfRule>
    <cfRule type="cellIs" dxfId="1168" priority="1155" operator="equal">
      <formula>"Examens S2 Ses2"</formula>
    </cfRule>
    <cfRule type="cellIs" dxfId="1167" priority="1156" operator="equal">
      <formula>"Examens S2 ses1"</formula>
    </cfRule>
    <cfRule type="cellIs" dxfId="1166" priority="1157" operator="equal">
      <formula>"Fermeture"</formula>
    </cfRule>
    <cfRule type="cellIs" dxfId="1165" priority="1158" operator="equal">
      <formula>"Remise rapport"</formula>
    </cfRule>
    <cfRule type="cellIs" dxfId="1164" priority="1159" operator="equal">
      <formula>"notes rapport"</formula>
    </cfRule>
    <cfRule type="cellIs" dxfId="1163" priority="1160" operator="equal">
      <formula>"jour appui"</formula>
    </cfRule>
    <cfRule type="cellIs" dxfId="1162" priority="1161" operator="equal">
      <formula>"Assomption"</formula>
    </cfRule>
    <cfRule type="cellIs" dxfId="1161" priority="1162" operator="equal">
      <formula>"Ascension"</formula>
    </cfRule>
    <cfRule type="cellIs" dxfId="1160" priority="1163" operator="equal">
      <formula>"Armistice"</formula>
    </cfRule>
    <cfRule type="cellIs" dxfId="1159" priority="1173" operator="equal">
      <formula>"Pentecôte"</formula>
    </cfRule>
    <cfRule type="cellIs" dxfId="1158" priority="1174" operator="equal">
      <formula>"Révisions S2 ses2"</formula>
    </cfRule>
    <cfRule type="cellIs" dxfId="1157" priority="1177" operator="equal">
      <formula>"Victoire 1945"</formula>
    </cfRule>
    <cfRule type="cellIs" dxfId="1156" priority="1181" stopIfTrue="1" operator="equal">
      <formula>"Retour copies"</formula>
    </cfRule>
    <cfRule type="cellIs" dxfId="1155" priority="1182" stopIfTrue="1" operator="equal">
      <formula>"Evaluation"</formula>
    </cfRule>
    <cfRule type="cellIs" dxfId="1154" priority="1183" stopIfTrue="1" operator="equal">
      <formula>"Rentrée"</formula>
    </cfRule>
    <cfRule type="cellIs" dxfId="1153" priority="1184" stopIfTrue="1" operator="equal">
      <formula>"Stage"</formula>
    </cfRule>
    <cfRule type="cellIs" dxfId="1152" priority="1185" stopIfTrue="1" operator="equal">
      <formula>"Session 2"</formula>
    </cfRule>
    <cfRule type="cellIs" dxfId="1151" priority="1186" stopIfTrue="1" operator="equal">
      <formula>"Session 1"</formula>
    </cfRule>
    <cfRule type="cellIs" dxfId="1150" priority="1187" stopIfTrue="1" operator="equal">
      <formula>"Révisions"</formula>
    </cfRule>
    <cfRule type="cellIs" dxfId="1149" priority="1188" stopIfTrue="1" operator="equal">
      <formula>"Vacances"</formula>
    </cfRule>
    <cfRule type="cellIs" dxfId="1148" priority="1189" stopIfTrue="1" operator="equal">
      <formula>"Cours"</formula>
    </cfRule>
    <cfRule type="cellIs" dxfId="1147" priority="1190" stopIfTrue="1" operator="equal">
      <formula>"Examens S1"</formula>
    </cfRule>
    <cfRule type="cellIs" dxfId="1146" priority="1191" stopIfTrue="1" operator="equal">
      <formula>"Examens"</formula>
    </cfRule>
    <cfRule type="cellIs" dxfId="1145" priority="1192" stopIfTrue="1" operator="equal">
      <formula>"Examens S2"</formula>
    </cfRule>
    <cfRule type="cellIs" dxfId="1144" priority="1193" stopIfTrue="1" operator="equal">
      <formula>"Du anglais"</formula>
    </cfRule>
    <cfRule type="cellIs" dxfId="1143" priority="1194" stopIfTrue="1" operator="equal">
      <formula>"Délibérations"</formula>
    </cfRule>
  </conditionalFormatting>
  <conditionalFormatting sqref="AR11:AR15">
    <cfRule type="cellIs" dxfId="1142" priority="1133" operator="equal">
      <formula>"EXAMENS J"</formula>
    </cfRule>
    <cfRule type="cellIs" dxfId="1141" priority="1134" operator="equal">
      <formula>"Lundi Pentecôte"</formula>
    </cfRule>
    <cfRule type="cellIs" dxfId="1140" priority="1135" operator="equal">
      <formula>"ppp"</formula>
    </cfRule>
    <cfRule type="cellIs" dxfId="1139" priority="1136" operator="equal">
      <formula>"Soutenance"</formula>
    </cfRule>
    <cfRule type="cellIs" dxfId="1138" priority="1137" operator="equal">
      <formula>"Révisions R"</formula>
    </cfRule>
    <cfRule type="cellIs" dxfId="1137" priority="1138" operator="equal">
      <formula>"Entreprise"</formula>
    </cfRule>
    <cfRule type="cellIs" dxfId="1136" priority="1139" operator="equal">
      <formula>"Exam nationaux pas de date"</formula>
    </cfRule>
    <cfRule type="cellIs" dxfId="1135" priority="1140" operator="equal">
      <formula>"Exam nationaux"</formula>
    </cfRule>
    <cfRule type="cellIs" dxfId="1134" priority="1141" operator="equal">
      <formula>"Révision interne"</formula>
    </cfRule>
    <cfRule type="cellIs" dxfId="1133" priority="1147" operator="equal">
      <formula>"Délibération S2"</formula>
    </cfRule>
    <cfRule type="cellIs" dxfId="1132" priority="1148" operator="equal">
      <formula>"Délibération S1"</formula>
    </cfRule>
    <cfRule type="cellIs" dxfId="1131" priority="1149" operator="equal">
      <formula>"regroupement"</formula>
    </cfRule>
    <cfRule type="cellIs" dxfId="1130" priority="1150" operator="equal">
      <formula>"Cours matin"</formula>
    </cfRule>
    <cfRule type="cellIs" dxfId="1129" priority="1164" operator="equal">
      <formula>"cours v"</formula>
    </cfRule>
    <cfRule type="cellIs" dxfId="1128" priority="1165" operator="equal">
      <formula>"Examens S1 Ses2"</formula>
    </cfRule>
    <cfRule type="cellIs" dxfId="1127" priority="1166" operator="equal">
      <formula>"Examens S1 Ses1"</formula>
    </cfRule>
    <cfRule type="cellIs" dxfId="1126" priority="1167" operator="equal">
      <formula>"Fête du travail"</formula>
    </cfRule>
    <cfRule type="cellIs" dxfId="1125" priority="1168" operator="equal">
      <formula>"Fête nationale"</formula>
    </cfRule>
    <cfRule type="cellIs" dxfId="1124" priority="1169" operator="equal">
      <formula>"jour de l'an"</formula>
    </cfRule>
    <cfRule type="cellIs" dxfId="1123" priority="1170" operator="equal">
      <formula>"Lundi de pâques"</formula>
    </cfRule>
    <cfRule type="cellIs" dxfId="1122" priority="1171" operator="equal">
      <formula>"Noël"</formula>
    </cfRule>
    <cfRule type="cellIs" dxfId="1121" priority="1172" operator="equal">
      <formula>"Pâques"</formula>
    </cfRule>
    <cfRule type="cellIs" dxfId="1120" priority="1175" operator="equal">
      <formula>"Révisions S2 Ses1"</formula>
    </cfRule>
    <cfRule type="cellIs" dxfId="1119" priority="1176" operator="equal">
      <formula>"stage v"</formula>
    </cfRule>
    <cfRule type="cellIs" dxfId="1118" priority="1178" operator="equal">
      <formula>"Toussaint"</formula>
    </cfRule>
    <cfRule type="cellIs" dxfId="1117" priority="1179" operator="equal">
      <formula>"Stage en entreprise"</formula>
    </cfRule>
    <cfRule type="cellIs" dxfId="1116" priority="1180" operator="equal">
      <formula>"entreprise B"</formula>
    </cfRule>
  </conditionalFormatting>
  <conditionalFormatting sqref="AR11:AR15">
    <cfRule type="containsText" dxfId="1115" priority="1115" operator="containsText" text="Cours/Labo/Projet">
      <formula>NOT(ISERROR(SEARCH("Cours/Labo/Projet",AR11)))</formula>
    </cfRule>
    <cfRule type="containsText" dxfId="1114" priority="1116" operator="containsText" text="Université">
      <formula>NOT(ISERROR(SEARCH("Université",AR11)))</formula>
    </cfRule>
  </conditionalFormatting>
  <conditionalFormatting sqref="AR18:AR22">
    <cfRule type="expression" dxfId="1113" priority="1037">
      <formula>AP18="Dimanche"</formula>
    </cfRule>
    <cfRule type="expression" dxfId="1112" priority="1038">
      <formula>AP18="Samedi"</formula>
    </cfRule>
    <cfRule type="containsText" dxfId="1111" priority="1039" operator="containsText" text="Soutenance">
      <formula>NOT(ISERROR(SEARCH("Soutenance",AR18)))</formula>
    </cfRule>
    <cfRule type="containsText" dxfId="1110" priority="1040" operator="containsText" text="Salon Et">
      <formula>NOT(ISERROR(SEARCH("Salon Et",AR18)))</formula>
    </cfRule>
    <cfRule type="containsText" dxfId="1109" priority="1041" operator="containsText" text="Remise">
      <formula>NOT(ISERROR(SEARCH("Remise",AR18)))</formula>
    </cfRule>
    <cfRule type="containsText" dxfId="1108" priority="1042" operator="containsText" text="Recrutem">
      <formula>NOT(ISERROR(SEARCH("Recrutem",AR18)))</formula>
    </cfRule>
    <cfRule type="containsText" dxfId="1107" priority="1043" operator="containsText" text="Note">
      <formula>NOT(ISERROR(SEARCH("Note",AR18)))</formula>
    </cfRule>
    <cfRule type="containsText" dxfId="1106" priority="1044" operator="containsText" text="JPO">
      <formula>NOT(ISERROR(SEARCH("JPO",AR18)))</formula>
    </cfRule>
    <cfRule type="containsText" dxfId="1105" priority="1045" operator="containsText" text="Etranger">
      <formula>NOT(ISERROR(SEARCH("Etranger",AR18)))</formula>
    </cfRule>
    <cfRule type="containsText" dxfId="1104" priority="1046" operator="containsText" text="Début TD">
      <formula>NOT(ISERROR(SEARCH("Début TD",AR18)))</formula>
    </cfRule>
    <cfRule type="containsText" dxfId="1103" priority="1047" operator="containsText" text="Début CM">
      <formula>NOT(ISERROR(SEARCH("Début CM",AR18)))</formula>
    </cfRule>
    <cfRule type="containsText" dxfId="1102" priority="1048" operator="containsText" text="Projet">
      <formula>NOT(ISERROR(SEARCH("Projet",AR18)))</formula>
    </cfRule>
    <cfRule type="containsText" dxfId="1101" priority="1049" operator="containsText" text="Pré">
      <formula>NOT(ISERROR(SEARCH("Pré",AR18)))</formula>
    </cfRule>
    <cfRule type="containsText" dxfId="1100" priority="1050" operator="containsText" text="Délib">
      <formula>NOT(ISERROR(SEARCH("Délib",AR18)))</formula>
    </cfRule>
    <cfRule type="cellIs" dxfId="1099" priority="1051" operator="equal">
      <formula>"Cours IAE"</formula>
    </cfRule>
    <cfRule type="cellIs" dxfId="1098" priority="1052" operator="equal">
      <formula>"Cours ISEM"</formula>
    </cfRule>
    <cfRule type="cellIs" dxfId="1097" priority="1062" operator="equal">
      <formula>"Remise note CC"</formula>
    </cfRule>
    <cfRule type="cellIs" dxfId="1096" priority="1063" operator="equal">
      <formula>"Oraux examens nationaux"</formula>
    </cfRule>
    <cfRule type="cellIs" dxfId="1095" priority="1064" operator="equal">
      <formula>"Note mémoire"</formula>
    </cfRule>
    <cfRule type="cellIs" dxfId="1094" priority="1065" operator="equal">
      <formula>"Mise à niveau"</formula>
    </cfRule>
    <cfRule type="cellIs" dxfId="1093" priority="1066" operator="equal">
      <formula>"Ecrits examens nationaux"</formula>
    </cfRule>
    <cfRule type="cellIs" dxfId="1092" priority="1071" operator="equal">
      <formula>"Entr MA cours AM"</formula>
    </cfRule>
    <cfRule type="cellIs" dxfId="1091" priority="1072" operator="equal">
      <formula>"Cours Matin Entr AM"</formula>
    </cfRule>
    <cfRule type="cellIs" dxfId="1090" priority="1073" operator="equal">
      <formula>"Révisions S1 Ses2"</formula>
    </cfRule>
    <cfRule type="cellIs" dxfId="1089" priority="1074" operator="equal">
      <formula>"Révisions S1 ses1"</formula>
    </cfRule>
    <cfRule type="cellIs" dxfId="1088" priority="1075" operator="equal">
      <formula>"Examens S2 Ses2"</formula>
    </cfRule>
    <cfRule type="cellIs" dxfId="1087" priority="1076" operator="equal">
      <formula>"Examens S2 ses1"</formula>
    </cfRule>
    <cfRule type="cellIs" dxfId="1086" priority="1077" operator="equal">
      <formula>"Fermeture"</formula>
    </cfRule>
    <cfRule type="cellIs" dxfId="1085" priority="1078" operator="equal">
      <formula>"Remise rapport"</formula>
    </cfRule>
    <cfRule type="cellIs" dxfId="1084" priority="1079" operator="equal">
      <formula>"notes rapport"</formula>
    </cfRule>
    <cfRule type="cellIs" dxfId="1083" priority="1080" operator="equal">
      <formula>"jour appui"</formula>
    </cfRule>
    <cfRule type="cellIs" dxfId="1082" priority="1081" operator="equal">
      <formula>"Assomption"</formula>
    </cfRule>
    <cfRule type="cellIs" dxfId="1081" priority="1082" operator="equal">
      <formula>"Ascension"</formula>
    </cfRule>
    <cfRule type="cellIs" dxfId="1080" priority="1083" operator="equal">
      <formula>"Armistice"</formula>
    </cfRule>
    <cfRule type="cellIs" dxfId="1079" priority="1093" operator="equal">
      <formula>"Pentecôte"</formula>
    </cfRule>
    <cfRule type="cellIs" dxfId="1078" priority="1094" operator="equal">
      <formula>"Révisions S2 ses2"</formula>
    </cfRule>
    <cfRule type="cellIs" dxfId="1077" priority="1097" operator="equal">
      <formula>"Victoire 1945"</formula>
    </cfRule>
    <cfRule type="cellIs" dxfId="1076" priority="1101" stopIfTrue="1" operator="equal">
      <formula>"Retour copies"</formula>
    </cfRule>
    <cfRule type="cellIs" dxfId="1075" priority="1102" stopIfTrue="1" operator="equal">
      <formula>"Evaluation"</formula>
    </cfRule>
    <cfRule type="cellIs" dxfId="1074" priority="1103" stopIfTrue="1" operator="equal">
      <formula>"Rentrée"</formula>
    </cfRule>
    <cfRule type="cellIs" dxfId="1073" priority="1104" stopIfTrue="1" operator="equal">
      <formula>"Stage"</formula>
    </cfRule>
    <cfRule type="cellIs" dxfId="1072" priority="1105" stopIfTrue="1" operator="equal">
      <formula>"Session 2"</formula>
    </cfRule>
    <cfRule type="cellIs" dxfId="1071" priority="1106" stopIfTrue="1" operator="equal">
      <formula>"Session 1"</formula>
    </cfRule>
    <cfRule type="cellIs" dxfId="1070" priority="1107" stopIfTrue="1" operator="equal">
      <formula>"Révisions"</formula>
    </cfRule>
    <cfRule type="cellIs" dxfId="1069" priority="1108" stopIfTrue="1" operator="equal">
      <formula>"Vacances"</formula>
    </cfRule>
    <cfRule type="cellIs" dxfId="1068" priority="1109" stopIfTrue="1" operator="equal">
      <formula>"Cours"</formula>
    </cfRule>
    <cfRule type="cellIs" dxfId="1067" priority="1110" stopIfTrue="1" operator="equal">
      <formula>"Examens S1"</formula>
    </cfRule>
    <cfRule type="cellIs" dxfId="1066" priority="1111" stopIfTrue="1" operator="equal">
      <formula>"Examens"</formula>
    </cfRule>
    <cfRule type="cellIs" dxfId="1065" priority="1112" stopIfTrue="1" operator="equal">
      <formula>"Examens S2"</formula>
    </cfRule>
    <cfRule type="cellIs" dxfId="1064" priority="1113" stopIfTrue="1" operator="equal">
      <formula>"Du anglais"</formula>
    </cfRule>
    <cfRule type="cellIs" dxfId="1063" priority="1114" stopIfTrue="1" operator="equal">
      <formula>"Délibérations"</formula>
    </cfRule>
  </conditionalFormatting>
  <conditionalFormatting sqref="AR18:AR22">
    <cfRule type="cellIs" dxfId="1062" priority="1053" operator="equal">
      <formula>"EXAMENS J"</formula>
    </cfRule>
    <cfRule type="cellIs" dxfId="1061" priority="1054" operator="equal">
      <formula>"Lundi Pentecôte"</formula>
    </cfRule>
    <cfRule type="cellIs" dxfId="1060" priority="1055" operator="equal">
      <formula>"ppp"</formula>
    </cfRule>
    <cfRule type="cellIs" dxfId="1059" priority="1056" operator="equal">
      <formula>"Soutenance"</formula>
    </cfRule>
    <cfRule type="cellIs" dxfId="1058" priority="1057" operator="equal">
      <formula>"Révisions R"</formula>
    </cfRule>
    <cfRule type="cellIs" dxfId="1057" priority="1058" operator="equal">
      <formula>"Entreprise"</formula>
    </cfRule>
    <cfRule type="cellIs" dxfId="1056" priority="1059" operator="equal">
      <formula>"Exam nationaux pas de date"</formula>
    </cfRule>
    <cfRule type="cellIs" dxfId="1055" priority="1060" operator="equal">
      <formula>"Exam nationaux"</formula>
    </cfRule>
    <cfRule type="cellIs" dxfId="1054" priority="1061" operator="equal">
      <formula>"Révision interne"</formula>
    </cfRule>
    <cfRule type="cellIs" dxfId="1053" priority="1067" operator="equal">
      <formula>"Délibération S2"</formula>
    </cfRule>
    <cfRule type="cellIs" dxfId="1052" priority="1068" operator="equal">
      <formula>"Délibération S1"</formula>
    </cfRule>
    <cfRule type="cellIs" dxfId="1051" priority="1069" operator="equal">
      <formula>"regroupement"</formula>
    </cfRule>
    <cfRule type="cellIs" dxfId="1050" priority="1070" operator="equal">
      <formula>"Cours matin"</formula>
    </cfRule>
    <cfRule type="cellIs" dxfId="1049" priority="1084" operator="equal">
      <formula>"cours v"</formula>
    </cfRule>
    <cfRule type="cellIs" dxfId="1048" priority="1085" operator="equal">
      <formula>"Examens S1 Ses2"</formula>
    </cfRule>
    <cfRule type="cellIs" dxfId="1047" priority="1086" operator="equal">
      <formula>"Examens S1 Ses1"</formula>
    </cfRule>
    <cfRule type="cellIs" dxfId="1046" priority="1087" operator="equal">
      <formula>"Fête du travail"</formula>
    </cfRule>
    <cfRule type="cellIs" dxfId="1045" priority="1088" operator="equal">
      <formula>"Fête nationale"</formula>
    </cfRule>
    <cfRule type="cellIs" dxfId="1044" priority="1089" operator="equal">
      <formula>"jour de l'an"</formula>
    </cfRule>
    <cfRule type="cellIs" dxfId="1043" priority="1090" operator="equal">
      <formula>"Lundi de pâques"</formula>
    </cfRule>
    <cfRule type="cellIs" dxfId="1042" priority="1091" operator="equal">
      <formula>"Noël"</formula>
    </cfRule>
    <cfRule type="cellIs" dxfId="1041" priority="1092" operator="equal">
      <formula>"Pâques"</formula>
    </cfRule>
    <cfRule type="cellIs" dxfId="1040" priority="1095" operator="equal">
      <formula>"Révisions S2 Ses1"</formula>
    </cfRule>
    <cfRule type="cellIs" dxfId="1039" priority="1096" operator="equal">
      <formula>"stage v"</formula>
    </cfRule>
    <cfRule type="cellIs" dxfId="1038" priority="1098" operator="equal">
      <formula>"Toussaint"</formula>
    </cfRule>
    <cfRule type="cellIs" dxfId="1037" priority="1099" operator="equal">
      <formula>"Stage en entreprise"</formula>
    </cfRule>
    <cfRule type="cellIs" dxfId="1036" priority="1100" operator="equal">
      <formula>"entreprise B"</formula>
    </cfRule>
  </conditionalFormatting>
  <conditionalFormatting sqref="AR18:AR22">
    <cfRule type="containsText" dxfId="1035" priority="1035" operator="containsText" text="Cours/Labo/Projet">
      <formula>NOT(ISERROR(SEARCH("Cours/Labo/Projet",AR18)))</formula>
    </cfRule>
    <cfRule type="containsText" dxfId="1034" priority="1036" operator="containsText" text="Université">
      <formula>NOT(ISERROR(SEARCH("Université",AR18)))</formula>
    </cfRule>
  </conditionalFormatting>
  <conditionalFormatting sqref="AR25:AR29">
    <cfRule type="expression" dxfId="1033" priority="957">
      <formula>AP25="Dimanche"</formula>
    </cfRule>
    <cfRule type="expression" dxfId="1032" priority="958">
      <formula>AP25="Samedi"</formula>
    </cfRule>
    <cfRule type="containsText" dxfId="1031" priority="959" operator="containsText" text="Soutenance">
      <formula>NOT(ISERROR(SEARCH("Soutenance",AR25)))</formula>
    </cfRule>
    <cfRule type="containsText" dxfId="1030" priority="960" operator="containsText" text="Salon Et">
      <formula>NOT(ISERROR(SEARCH("Salon Et",AR25)))</formula>
    </cfRule>
    <cfRule type="containsText" dxfId="1029" priority="961" operator="containsText" text="Remise">
      <formula>NOT(ISERROR(SEARCH("Remise",AR25)))</formula>
    </cfRule>
    <cfRule type="containsText" dxfId="1028" priority="962" operator="containsText" text="Recrutem">
      <formula>NOT(ISERROR(SEARCH("Recrutem",AR25)))</formula>
    </cfRule>
    <cfRule type="containsText" dxfId="1027" priority="963" operator="containsText" text="Note">
      <formula>NOT(ISERROR(SEARCH("Note",AR25)))</formula>
    </cfRule>
    <cfRule type="containsText" dxfId="1026" priority="964" operator="containsText" text="JPO">
      <formula>NOT(ISERROR(SEARCH("JPO",AR25)))</formula>
    </cfRule>
    <cfRule type="containsText" dxfId="1025" priority="965" operator="containsText" text="Etranger">
      <formula>NOT(ISERROR(SEARCH("Etranger",AR25)))</formula>
    </cfRule>
    <cfRule type="containsText" dxfId="1024" priority="966" operator="containsText" text="Début TD">
      <formula>NOT(ISERROR(SEARCH("Début TD",AR25)))</formula>
    </cfRule>
    <cfRule type="containsText" dxfId="1023" priority="967" operator="containsText" text="Début CM">
      <formula>NOT(ISERROR(SEARCH("Début CM",AR25)))</formula>
    </cfRule>
    <cfRule type="containsText" dxfId="1022" priority="968" operator="containsText" text="Projet">
      <formula>NOT(ISERROR(SEARCH("Projet",AR25)))</formula>
    </cfRule>
    <cfRule type="containsText" dxfId="1021" priority="969" operator="containsText" text="Pré">
      <formula>NOT(ISERROR(SEARCH("Pré",AR25)))</formula>
    </cfRule>
    <cfRule type="containsText" dxfId="1020" priority="970" operator="containsText" text="Délib">
      <formula>NOT(ISERROR(SEARCH("Délib",AR25)))</formula>
    </cfRule>
    <cfRule type="cellIs" dxfId="1019" priority="971" operator="equal">
      <formula>"Cours IAE"</formula>
    </cfRule>
    <cfRule type="cellIs" dxfId="1018" priority="972" operator="equal">
      <formula>"Cours ISEM"</formula>
    </cfRule>
    <cfRule type="cellIs" dxfId="1017" priority="982" operator="equal">
      <formula>"Remise note CC"</formula>
    </cfRule>
    <cfRule type="cellIs" dxfId="1016" priority="983" operator="equal">
      <formula>"Oraux examens nationaux"</formula>
    </cfRule>
    <cfRule type="cellIs" dxfId="1015" priority="984" operator="equal">
      <formula>"Note mémoire"</formula>
    </cfRule>
    <cfRule type="cellIs" dxfId="1014" priority="985" operator="equal">
      <formula>"Mise à niveau"</formula>
    </cfRule>
    <cfRule type="cellIs" dxfId="1013" priority="986" operator="equal">
      <formula>"Ecrits examens nationaux"</formula>
    </cfRule>
    <cfRule type="cellIs" dxfId="1012" priority="991" operator="equal">
      <formula>"Entr MA cours AM"</formula>
    </cfRule>
    <cfRule type="cellIs" dxfId="1011" priority="992" operator="equal">
      <formula>"Cours Matin Entr AM"</formula>
    </cfRule>
    <cfRule type="cellIs" dxfId="1010" priority="993" operator="equal">
      <formula>"Révisions S1 Ses2"</formula>
    </cfRule>
    <cfRule type="cellIs" dxfId="1009" priority="994" operator="equal">
      <formula>"Révisions S1 ses1"</formula>
    </cfRule>
    <cfRule type="cellIs" dxfId="1008" priority="995" operator="equal">
      <formula>"Examens S2 Ses2"</formula>
    </cfRule>
    <cfRule type="cellIs" dxfId="1007" priority="996" operator="equal">
      <formula>"Examens S2 ses1"</formula>
    </cfRule>
    <cfRule type="cellIs" dxfId="1006" priority="997" operator="equal">
      <formula>"Fermeture"</formula>
    </cfRule>
    <cfRule type="cellIs" dxfId="1005" priority="998" operator="equal">
      <formula>"Remise rapport"</formula>
    </cfRule>
    <cfRule type="cellIs" dxfId="1004" priority="999" operator="equal">
      <formula>"notes rapport"</formula>
    </cfRule>
    <cfRule type="cellIs" dxfId="1003" priority="1000" operator="equal">
      <formula>"jour appui"</formula>
    </cfRule>
    <cfRule type="cellIs" dxfId="1002" priority="1001" operator="equal">
      <formula>"Assomption"</formula>
    </cfRule>
    <cfRule type="cellIs" dxfId="1001" priority="1002" operator="equal">
      <formula>"Ascension"</formula>
    </cfRule>
    <cfRule type="cellIs" dxfId="1000" priority="1003" operator="equal">
      <formula>"Armistice"</formula>
    </cfRule>
    <cfRule type="cellIs" dxfId="999" priority="1013" operator="equal">
      <formula>"Pentecôte"</formula>
    </cfRule>
    <cfRule type="cellIs" dxfId="998" priority="1014" operator="equal">
      <formula>"Révisions S2 ses2"</formula>
    </cfRule>
    <cfRule type="cellIs" dxfId="997" priority="1017" operator="equal">
      <formula>"Victoire 1945"</formula>
    </cfRule>
    <cfRule type="cellIs" dxfId="996" priority="1021" stopIfTrue="1" operator="equal">
      <formula>"Retour copies"</formula>
    </cfRule>
    <cfRule type="cellIs" dxfId="995" priority="1022" stopIfTrue="1" operator="equal">
      <formula>"Evaluation"</formula>
    </cfRule>
    <cfRule type="cellIs" dxfId="994" priority="1023" stopIfTrue="1" operator="equal">
      <formula>"Rentrée"</formula>
    </cfRule>
    <cfRule type="cellIs" dxfId="993" priority="1024" stopIfTrue="1" operator="equal">
      <formula>"Stage"</formula>
    </cfRule>
    <cfRule type="cellIs" dxfId="992" priority="1025" stopIfTrue="1" operator="equal">
      <formula>"Session 2"</formula>
    </cfRule>
    <cfRule type="cellIs" dxfId="991" priority="1026" stopIfTrue="1" operator="equal">
      <formula>"Session 1"</formula>
    </cfRule>
    <cfRule type="cellIs" dxfId="990" priority="1027" stopIfTrue="1" operator="equal">
      <formula>"Révisions"</formula>
    </cfRule>
    <cfRule type="cellIs" dxfId="989" priority="1028" stopIfTrue="1" operator="equal">
      <formula>"Vacances"</formula>
    </cfRule>
    <cfRule type="cellIs" dxfId="988" priority="1029" stopIfTrue="1" operator="equal">
      <formula>"Cours"</formula>
    </cfRule>
    <cfRule type="cellIs" dxfId="987" priority="1030" stopIfTrue="1" operator="equal">
      <formula>"Examens S1"</formula>
    </cfRule>
    <cfRule type="cellIs" dxfId="986" priority="1031" stopIfTrue="1" operator="equal">
      <formula>"Examens"</formula>
    </cfRule>
    <cfRule type="cellIs" dxfId="985" priority="1032" stopIfTrue="1" operator="equal">
      <formula>"Examens S2"</formula>
    </cfRule>
    <cfRule type="cellIs" dxfId="984" priority="1033" stopIfTrue="1" operator="equal">
      <formula>"Du anglais"</formula>
    </cfRule>
    <cfRule type="cellIs" dxfId="983" priority="1034" stopIfTrue="1" operator="equal">
      <formula>"Délibérations"</formula>
    </cfRule>
  </conditionalFormatting>
  <conditionalFormatting sqref="AR25:AR29">
    <cfRule type="cellIs" dxfId="982" priority="973" operator="equal">
      <formula>"EXAMENS J"</formula>
    </cfRule>
    <cfRule type="cellIs" dxfId="981" priority="974" operator="equal">
      <formula>"Lundi Pentecôte"</formula>
    </cfRule>
    <cfRule type="cellIs" dxfId="980" priority="975" operator="equal">
      <formula>"ppp"</formula>
    </cfRule>
    <cfRule type="cellIs" dxfId="979" priority="976" operator="equal">
      <formula>"Soutenance"</formula>
    </cfRule>
    <cfRule type="cellIs" dxfId="978" priority="977" operator="equal">
      <formula>"Révisions R"</formula>
    </cfRule>
    <cfRule type="cellIs" dxfId="977" priority="978" operator="equal">
      <formula>"Entreprise"</formula>
    </cfRule>
    <cfRule type="cellIs" dxfId="976" priority="979" operator="equal">
      <formula>"Exam nationaux pas de date"</formula>
    </cfRule>
    <cfRule type="cellIs" dxfId="975" priority="980" operator="equal">
      <formula>"Exam nationaux"</formula>
    </cfRule>
    <cfRule type="cellIs" dxfId="974" priority="981" operator="equal">
      <formula>"Révision interne"</formula>
    </cfRule>
    <cfRule type="cellIs" dxfId="973" priority="987" operator="equal">
      <formula>"Délibération S2"</formula>
    </cfRule>
    <cfRule type="cellIs" dxfId="972" priority="988" operator="equal">
      <formula>"Délibération S1"</formula>
    </cfRule>
    <cfRule type="cellIs" dxfId="971" priority="989" operator="equal">
      <formula>"regroupement"</formula>
    </cfRule>
    <cfRule type="cellIs" dxfId="970" priority="990" operator="equal">
      <formula>"Cours matin"</formula>
    </cfRule>
    <cfRule type="cellIs" dxfId="969" priority="1004" operator="equal">
      <formula>"cours v"</formula>
    </cfRule>
    <cfRule type="cellIs" dxfId="968" priority="1005" operator="equal">
      <formula>"Examens S1 Ses2"</formula>
    </cfRule>
    <cfRule type="cellIs" dxfId="967" priority="1006" operator="equal">
      <formula>"Examens S1 Ses1"</formula>
    </cfRule>
    <cfRule type="cellIs" dxfId="966" priority="1007" operator="equal">
      <formula>"Fête du travail"</formula>
    </cfRule>
    <cfRule type="cellIs" dxfId="965" priority="1008" operator="equal">
      <formula>"Fête nationale"</formula>
    </cfRule>
    <cfRule type="cellIs" dxfId="964" priority="1009" operator="equal">
      <formula>"jour de l'an"</formula>
    </cfRule>
    <cfRule type="cellIs" dxfId="963" priority="1010" operator="equal">
      <formula>"Lundi de pâques"</formula>
    </cfRule>
    <cfRule type="cellIs" dxfId="962" priority="1011" operator="equal">
      <formula>"Noël"</formula>
    </cfRule>
    <cfRule type="cellIs" dxfId="961" priority="1012" operator="equal">
      <formula>"Pâques"</formula>
    </cfRule>
    <cfRule type="cellIs" dxfId="960" priority="1015" operator="equal">
      <formula>"Révisions S2 Ses1"</formula>
    </cfRule>
    <cfRule type="cellIs" dxfId="959" priority="1016" operator="equal">
      <formula>"stage v"</formula>
    </cfRule>
    <cfRule type="cellIs" dxfId="958" priority="1018" operator="equal">
      <formula>"Toussaint"</formula>
    </cfRule>
    <cfRule type="cellIs" dxfId="957" priority="1019" operator="equal">
      <formula>"Stage en entreprise"</formula>
    </cfRule>
    <cfRule type="cellIs" dxfId="956" priority="1020" operator="equal">
      <formula>"entreprise B"</formula>
    </cfRule>
  </conditionalFormatting>
  <conditionalFormatting sqref="AR25:AR29">
    <cfRule type="containsText" dxfId="955" priority="955" operator="containsText" text="Cours/Labo/Projet">
      <formula>NOT(ISERROR(SEARCH("Cours/Labo/Projet",AR25)))</formula>
    </cfRule>
    <cfRule type="containsText" dxfId="954" priority="956" operator="containsText" text="Université">
      <formula>NOT(ISERROR(SEARCH("Université",AR25)))</formula>
    </cfRule>
  </conditionalFormatting>
  <conditionalFormatting sqref="AR32:AR33">
    <cfRule type="expression" dxfId="953" priority="877">
      <formula>AP32="Dimanche"</formula>
    </cfRule>
    <cfRule type="expression" dxfId="952" priority="878">
      <formula>AP32="Samedi"</formula>
    </cfRule>
    <cfRule type="containsText" dxfId="951" priority="879" operator="containsText" text="Soutenance">
      <formula>NOT(ISERROR(SEARCH("Soutenance",AR32)))</formula>
    </cfRule>
    <cfRule type="containsText" dxfId="950" priority="880" operator="containsText" text="Salon Et">
      <formula>NOT(ISERROR(SEARCH("Salon Et",AR32)))</formula>
    </cfRule>
    <cfRule type="containsText" dxfId="949" priority="881" operator="containsText" text="Remise">
      <formula>NOT(ISERROR(SEARCH("Remise",AR32)))</formula>
    </cfRule>
    <cfRule type="containsText" dxfId="948" priority="882" operator="containsText" text="Recrutem">
      <formula>NOT(ISERROR(SEARCH("Recrutem",AR32)))</formula>
    </cfRule>
    <cfRule type="containsText" dxfId="947" priority="883" operator="containsText" text="Note">
      <formula>NOT(ISERROR(SEARCH("Note",AR32)))</formula>
    </cfRule>
    <cfRule type="containsText" dxfId="946" priority="884" operator="containsText" text="JPO">
      <formula>NOT(ISERROR(SEARCH("JPO",AR32)))</formula>
    </cfRule>
    <cfRule type="containsText" dxfId="945" priority="885" operator="containsText" text="Etranger">
      <formula>NOT(ISERROR(SEARCH("Etranger",AR32)))</formula>
    </cfRule>
    <cfRule type="containsText" dxfId="944" priority="886" operator="containsText" text="Début TD">
      <formula>NOT(ISERROR(SEARCH("Début TD",AR32)))</formula>
    </cfRule>
    <cfRule type="containsText" dxfId="943" priority="887" operator="containsText" text="Début CM">
      <formula>NOT(ISERROR(SEARCH("Début CM",AR32)))</formula>
    </cfRule>
    <cfRule type="containsText" dxfId="942" priority="888" operator="containsText" text="Projet">
      <formula>NOT(ISERROR(SEARCH("Projet",AR32)))</formula>
    </cfRule>
    <cfRule type="containsText" dxfId="941" priority="889" operator="containsText" text="Pré">
      <formula>NOT(ISERROR(SEARCH("Pré",AR32)))</formula>
    </cfRule>
    <cfRule type="containsText" dxfId="940" priority="890" operator="containsText" text="Délib">
      <formula>NOT(ISERROR(SEARCH("Délib",AR32)))</formula>
    </cfRule>
    <cfRule type="cellIs" dxfId="939" priority="891" operator="equal">
      <formula>"Cours IAE"</formula>
    </cfRule>
    <cfRule type="cellIs" dxfId="938" priority="892" operator="equal">
      <formula>"Cours ISEM"</formula>
    </cfRule>
    <cfRule type="cellIs" dxfId="937" priority="902" operator="equal">
      <formula>"Remise note CC"</formula>
    </cfRule>
    <cfRule type="cellIs" dxfId="936" priority="903" operator="equal">
      <formula>"Oraux examens nationaux"</formula>
    </cfRule>
    <cfRule type="cellIs" dxfId="935" priority="904" operator="equal">
      <formula>"Note mémoire"</formula>
    </cfRule>
    <cfRule type="cellIs" dxfId="934" priority="905" operator="equal">
      <formula>"Mise à niveau"</formula>
    </cfRule>
    <cfRule type="cellIs" dxfId="933" priority="906" operator="equal">
      <formula>"Ecrits examens nationaux"</formula>
    </cfRule>
    <cfRule type="cellIs" dxfId="932" priority="911" operator="equal">
      <formula>"Entr MA cours AM"</formula>
    </cfRule>
    <cfRule type="cellIs" dxfId="931" priority="912" operator="equal">
      <formula>"Cours Matin Entr AM"</formula>
    </cfRule>
    <cfRule type="cellIs" dxfId="930" priority="913" operator="equal">
      <formula>"Révisions S1 Ses2"</formula>
    </cfRule>
    <cfRule type="cellIs" dxfId="929" priority="914" operator="equal">
      <formula>"Révisions S1 ses1"</formula>
    </cfRule>
    <cfRule type="cellIs" dxfId="928" priority="915" operator="equal">
      <formula>"Examens S2 Ses2"</formula>
    </cfRule>
    <cfRule type="cellIs" dxfId="927" priority="916" operator="equal">
      <formula>"Examens S2 ses1"</formula>
    </cfRule>
    <cfRule type="cellIs" dxfId="926" priority="917" operator="equal">
      <formula>"Fermeture"</formula>
    </cfRule>
    <cfRule type="cellIs" dxfId="925" priority="918" operator="equal">
      <formula>"Remise rapport"</formula>
    </cfRule>
    <cfRule type="cellIs" dxfId="924" priority="919" operator="equal">
      <formula>"notes rapport"</formula>
    </cfRule>
    <cfRule type="cellIs" dxfId="923" priority="920" operator="equal">
      <formula>"jour appui"</formula>
    </cfRule>
    <cfRule type="cellIs" dxfId="922" priority="921" operator="equal">
      <formula>"Assomption"</formula>
    </cfRule>
    <cfRule type="cellIs" dxfId="921" priority="922" operator="equal">
      <formula>"Ascension"</formula>
    </cfRule>
    <cfRule type="cellIs" dxfId="920" priority="923" operator="equal">
      <formula>"Armistice"</formula>
    </cfRule>
    <cfRule type="cellIs" dxfId="919" priority="933" operator="equal">
      <formula>"Pentecôte"</formula>
    </cfRule>
    <cfRule type="cellIs" dxfId="918" priority="934" operator="equal">
      <formula>"Révisions S2 ses2"</formula>
    </cfRule>
    <cfRule type="cellIs" dxfId="917" priority="937" operator="equal">
      <formula>"Victoire 1945"</formula>
    </cfRule>
    <cfRule type="cellIs" dxfId="916" priority="941" stopIfTrue="1" operator="equal">
      <formula>"Retour copies"</formula>
    </cfRule>
    <cfRule type="cellIs" dxfId="915" priority="942" stopIfTrue="1" operator="equal">
      <formula>"Evaluation"</formula>
    </cfRule>
    <cfRule type="cellIs" dxfId="914" priority="943" stopIfTrue="1" operator="equal">
      <formula>"Rentrée"</formula>
    </cfRule>
    <cfRule type="cellIs" dxfId="913" priority="944" stopIfTrue="1" operator="equal">
      <formula>"Stage"</formula>
    </cfRule>
    <cfRule type="cellIs" dxfId="912" priority="945" stopIfTrue="1" operator="equal">
      <formula>"Session 2"</formula>
    </cfRule>
    <cfRule type="cellIs" dxfId="911" priority="946" stopIfTrue="1" operator="equal">
      <formula>"Session 1"</formula>
    </cfRule>
    <cfRule type="cellIs" dxfId="910" priority="947" stopIfTrue="1" operator="equal">
      <formula>"Révisions"</formula>
    </cfRule>
    <cfRule type="cellIs" dxfId="909" priority="948" stopIfTrue="1" operator="equal">
      <formula>"Vacances"</formula>
    </cfRule>
    <cfRule type="cellIs" dxfId="908" priority="949" stopIfTrue="1" operator="equal">
      <formula>"Cours"</formula>
    </cfRule>
    <cfRule type="cellIs" dxfId="907" priority="950" stopIfTrue="1" operator="equal">
      <formula>"Examens S1"</formula>
    </cfRule>
    <cfRule type="cellIs" dxfId="906" priority="951" stopIfTrue="1" operator="equal">
      <formula>"Examens"</formula>
    </cfRule>
    <cfRule type="cellIs" dxfId="905" priority="952" stopIfTrue="1" operator="equal">
      <formula>"Examens S2"</formula>
    </cfRule>
    <cfRule type="cellIs" dxfId="904" priority="953" stopIfTrue="1" operator="equal">
      <formula>"Du anglais"</formula>
    </cfRule>
    <cfRule type="cellIs" dxfId="903" priority="954" stopIfTrue="1" operator="equal">
      <formula>"Délibérations"</formula>
    </cfRule>
  </conditionalFormatting>
  <conditionalFormatting sqref="AR32:AR33">
    <cfRule type="cellIs" dxfId="902" priority="893" operator="equal">
      <formula>"EXAMENS J"</formula>
    </cfRule>
    <cfRule type="cellIs" dxfId="901" priority="894" operator="equal">
      <formula>"Lundi Pentecôte"</formula>
    </cfRule>
    <cfRule type="cellIs" dxfId="900" priority="895" operator="equal">
      <formula>"ppp"</formula>
    </cfRule>
    <cfRule type="cellIs" dxfId="899" priority="896" operator="equal">
      <formula>"Soutenance"</formula>
    </cfRule>
    <cfRule type="cellIs" dxfId="898" priority="897" operator="equal">
      <formula>"Révisions R"</formula>
    </cfRule>
    <cfRule type="cellIs" dxfId="897" priority="898" operator="equal">
      <formula>"Entreprise"</formula>
    </cfRule>
    <cfRule type="cellIs" dxfId="896" priority="899" operator="equal">
      <formula>"Exam nationaux pas de date"</formula>
    </cfRule>
    <cfRule type="cellIs" dxfId="895" priority="900" operator="equal">
      <formula>"Exam nationaux"</formula>
    </cfRule>
    <cfRule type="cellIs" dxfId="894" priority="901" operator="equal">
      <formula>"Révision interne"</formula>
    </cfRule>
    <cfRule type="cellIs" dxfId="893" priority="907" operator="equal">
      <formula>"Délibération S2"</formula>
    </cfRule>
    <cfRule type="cellIs" dxfId="892" priority="908" operator="equal">
      <formula>"Délibération S1"</formula>
    </cfRule>
    <cfRule type="cellIs" dxfId="891" priority="909" operator="equal">
      <formula>"regroupement"</formula>
    </cfRule>
    <cfRule type="cellIs" dxfId="890" priority="910" operator="equal">
      <formula>"Cours matin"</formula>
    </cfRule>
    <cfRule type="cellIs" dxfId="889" priority="924" operator="equal">
      <formula>"cours v"</formula>
    </cfRule>
    <cfRule type="cellIs" dxfId="888" priority="925" operator="equal">
      <formula>"Examens S1 Ses2"</formula>
    </cfRule>
    <cfRule type="cellIs" dxfId="887" priority="926" operator="equal">
      <formula>"Examens S1 Ses1"</formula>
    </cfRule>
    <cfRule type="cellIs" dxfId="886" priority="927" operator="equal">
      <formula>"Fête du travail"</formula>
    </cfRule>
    <cfRule type="cellIs" dxfId="885" priority="928" operator="equal">
      <formula>"Fête nationale"</formula>
    </cfRule>
    <cfRule type="cellIs" dxfId="884" priority="929" operator="equal">
      <formula>"jour de l'an"</formula>
    </cfRule>
    <cfRule type="cellIs" dxfId="883" priority="930" operator="equal">
      <formula>"Lundi de pâques"</formula>
    </cfRule>
    <cfRule type="cellIs" dxfId="882" priority="931" operator="equal">
      <formula>"Noël"</formula>
    </cfRule>
    <cfRule type="cellIs" dxfId="881" priority="932" operator="equal">
      <formula>"Pâques"</formula>
    </cfRule>
    <cfRule type="cellIs" dxfId="880" priority="935" operator="equal">
      <formula>"Révisions S2 Ses1"</formula>
    </cfRule>
    <cfRule type="cellIs" dxfId="879" priority="936" operator="equal">
      <formula>"stage v"</formula>
    </cfRule>
    <cfRule type="cellIs" dxfId="878" priority="938" operator="equal">
      <formula>"Toussaint"</formula>
    </cfRule>
    <cfRule type="cellIs" dxfId="877" priority="939" operator="equal">
      <formula>"Stage en entreprise"</formula>
    </cfRule>
    <cfRule type="cellIs" dxfId="876" priority="940" operator="equal">
      <formula>"entreprise B"</formula>
    </cfRule>
  </conditionalFormatting>
  <conditionalFormatting sqref="AV4:AV6">
    <cfRule type="expression" dxfId="875" priority="799">
      <formula>AT4="Dimanche"</formula>
    </cfRule>
    <cfRule type="expression" dxfId="874" priority="800">
      <formula>AT4="Samedi"</formula>
    </cfRule>
    <cfRule type="containsText" dxfId="873" priority="801" operator="containsText" text="Soutenance">
      <formula>NOT(ISERROR(SEARCH("Soutenance",AV4)))</formula>
    </cfRule>
    <cfRule type="containsText" dxfId="872" priority="802" operator="containsText" text="Salon Et">
      <formula>NOT(ISERROR(SEARCH("Salon Et",AV4)))</formula>
    </cfRule>
    <cfRule type="containsText" dxfId="871" priority="803" operator="containsText" text="Remise">
      <formula>NOT(ISERROR(SEARCH("Remise",AV4)))</formula>
    </cfRule>
    <cfRule type="containsText" dxfId="870" priority="804" operator="containsText" text="Recrutem">
      <formula>NOT(ISERROR(SEARCH("Recrutem",AV4)))</formula>
    </cfRule>
    <cfRule type="containsText" dxfId="869" priority="805" operator="containsText" text="Note">
      <formula>NOT(ISERROR(SEARCH("Note",AV4)))</formula>
    </cfRule>
    <cfRule type="containsText" dxfId="868" priority="806" operator="containsText" text="JPO">
      <formula>NOT(ISERROR(SEARCH("JPO",AV4)))</formula>
    </cfRule>
    <cfRule type="containsText" dxfId="867" priority="807" operator="containsText" text="Etranger">
      <formula>NOT(ISERROR(SEARCH("Etranger",AV4)))</formula>
    </cfRule>
    <cfRule type="containsText" dxfId="866" priority="808" operator="containsText" text="Début TD">
      <formula>NOT(ISERROR(SEARCH("Début TD",AV4)))</formula>
    </cfRule>
    <cfRule type="containsText" dxfId="865" priority="809" operator="containsText" text="Début CM">
      <formula>NOT(ISERROR(SEARCH("Début CM",AV4)))</formula>
    </cfRule>
    <cfRule type="containsText" dxfId="864" priority="810" operator="containsText" text="Projet">
      <formula>NOT(ISERROR(SEARCH("Projet",AV4)))</formula>
    </cfRule>
    <cfRule type="containsText" dxfId="863" priority="811" operator="containsText" text="Pré">
      <formula>NOT(ISERROR(SEARCH("Pré",AV4)))</formula>
    </cfRule>
    <cfRule type="containsText" dxfId="862" priority="812" operator="containsText" text="Délib">
      <formula>NOT(ISERROR(SEARCH("Délib",AV4)))</formula>
    </cfRule>
    <cfRule type="cellIs" dxfId="861" priority="813" operator="equal">
      <formula>"Cours IAE"</formula>
    </cfRule>
    <cfRule type="cellIs" dxfId="860" priority="814" operator="equal">
      <formula>"Cours ISEM"</formula>
    </cfRule>
    <cfRule type="cellIs" dxfId="859" priority="824" operator="equal">
      <formula>"Remise note CC"</formula>
    </cfRule>
    <cfRule type="cellIs" dxfId="858" priority="825" operator="equal">
      <formula>"Oraux examens nationaux"</formula>
    </cfRule>
    <cfRule type="cellIs" dxfId="857" priority="826" operator="equal">
      <formula>"Note mémoire"</formula>
    </cfRule>
    <cfRule type="cellIs" dxfId="856" priority="827" operator="equal">
      <formula>"Mise à niveau"</formula>
    </cfRule>
    <cfRule type="cellIs" dxfId="855" priority="828" operator="equal">
      <formula>"Ecrits examens nationaux"</formula>
    </cfRule>
    <cfRule type="cellIs" dxfId="854" priority="833" operator="equal">
      <formula>"Entr MA cours AM"</formula>
    </cfRule>
    <cfRule type="cellIs" dxfId="853" priority="834" operator="equal">
      <formula>"Cours Matin Entr AM"</formula>
    </cfRule>
    <cfRule type="cellIs" dxfId="852" priority="835" operator="equal">
      <formula>"Révisions S1 Ses2"</formula>
    </cfRule>
    <cfRule type="cellIs" dxfId="851" priority="836" operator="equal">
      <formula>"Révisions S1 ses1"</formula>
    </cfRule>
    <cfRule type="cellIs" dxfId="850" priority="837" operator="equal">
      <formula>"Examens S2 Ses2"</formula>
    </cfRule>
    <cfRule type="cellIs" dxfId="849" priority="838" operator="equal">
      <formula>"Examens S2 ses1"</formula>
    </cfRule>
    <cfRule type="cellIs" dxfId="848" priority="839" operator="equal">
      <formula>"Fermeture"</formula>
    </cfRule>
    <cfRule type="cellIs" dxfId="847" priority="840" operator="equal">
      <formula>"Remise rapport"</formula>
    </cfRule>
    <cfRule type="cellIs" dxfId="846" priority="841" operator="equal">
      <formula>"notes rapport"</formula>
    </cfRule>
    <cfRule type="cellIs" dxfId="845" priority="842" operator="equal">
      <formula>"jour appui"</formula>
    </cfRule>
    <cfRule type="cellIs" dxfId="844" priority="843" operator="equal">
      <formula>"Assomption"</formula>
    </cfRule>
    <cfRule type="cellIs" dxfId="843" priority="844" operator="equal">
      <formula>"Ascension"</formula>
    </cfRule>
    <cfRule type="cellIs" dxfId="842" priority="845" operator="equal">
      <formula>"Armistice"</formula>
    </cfRule>
    <cfRule type="cellIs" dxfId="841" priority="855" operator="equal">
      <formula>"Pentecôte"</formula>
    </cfRule>
    <cfRule type="cellIs" dxfId="840" priority="856" operator="equal">
      <formula>"Révisions S2 ses2"</formula>
    </cfRule>
    <cfRule type="cellIs" dxfId="839" priority="859" operator="equal">
      <formula>"Victoire 1945"</formula>
    </cfRule>
    <cfRule type="cellIs" dxfId="838" priority="863" stopIfTrue="1" operator="equal">
      <formula>"Retour copies"</formula>
    </cfRule>
    <cfRule type="cellIs" dxfId="837" priority="864" stopIfTrue="1" operator="equal">
      <formula>"Evaluation"</formula>
    </cfRule>
    <cfRule type="cellIs" dxfId="836" priority="865" stopIfTrue="1" operator="equal">
      <formula>"Rentrée"</formula>
    </cfRule>
    <cfRule type="cellIs" dxfId="835" priority="866" stopIfTrue="1" operator="equal">
      <formula>"Stage"</formula>
    </cfRule>
    <cfRule type="cellIs" dxfId="834" priority="867" stopIfTrue="1" operator="equal">
      <formula>"Session 2"</formula>
    </cfRule>
    <cfRule type="cellIs" dxfId="833" priority="868" stopIfTrue="1" operator="equal">
      <formula>"Session 1"</formula>
    </cfRule>
    <cfRule type="cellIs" dxfId="832" priority="869" stopIfTrue="1" operator="equal">
      <formula>"Révisions"</formula>
    </cfRule>
    <cfRule type="cellIs" dxfId="831" priority="870" stopIfTrue="1" operator="equal">
      <formula>"Vacances"</formula>
    </cfRule>
    <cfRule type="cellIs" dxfId="830" priority="871" stopIfTrue="1" operator="equal">
      <formula>"Cours"</formula>
    </cfRule>
    <cfRule type="cellIs" dxfId="829" priority="872" stopIfTrue="1" operator="equal">
      <formula>"Examens S1"</formula>
    </cfRule>
    <cfRule type="cellIs" dxfId="828" priority="873" stopIfTrue="1" operator="equal">
      <formula>"Examens"</formula>
    </cfRule>
    <cfRule type="cellIs" dxfId="827" priority="874" stopIfTrue="1" operator="equal">
      <formula>"Examens S2"</formula>
    </cfRule>
    <cfRule type="cellIs" dxfId="826" priority="875" stopIfTrue="1" operator="equal">
      <formula>"Du anglais"</formula>
    </cfRule>
    <cfRule type="cellIs" dxfId="825" priority="876" stopIfTrue="1" operator="equal">
      <formula>"Délibérations"</formula>
    </cfRule>
  </conditionalFormatting>
  <conditionalFormatting sqref="AV4:AV6">
    <cfRule type="cellIs" dxfId="824" priority="815" operator="equal">
      <formula>"EXAMENS J"</formula>
    </cfRule>
    <cfRule type="cellIs" dxfId="823" priority="816" operator="equal">
      <formula>"Lundi Pentecôte"</formula>
    </cfRule>
    <cfRule type="cellIs" dxfId="822" priority="817" operator="equal">
      <formula>"ppp"</formula>
    </cfRule>
    <cfRule type="cellIs" dxfId="821" priority="818" operator="equal">
      <formula>"Soutenance"</formula>
    </cfRule>
    <cfRule type="cellIs" dxfId="820" priority="819" operator="equal">
      <formula>"Révisions R"</formula>
    </cfRule>
    <cfRule type="cellIs" dxfId="819" priority="820" operator="equal">
      <formula>"Entreprise"</formula>
    </cfRule>
    <cfRule type="cellIs" dxfId="818" priority="821" operator="equal">
      <formula>"Exam nationaux pas de date"</formula>
    </cfRule>
    <cfRule type="cellIs" dxfId="817" priority="822" operator="equal">
      <formula>"Exam nationaux"</formula>
    </cfRule>
    <cfRule type="cellIs" dxfId="816" priority="823" operator="equal">
      <formula>"Révision interne"</formula>
    </cfRule>
    <cfRule type="cellIs" dxfId="815" priority="829" operator="equal">
      <formula>"Délibération S2"</formula>
    </cfRule>
    <cfRule type="cellIs" dxfId="814" priority="830" operator="equal">
      <formula>"Délibération S1"</formula>
    </cfRule>
    <cfRule type="cellIs" dxfId="813" priority="831" operator="equal">
      <formula>"regroupement"</formula>
    </cfRule>
    <cfRule type="cellIs" dxfId="812" priority="832" operator="equal">
      <formula>"Cours matin"</formula>
    </cfRule>
    <cfRule type="cellIs" dxfId="811" priority="846" operator="equal">
      <formula>"cours v"</formula>
    </cfRule>
    <cfRule type="cellIs" dxfId="810" priority="847" operator="equal">
      <formula>"Examens S1 Ses2"</formula>
    </cfRule>
    <cfRule type="cellIs" dxfId="809" priority="848" operator="equal">
      <formula>"Examens S1 Ses1"</formula>
    </cfRule>
    <cfRule type="cellIs" dxfId="808" priority="849" operator="equal">
      <formula>"Fête du travail"</formula>
    </cfRule>
    <cfRule type="cellIs" dxfId="807" priority="850" operator="equal">
      <formula>"Fête nationale"</formula>
    </cfRule>
    <cfRule type="cellIs" dxfId="806" priority="851" operator="equal">
      <formula>"jour de l'an"</formula>
    </cfRule>
    <cfRule type="cellIs" dxfId="805" priority="852" operator="equal">
      <formula>"Lundi de pâques"</formula>
    </cfRule>
    <cfRule type="cellIs" dxfId="804" priority="853" operator="equal">
      <formula>"Noël"</formula>
    </cfRule>
    <cfRule type="cellIs" dxfId="803" priority="854" operator="equal">
      <formula>"Pâques"</formula>
    </cfRule>
    <cfRule type="cellIs" dxfId="802" priority="857" operator="equal">
      <formula>"Révisions S2 Ses1"</formula>
    </cfRule>
    <cfRule type="cellIs" dxfId="801" priority="858" operator="equal">
      <formula>"stage v"</formula>
    </cfRule>
    <cfRule type="cellIs" dxfId="800" priority="860" operator="equal">
      <formula>"Toussaint"</formula>
    </cfRule>
    <cfRule type="cellIs" dxfId="799" priority="861" operator="equal">
      <formula>"Stage en entreprise"</formula>
    </cfRule>
    <cfRule type="cellIs" dxfId="798" priority="862" operator="equal">
      <formula>"entreprise B"</formula>
    </cfRule>
  </conditionalFormatting>
  <conditionalFormatting sqref="AV4:AV6">
    <cfRule type="containsText" dxfId="797" priority="797" operator="containsText" text="Cours/Labo/Projet">
      <formula>NOT(ISERROR(SEARCH("Cours/Labo/Projet",AV4)))</formula>
    </cfRule>
    <cfRule type="containsText" dxfId="796" priority="798" operator="containsText" text="Université">
      <formula>NOT(ISERROR(SEARCH("Université",AV4)))</formula>
    </cfRule>
  </conditionalFormatting>
  <conditionalFormatting sqref="AV9:AV13">
    <cfRule type="expression" dxfId="795" priority="719">
      <formula>AT9="Dimanche"</formula>
    </cfRule>
    <cfRule type="expression" dxfId="794" priority="720">
      <formula>AT9="Samedi"</formula>
    </cfRule>
    <cfRule type="containsText" dxfId="793" priority="721" operator="containsText" text="Soutenance">
      <formula>NOT(ISERROR(SEARCH("Soutenance",AV9)))</formula>
    </cfRule>
    <cfRule type="containsText" dxfId="792" priority="722" operator="containsText" text="Salon Et">
      <formula>NOT(ISERROR(SEARCH("Salon Et",AV9)))</formula>
    </cfRule>
    <cfRule type="containsText" dxfId="791" priority="723" operator="containsText" text="Remise">
      <formula>NOT(ISERROR(SEARCH("Remise",AV9)))</formula>
    </cfRule>
    <cfRule type="containsText" dxfId="790" priority="724" operator="containsText" text="Recrutem">
      <formula>NOT(ISERROR(SEARCH("Recrutem",AV9)))</formula>
    </cfRule>
    <cfRule type="containsText" dxfId="789" priority="725" operator="containsText" text="Note">
      <formula>NOT(ISERROR(SEARCH("Note",AV9)))</formula>
    </cfRule>
    <cfRule type="containsText" dxfId="788" priority="726" operator="containsText" text="JPO">
      <formula>NOT(ISERROR(SEARCH("JPO",AV9)))</formula>
    </cfRule>
    <cfRule type="containsText" dxfId="787" priority="727" operator="containsText" text="Etranger">
      <formula>NOT(ISERROR(SEARCH("Etranger",AV9)))</formula>
    </cfRule>
    <cfRule type="containsText" dxfId="786" priority="728" operator="containsText" text="Début TD">
      <formula>NOT(ISERROR(SEARCH("Début TD",AV9)))</formula>
    </cfRule>
    <cfRule type="containsText" dxfId="785" priority="729" operator="containsText" text="Début CM">
      <formula>NOT(ISERROR(SEARCH("Début CM",AV9)))</formula>
    </cfRule>
    <cfRule type="containsText" dxfId="784" priority="730" operator="containsText" text="Projet">
      <formula>NOT(ISERROR(SEARCH("Projet",AV9)))</formula>
    </cfRule>
    <cfRule type="containsText" dxfId="783" priority="731" operator="containsText" text="Pré">
      <formula>NOT(ISERROR(SEARCH("Pré",AV9)))</formula>
    </cfRule>
    <cfRule type="containsText" dxfId="782" priority="732" operator="containsText" text="Délib">
      <formula>NOT(ISERROR(SEARCH("Délib",AV9)))</formula>
    </cfRule>
    <cfRule type="cellIs" dxfId="781" priority="733" operator="equal">
      <formula>"Cours IAE"</formula>
    </cfRule>
    <cfRule type="cellIs" dxfId="780" priority="734" operator="equal">
      <formula>"Cours ISEM"</formula>
    </cfRule>
    <cfRule type="cellIs" dxfId="779" priority="744" operator="equal">
      <formula>"Remise note CC"</formula>
    </cfRule>
    <cfRule type="cellIs" dxfId="778" priority="745" operator="equal">
      <formula>"Oraux examens nationaux"</formula>
    </cfRule>
    <cfRule type="cellIs" dxfId="777" priority="746" operator="equal">
      <formula>"Note mémoire"</formula>
    </cfRule>
    <cfRule type="cellIs" dxfId="776" priority="747" operator="equal">
      <formula>"Mise à niveau"</formula>
    </cfRule>
    <cfRule type="cellIs" dxfId="775" priority="748" operator="equal">
      <formula>"Ecrits examens nationaux"</formula>
    </cfRule>
    <cfRule type="cellIs" dxfId="774" priority="753" operator="equal">
      <formula>"Entr MA cours AM"</formula>
    </cfRule>
    <cfRule type="cellIs" dxfId="773" priority="754" operator="equal">
      <formula>"Cours Matin Entr AM"</formula>
    </cfRule>
    <cfRule type="cellIs" dxfId="772" priority="755" operator="equal">
      <formula>"Révisions S1 Ses2"</formula>
    </cfRule>
    <cfRule type="cellIs" dxfId="771" priority="756" operator="equal">
      <formula>"Révisions S1 ses1"</formula>
    </cfRule>
    <cfRule type="cellIs" dxfId="770" priority="757" operator="equal">
      <formula>"Examens S2 Ses2"</formula>
    </cfRule>
    <cfRule type="cellIs" dxfId="769" priority="758" operator="equal">
      <formula>"Examens S2 ses1"</formula>
    </cfRule>
    <cfRule type="cellIs" dxfId="768" priority="759" operator="equal">
      <formula>"Fermeture"</formula>
    </cfRule>
    <cfRule type="cellIs" dxfId="767" priority="760" operator="equal">
      <formula>"Remise rapport"</formula>
    </cfRule>
    <cfRule type="cellIs" dxfId="766" priority="761" operator="equal">
      <formula>"notes rapport"</formula>
    </cfRule>
    <cfRule type="cellIs" dxfId="765" priority="762" operator="equal">
      <formula>"jour appui"</formula>
    </cfRule>
    <cfRule type="cellIs" dxfId="764" priority="763" operator="equal">
      <formula>"Assomption"</formula>
    </cfRule>
    <cfRule type="cellIs" dxfId="763" priority="764" operator="equal">
      <formula>"Ascension"</formula>
    </cfRule>
    <cfRule type="cellIs" dxfId="762" priority="765" operator="equal">
      <formula>"Armistice"</formula>
    </cfRule>
    <cfRule type="cellIs" dxfId="761" priority="775" operator="equal">
      <formula>"Pentecôte"</formula>
    </cfRule>
    <cfRule type="cellIs" dxfId="760" priority="776" operator="equal">
      <formula>"Révisions S2 ses2"</formula>
    </cfRule>
    <cfRule type="cellIs" dxfId="759" priority="779" operator="equal">
      <formula>"Victoire 1945"</formula>
    </cfRule>
    <cfRule type="cellIs" dxfId="758" priority="783" stopIfTrue="1" operator="equal">
      <formula>"Retour copies"</formula>
    </cfRule>
    <cfRule type="cellIs" dxfId="757" priority="784" stopIfTrue="1" operator="equal">
      <formula>"Evaluation"</formula>
    </cfRule>
    <cfRule type="cellIs" dxfId="756" priority="785" stopIfTrue="1" operator="equal">
      <formula>"Rentrée"</formula>
    </cfRule>
    <cfRule type="cellIs" dxfId="755" priority="786" stopIfTrue="1" operator="equal">
      <formula>"Stage"</formula>
    </cfRule>
    <cfRule type="cellIs" dxfId="754" priority="787" stopIfTrue="1" operator="equal">
      <formula>"Session 2"</formula>
    </cfRule>
    <cfRule type="cellIs" dxfId="753" priority="788" stopIfTrue="1" operator="equal">
      <formula>"Session 1"</formula>
    </cfRule>
    <cfRule type="cellIs" dxfId="752" priority="789" stopIfTrue="1" operator="equal">
      <formula>"Révisions"</formula>
    </cfRule>
    <cfRule type="cellIs" dxfId="751" priority="790" stopIfTrue="1" operator="equal">
      <formula>"Vacances"</formula>
    </cfRule>
    <cfRule type="cellIs" dxfId="750" priority="791" stopIfTrue="1" operator="equal">
      <formula>"Cours"</formula>
    </cfRule>
    <cfRule type="cellIs" dxfId="749" priority="792" stopIfTrue="1" operator="equal">
      <formula>"Examens S1"</formula>
    </cfRule>
    <cfRule type="cellIs" dxfId="748" priority="793" stopIfTrue="1" operator="equal">
      <formula>"Examens"</formula>
    </cfRule>
    <cfRule type="cellIs" dxfId="747" priority="794" stopIfTrue="1" operator="equal">
      <formula>"Examens S2"</formula>
    </cfRule>
    <cfRule type="cellIs" dxfId="746" priority="795" stopIfTrue="1" operator="equal">
      <formula>"Du anglais"</formula>
    </cfRule>
    <cfRule type="cellIs" dxfId="745" priority="796" stopIfTrue="1" operator="equal">
      <formula>"Délibérations"</formula>
    </cfRule>
  </conditionalFormatting>
  <conditionalFormatting sqref="AV9:AV13">
    <cfRule type="cellIs" dxfId="744" priority="735" operator="equal">
      <formula>"EXAMENS J"</formula>
    </cfRule>
    <cfRule type="cellIs" dxfId="743" priority="736" operator="equal">
      <formula>"Lundi Pentecôte"</formula>
    </cfRule>
    <cfRule type="cellIs" dxfId="742" priority="737" operator="equal">
      <formula>"ppp"</formula>
    </cfRule>
    <cfRule type="cellIs" dxfId="741" priority="738" operator="equal">
      <formula>"Soutenance"</formula>
    </cfRule>
    <cfRule type="cellIs" dxfId="740" priority="739" operator="equal">
      <formula>"Révisions R"</formula>
    </cfRule>
    <cfRule type="cellIs" dxfId="739" priority="740" operator="equal">
      <formula>"Entreprise"</formula>
    </cfRule>
    <cfRule type="cellIs" dxfId="738" priority="741" operator="equal">
      <formula>"Exam nationaux pas de date"</formula>
    </cfRule>
    <cfRule type="cellIs" dxfId="737" priority="742" operator="equal">
      <formula>"Exam nationaux"</formula>
    </cfRule>
    <cfRule type="cellIs" dxfId="736" priority="743" operator="equal">
      <formula>"Révision interne"</formula>
    </cfRule>
    <cfRule type="cellIs" dxfId="735" priority="749" operator="equal">
      <formula>"Délibération S2"</formula>
    </cfRule>
    <cfRule type="cellIs" dxfId="734" priority="750" operator="equal">
      <formula>"Délibération S1"</formula>
    </cfRule>
    <cfRule type="cellIs" dxfId="733" priority="751" operator="equal">
      <formula>"regroupement"</formula>
    </cfRule>
    <cfRule type="cellIs" dxfId="732" priority="752" operator="equal">
      <formula>"Cours matin"</formula>
    </cfRule>
    <cfRule type="cellIs" dxfId="731" priority="766" operator="equal">
      <formula>"cours v"</formula>
    </cfRule>
    <cfRule type="cellIs" dxfId="730" priority="767" operator="equal">
      <formula>"Examens S1 Ses2"</formula>
    </cfRule>
    <cfRule type="cellIs" dxfId="729" priority="768" operator="equal">
      <formula>"Examens S1 Ses1"</formula>
    </cfRule>
    <cfRule type="cellIs" dxfId="728" priority="769" operator="equal">
      <formula>"Fête du travail"</formula>
    </cfRule>
    <cfRule type="cellIs" dxfId="727" priority="770" operator="equal">
      <formula>"Fête nationale"</formula>
    </cfRule>
    <cfRule type="cellIs" dxfId="726" priority="771" operator="equal">
      <formula>"jour de l'an"</formula>
    </cfRule>
    <cfRule type="cellIs" dxfId="725" priority="772" operator="equal">
      <formula>"Lundi de pâques"</formula>
    </cfRule>
    <cfRule type="cellIs" dxfId="724" priority="773" operator="equal">
      <formula>"Noël"</formula>
    </cfRule>
    <cfRule type="cellIs" dxfId="723" priority="774" operator="equal">
      <formula>"Pâques"</formula>
    </cfRule>
    <cfRule type="cellIs" dxfId="722" priority="777" operator="equal">
      <formula>"Révisions S2 Ses1"</formula>
    </cfRule>
    <cfRule type="cellIs" dxfId="721" priority="778" operator="equal">
      <formula>"stage v"</formula>
    </cfRule>
    <cfRule type="cellIs" dxfId="720" priority="780" operator="equal">
      <formula>"Toussaint"</formula>
    </cfRule>
    <cfRule type="cellIs" dxfId="719" priority="781" operator="equal">
      <formula>"Stage en entreprise"</formula>
    </cfRule>
    <cfRule type="cellIs" dxfId="718" priority="782" operator="equal">
      <formula>"entreprise B"</formula>
    </cfRule>
  </conditionalFormatting>
  <conditionalFormatting sqref="AV9:AV13">
    <cfRule type="containsText" dxfId="717" priority="717" operator="containsText" text="Cours/Labo/Projet">
      <formula>NOT(ISERROR(SEARCH("Cours/Labo/Projet",AV9)))</formula>
    </cfRule>
    <cfRule type="containsText" dxfId="716" priority="718" operator="containsText" text="Université">
      <formula>NOT(ISERROR(SEARCH("Université",AV9)))</formula>
    </cfRule>
  </conditionalFormatting>
  <conditionalFormatting sqref="AV16">
    <cfRule type="expression" dxfId="715" priority="639">
      <formula>AT16="Dimanche"</formula>
    </cfRule>
    <cfRule type="expression" dxfId="714" priority="640">
      <formula>AT16="Samedi"</formula>
    </cfRule>
    <cfRule type="containsText" dxfId="713" priority="641" operator="containsText" text="Soutenance">
      <formula>NOT(ISERROR(SEARCH("Soutenance",AV16)))</formula>
    </cfRule>
    <cfRule type="containsText" dxfId="712" priority="642" operator="containsText" text="Salon Et">
      <formula>NOT(ISERROR(SEARCH("Salon Et",AV16)))</formula>
    </cfRule>
    <cfRule type="containsText" dxfId="711" priority="643" operator="containsText" text="Remise">
      <formula>NOT(ISERROR(SEARCH("Remise",AV16)))</formula>
    </cfRule>
    <cfRule type="containsText" dxfId="710" priority="644" operator="containsText" text="Recrutem">
      <formula>NOT(ISERROR(SEARCH("Recrutem",AV16)))</formula>
    </cfRule>
    <cfRule type="containsText" dxfId="709" priority="645" operator="containsText" text="Note">
      <formula>NOT(ISERROR(SEARCH("Note",AV16)))</formula>
    </cfRule>
    <cfRule type="containsText" dxfId="708" priority="646" operator="containsText" text="JPO">
      <formula>NOT(ISERROR(SEARCH("JPO",AV16)))</formula>
    </cfRule>
    <cfRule type="containsText" dxfId="707" priority="647" operator="containsText" text="Etranger">
      <formula>NOT(ISERROR(SEARCH("Etranger",AV16)))</formula>
    </cfRule>
    <cfRule type="containsText" dxfId="706" priority="648" operator="containsText" text="Début TD">
      <formula>NOT(ISERROR(SEARCH("Début TD",AV16)))</formula>
    </cfRule>
    <cfRule type="containsText" dxfId="705" priority="649" operator="containsText" text="Début CM">
      <formula>NOT(ISERROR(SEARCH("Début CM",AV16)))</formula>
    </cfRule>
    <cfRule type="containsText" dxfId="704" priority="650" operator="containsText" text="Projet">
      <formula>NOT(ISERROR(SEARCH("Projet",AV16)))</formula>
    </cfRule>
    <cfRule type="containsText" dxfId="703" priority="651" operator="containsText" text="Pré">
      <formula>NOT(ISERROR(SEARCH("Pré",AV16)))</formula>
    </cfRule>
    <cfRule type="containsText" dxfId="702" priority="652" operator="containsText" text="Délib">
      <formula>NOT(ISERROR(SEARCH("Délib",AV16)))</formula>
    </cfRule>
    <cfRule type="cellIs" dxfId="701" priority="653" operator="equal">
      <formula>"Cours IAE"</formula>
    </cfRule>
    <cfRule type="cellIs" dxfId="700" priority="654" operator="equal">
      <formula>"Cours ISEM"</formula>
    </cfRule>
    <cfRule type="cellIs" dxfId="699" priority="664" operator="equal">
      <formula>"Remise note CC"</formula>
    </cfRule>
    <cfRule type="cellIs" dxfId="698" priority="665" operator="equal">
      <formula>"Oraux examens nationaux"</formula>
    </cfRule>
    <cfRule type="cellIs" dxfId="697" priority="666" operator="equal">
      <formula>"Note mémoire"</formula>
    </cfRule>
    <cfRule type="cellIs" dxfId="696" priority="667" operator="equal">
      <formula>"Mise à niveau"</formula>
    </cfRule>
    <cfRule type="cellIs" dxfId="695" priority="668" operator="equal">
      <formula>"Ecrits examens nationaux"</formula>
    </cfRule>
    <cfRule type="cellIs" dxfId="694" priority="673" operator="equal">
      <formula>"Entr MA cours AM"</formula>
    </cfRule>
    <cfRule type="cellIs" dxfId="693" priority="674" operator="equal">
      <formula>"Cours Matin Entr AM"</formula>
    </cfRule>
    <cfRule type="cellIs" dxfId="692" priority="675" operator="equal">
      <formula>"Révisions S1 Ses2"</formula>
    </cfRule>
    <cfRule type="cellIs" dxfId="691" priority="676" operator="equal">
      <formula>"Révisions S1 ses1"</formula>
    </cfRule>
    <cfRule type="cellIs" dxfId="690" priority="677" operator="equal">
      <formula>"Examens S2 Ses2"</formula>
    </cfRule>
    <cfRule type="cellIs" dxfId="689" priority="678" operator="equal">
      <formula>"Examens S2 ses1"</formula>
    </cfRule>
    <cfRule type="cellIs" dxfId="688" priority="679" operator="equal">
      <formula>"Fermeture"</formula>
    </cfRule>
    <cfRule type="cellIs" dxfId="687" priority="680" operator="equal">
      <formula>"Remise rapport"</formula>
    </cfRule>
    <cfRule type="cellIs" dxfId="686" priority="681" operator="equal">
      <formula>"notes rapport"</formula>
    </cfRule>
    <cfRule type="cellIs" dxfId="685" priority="682" operator="equal">
      <formula>"jour appui"</formula>
    </cfRule>
    <cfRule type="cellIs" dxfId="684" priority="683" operator="equal">
      <formula>"Assomption"</formula>
    </cfRule>
    <cfRule type="cellIs" dxfId="683" priority="684" operator="equal">
      <formula>"Ascension"</formula>
    </cfRule>
    <cfRule type="cellIs" dxfId="682" priority="685" operator="equal">
      <formula>"Armistice"</formula>
    </cfRule>
    <cfRule type="cellIs" dxfId="681" priority="695" operator="equal">
      <formula>"Pentecôte"</formula>
    </cfRule>
    <cfRule type="cellIs" dxfId="680" priority="696" operator="equal">
      <formula>"Révisions S2 ses2"</formula>
    </cfRule>
    <cfRule type="cellIs" dxfId="679" priority="699" operator="equal">
      <formula>"Victoire 1945"</formula>
    </cfRule>
    <cfRule type="cellIs" dxfId="678" priority="703" stopIfTrue="1" operator="equal">
      <formula>"Retour copies"</formula>
    </cfRule>
    <cfRule type="cellIs" dxfId="677" priority="704" stopIfTrue="1" operator="equal">
      <formula>"Evaluation"</formula>
    </cfRule>
    <cfRule type="cellIs" dxfId="676" priority="705" stopIfTrue="1" operator="equal">
      <formula>"Rentrée"</formula>
    </cfRule>
    <cfRule type="cellIs" dxfId="675" priority="706" stopIfTrue="1" operator="equal">
      <formula>"Stage"</formula>
    </cfRule>
    <cfRule type="cellIs" dxfId="674" priority="707" stopIfTrue="1" operator="equal">
      <formula>"Session 2"</formula>
    </cfRule>
    <cfRule type="cellIs" dxfId="673" priority="708" stopIfTrue="1" operator="equal">
      <formula>"Session 1"</formula>
    </cfRule>
    <cfRule type="cellIs" dxfId="672" priority="709" stopIfTrue="1" operator="equal">
      <formula>"Révisions"</formula>
    </cfRule>
    <cfRule type="cellIs" dxfId="671" priority="710" stopIfTrue="1" operator="equal">
      <formula>"Vacances"</formula>
    </cfRule>
    <cfRule type="cellIs" dxfId="670" priority="711" stopIfTrue="1" operator="equal">
      <formula>"Cours"</formula>
    </cfRule>
    <cfRule type="cellIs" dxfId="669" priority="712" stopIfTrue="1" operator="equal">
      <formula>"Examens S1"</formula>
    </cfRule>
    <cfRule type="cellIs" dxfId="668" priority="713" stopIfTrue="1" operator="equal">
      <formula>"Examens"</formula>
    </cfRule>
    <cfRule type="cellIs" dxfId="667" priority="714" stopIfTrue="1" operator="equal">
      <formula>"Examens S2"</formula>
    </cfRule>
    <cfRule type="cellIs" dxfId="666" priority="715" stopIfTrue="1" operator="equal">
      <formula>"Du anglais"</formula>
    </cfRule>
    <cfRule type="cellIs" dxfId="665" priority="716" stopIfTrue="1" operator="equal">
      <formula>"Délibérations"</formula>
    </cfRule>
  </conditionalFormatting>
  <conditionalFormatting sqref="AV16">
    <cfRule type="cellIs" dxfId="664" priority="655" operator="equal">
      <formula>"EXAMENS J"</formula>
    </cfRule>
    <cfRule type="cellIs" dxfId="663" priority="656" operator="equal">
      <formula>"Lundi Pentecôte"</formula>
    </cfRule>
    <cfRule type="cellIs" dxfId="662" priority="657" operator="equal">
      <formula>"ppp"</formula>
    </cfRule>
    <cfRule type="cellIs" dxfId="661" priority="658" operator="equal">
      <formula>"Soutenance"</formula>
    </cfRule>
    <cfRule type="cellIs" dxfId="660" priority="659" operator="equal">
      <formula>"Révisions R"</formula>
    </cfRule>
    <cfRule type="cellIs" dxfId="659" priority="660" operator="equal">
      <formula>"Entreprise"</formula>
    </cfRule>
    <cfRule type="cellIs" dxfId="658" priority="661" operator="equal">
      <formula>"Exam nationaux pas de date"</formula>
    </cfRule>
    <cfRule type="cellIs" dxfId="657" priority="662" operator="equal">
      <formula>"Exam nationaux"</formula>
    </cfRule>
    <cfRule type="cellIs" dxfId="656" priority="663" operator="equal">
      <formula>"Révision interne"</formula>
    </cfRule>
    <cfRule type="cellIs" dxfId="655" priority="669" operator="equal">
      <formula>"Délibération S2"</formula>
    </cfRule>
    <cfRule type="cellIs" dxfId="654" priority="670" operator="equal">
      <formula>"Délibération S1"</formula>
    </cfRule>
    <cfRule type="cellIs" dxfId="653" priority="671" operator="equal">
      <formula>"regroupement"</formula>
    </cfRule>
    <cfRule type="cellIs" dxfId="652" priority="672" operator="equal">
      <formula>"Cours matin"</formula>
    </cfRule>
    <cfRule type="cellIs" dxfId="651" priority="686" operator="equal">
      <formula>"cours v"</formula>
    </cfRule>
    <cfRule type="cellIs" dxfId="650" priority="687" operator="equal">
      <formula>"Examens S1 Ses2"</formula>
    </cfRule>
    <cfRule type="cellIs" dxfId="649" priority="688" operator="equal">
      <formula>"Examens S1 Ses1"</formula>
    </cfRule>
    <cfRule type="cellIs" dxfId="648" priority="689" operator="equal">
      <formula>"Fête du travail"</formula>
    </cfRule>
    <cfRule type="cellIs" dxfId="647" priority="690" operator="equal">
      <formula>"Fête nationale"</formula>
    </cfRule>
    <cfRule type="cellIs" dxfId="646" priority="691" operator="equal">
      <formula>"jour de l'an"</formula>
    </cfRule>
    <cfRule type="cellIs" dxfId="645" priority="692" operator="equal">
      <formula>"Lundi de pâques"</formula>
    </cfRule>
    <cfRule type="cellIs" dxfId="644" priority="693" operator="equal">
      <formula>"Noël"</formula>
    </cfRule>
    <cfRule type="cellIs" dxfId="643" priority="694" operator="equal">
      <formula>"Pâques"</formula>
    </cfRule>
    <cfRule type="cellIs" dxfId="642" priority="697" operator="equal">
      <formula>"Révisions S2 Ses1"</formula>
    </cfRule>
    <cfRule type="cellIs" dxfId="641" priority="698" operator="equal">
      <formula>"stage v"</formula>
    </cfRule>
    <cfRule type="cellIs" dxfId="640" priority="700" operator="equal">
      <formula>"Toussaint"</formula>
    </cfRule>
    <cfRule type="cellIs" dxfId="639" priority="701" operator="equal">
      <formula>"Stage en entreprise"</formula>
    </cfRule>
    <cfRule type="cellIs" dxfId="638" priority="702" operator="equal">
      <formula>"entreprise B"</formula>
    </cfRule>
  </conditionalFormatting>
  <conditionalFormatting sqref="AV18:AV20">
    <cfRule type="expression" dxfId="637" priority="561">
      <formula>AT18="Dimanche"</formula>
    </cfRule>
    <cfRule type="expression" dxfId="636" priority="562">
      <formula>AT18="Samedi"</formula>
    </cfRule>
    <cfRule type="containsText" dxfId="635" priority="563" operator="containsText" text="Soutenance">
      <formula>NOT(ISERROR(SEARCH("Soutenance",AV18)))</formula>
    </cfRule>
    <cfRule type="containsText" dxfId="634" priority="564" operator="containsText" text="Salon Et">
      <formula>NOT(ISERROR(SEARCH("Salon Et",AV18)))</formula>
    </cfRule>
    <cfRule type="containsText" dxfId="633" priority="565" operator="containsText" text="Remise">
      <formula>NOT(ISERROR(SEARCH("Remise",AV18)))</formula>
    </cfRule>
    <cfRule type="containsText" dxfId="632" priority="566" operator="containsText" text="Recrutem">
      <formula>NOT(ISERROR(SEARCH("Recrutem",AV18)))</formula>
    </cfRule>
    <cfRule type="containsText" dxfId="631" priority="567" operator="containsText" text="Note">
      <formula>NOT(ISERROR(SEARCH("Note",AV18)))</formula>
    </cfRule>
    <cfRule type="containsText" dxfId="630" priority="568" operator="containsText" text="JPO">
      <formula>NOT(ISERROR(SEARCH("JPO",AV18)))</formula>
    </cfRule>
    <cfRule type="containsText" dxfId="629" priority="569" operator="containsText" text="Etranger">
      <formula>NOT(ISERROR(SEARCH("Etranger",AV18)))</formula>
    </cfRule>
    <cfRule type="containsText" dxfId="628" priority="570" operator="containsText" text="Début TD">
      <formula>NOT(ISERROR(SEARCH("Début TD",AV18)))</formula>
    </cfRule>
    <cfRule type="containsText" dxfId="627" priority="571" operator="containsText" text="Début CM">
      <formula>NOT(ISERROR(SEARCH("Début CM",AV18)))</formula>
    </cfRule>
    <cfRule type="containsText" dxfId="626" priority="572" operator="containsText" text="Projet">
      <formula>NOT(ISERROR(SEARCH("Projet",AV18)))</formula>
    </cfRule>
    <cfRule type="containsText" dxfId="625" priority="573" operator="containsText" text="Pré">
      <formula>NOT(ISERROR(SEARCH("Pré",AV18)))</formula>
    </cfRule>
    <cfRule type="containsText" dxfId="624" priority="574" operator="containsText" text="Délib">
      <formula>NOT(ISERROR(SEARCH("Délib",AV18)))</formula>
    </cfRule>
    <cfRule type="cellIs" dxfId="623" priority="575" operator="equal">
      <formula>"Cours IAE"</formula>
    </cfRule>
    <cfRule type="cellIs" dxfId="622" priority="576" operator="equal">
      <formula>"Cours ISEM"</formula>
    </cfRule>
    <cfRule type="cellIs" dxfId="621" priority="586" operator="equal">
      <formula>"Remise note CC"</formula>
    </cfRule>
    <cfRule type="cellIs" dxfId="620" priority="587" operator="equal">
      <formula>"Oraux examens nationaux"</formula>
    </cfRule>
    <cfRule type="cellIs" dxfId="619" priority="588" operator="equal">
      <formula>"Note mémoire"</formula>
    </cfRule>
    <cfRule type="cellIs" dxfId="618" priority="589" operator="equal">
      <formula>"Mise à niveau"</formula>
    </cfRule>
    <cfRule type="cellIs" dxfId="617" priority="590" operator="equal">
      <formula>"Ecrits examens nationaux"</formula>
    </cfRule>
    <cfRule type="cellIs" dxfId="616" priority="595" operator="equal">
      <formula>"Entr MA cours AM"</formula>
    </cfRule>
    <cfRule type="cellIs" dxfId="615" priority="596" operator="equal">
      <formula>"Cours Matin Entr AM"</formula>
    </cfRule>
    <cfRule type="cellIs" dxfId="614" priority="597" operator="equal">
      <formula>"Révisions S1 Ses2"</formula>
    </cfRule>
    <cfRule type="cellIs" dxfId="613" priority="598" operator="equal">
      <formula>"Révisions S1 ses1"</formula>
    </cfRule>
    <cfRule type="cellIs" dxfId="612" priority="599" operator="equal">
      <formula>"Examens S2 Ses2"</formula>
    </cfRule>
    <cfRule type="cellIs" dxfId="611" priority="600" operator="equal">
      <formula>"Examens S2 ses1"</formula>
    </cfRule>
    <cfRule type="cellIs" dxfId="610" priority="601" operator="equal">
      <formula>"Fermeture"</formula>
    </cfRule>
    <cfRule type="cellIs" dxfId="609" priority="602" operator="equal">
      <formula>"Remise rapport"</formula>
    </cfRule>
    <cfRule type="cellIs" dxfId="608" priority="603" operator="equal">
      <formula>"notes rapport"</formula>
    </cfRule>
    <cfRule type="cellIs" dxfId="607" priority="604" operator="equal">
      <formula>"jour appui"</formula>
    </cfRule>
    <cfRule type="cellIs" dxfId="606" priority="605" operator="equal">
      <formula>"Assomption"</formula>
    </cfRule>
    <cfRule type="cellIs" dxfId="605" priority="606" operator="equal">
      <formula>"Ascension"</formula>
    </cfRule>
    <cfRule type="cellIs" dxfId="604" priority="607" operator="equal">
      <formula>"Armistice"</formula>
    </cfRule>
    <cfRule type="cellIs" dxfId="603" priority="617" operator="equal">
      <formula>"Pentecôte"</formula>
    </cfRule>
    <cfRule type="cellIs" dxfId="602" priority="618" operator="equal">
      <formula>"Révisions S2 ses2"</formula>
    </cfRule>
    <cfRule type="cellIs" dxfId="601" priority="621" operator="equal">
      <formula>"Victoire 1945"</formula>
    </cfRule>
    <cfRule type="cellIs" dxfId="600" priority="625" stopIfTrue="1" operator="equal">
      <formula>"Retour copies"</formula>
    </cfRule>
    <cfRule type="cellIs" dxfId="599" priority="626" stopIfTrue="1" operator="equal">
      <formula>"Evaluation"</formula>
    </cfRule>
    <cfRule type="cellIs" dxfId="598" priority="627" stopIfTrue="1" operator="equal">
      <formula>"Rentrée"</formula>
    </cfRule>
    <cfRule type="cellIs" dxfId="597" priority="628" stopIfTrue="1" operator="equal">
      <formula>"Stage"</formula>
    </cfRule>
    <cfRule type="cellIs" dxfId="596" priority="629" stopIfTrue="1" operator="equal">
      <formula>"Session 2"</formula>
    </cfRule>
    <cfRule type="cellIs" dxfId="595" priority="630" stopIfTrue="1" operator="equal">
      <formula>"Session 1"</formula>
    </cfRule>
    <cfRule type="cellIs" dxfId="594" priority="631" stopIfTrue="1" operator="equal">
      <formula>"Révisions"</formula>
    </cfRule>
    <cfRule type="cellIs" dxfId="593" priority="632" stopIfTrue="1" operator="equal">
      <formula>"Vacances"</formula>
    </cfRule>
    <cfRule type="cellIs" dxfId="592" priority="633" stopIfTrue="1" operator="equal">
      <formula>"Cours"</formula>
    </cfRule>
    <cfRule type="cellIs" dxfId="591" priority="634" stopIfTrue="1" operator="equal">
      <formula>"Examens S1"</formula>
    </cfRule>
    <cfRule type="cellIs" dxfId="590" priority="635" stopIfTrue="1" operator="equal">
      <formula>"Examens"</formula>
    </cfRule>
    <cfRule type="cellIs" dxfId="589" priority="636" stopIfTrue="1" operator="equal">
      <formula>"Examens S2"</formula>
    </cfRule>
    <cfRule type="cellIs" dxfId="588" priority="637" stopIfTrue="1" operator="equal">
      <formula>"Du anglais"</formula>
    </cfRule>
    <cfRule type="cellIs" dxfId="587" priority="638" stopIfTrue="1" operator="equal">
      <formula>"Délibérations"</formula>
    </cfRule>
  </conditionalFormatting>
  <conditionalFormatting sqref="AV18:AV20">
    <cfRule type="cellIs" dxfId="586" priority="577" operator="equal">
      <formula>"EXAMENS J"</formula>
    </cfRule>
    <cfRule type="cellIs" dxfId="585" priority="578" operator="equal">
      <formula>"Lundi Pentecôte"</formula>
    </cfRule>
    <cfRule type="cellIs" dxfId="584" priority="579" operator="equal">
      <formula>"ppp"</formula>
    </cfRule>
    <cfRule type="cellIs" dxfId="583" priority="580" operator="equal">
      <formula>"Soutenance"</formula>
    </cfRule>
    <cfRule type="cellIs" dxfId="582" priority="581" operator="equal">
      <formula>"Révisions R"</formula>
    </cfRule>
    <cfRule type="cellIs" dxfId="581" priority="582" operator="equal">
      <formula>"Entreprise"</formula>
    </cfRule>
    <cfRule type="cellIs" dxfId="580" priority="583" operator="equal">
      <formula>"Exam nationaux pas de date"</formula>
    </cfRule>
    <cfRule type="cellIs" dxfId="579" priority="584" operator="equal">
      <formula>"Exam nationaux"</formula>
    </cfRule>
    <cfRule type="cellIs" dxfId="578" priority="585" operator="equal">
      <formula>"Révision interne"</formula>
    </cfRule>
    <cfRule type="cellIs" dxfId="577" priority="591" operator="equal">
      <formula>"Délibération S2"</formula>
    </cfRule>
    <cfRule type="cellIs" dxfId="576" priority="592" operator="equal">
      <formula>"Délibération S1"</formula>
    </cfRule>
    <cfRule type="cellIs" dxfId="575" priority="593" operator="equal">
      <formula>"regroupement"</formula>
    </cfRule>
    <cfRule type="cellIs" dxfId="574" priority="594" operator="equal">
      <formula>"Cours matin"</formula>
    </cfRule>
    <cfRule type="cellIs" dxfId="573" priority="608" operator="equal">
      <formula>"cours v"</formula>
    </cfRule>
    <cfRule type="cellIs" dxfId="572" priority="609" operator="equal">
      <formula>"Examens S1 Ses2"</formula>
    </cfRule>
    <cfRule type="cellIs" dxfId="571" priority="610" operator="equal">
      <formula>"Examens S1 Ses1"</formula>
    </cfRule>
    <cfRule type="cellIs" dxfId="570" priority="611" operator="equal">
      <formula>"Fête du travail"</formula>
    </cfRule>
    <cfRule type="cellIs" dxfId="569" priority="612" operator="equal">
      <formula>"Fête nationale"</formula>
    </cfRule>
    <cfRule type="cellIs" dxfId="568" priority="613" operator="equal">
      <formula>"jour de l'an"</formula>
    </cfRule>
    <cfRule type="cellIs" dxfId="567" priority="614" operator="equal">
      <formula>"Lundi de pâques"</formula>
    </cfRule>
    <cfRule type="cellIs" dxfId="566" priority="615" operator="equal">
      <formula>"Noël"</formula>
    </cfRule>
    <cfRule type="cellIs" dxfId="565" priority="616" operator="equal">
      <formula>"Pâques"</formula>
    </cfRule>
    <cfRule type="cellIs" dxfId="564" priority="619" operator="equal">
      <formula>"Révisions S2 Ses1"</formula>
    </cfRule>
    <cfRule type="cellIs" dxfId="563" priority="620" operator="equal">
      <formula>"stage v"</formula>
    </cfRule>
    <cfRule type="cellIs" dxfId="562" priority="622" operator="equal">
      <formula>"Toussaint"</formula>
    </cfRule>
    <cfRule type="cellIs" dxfId="561" priority="623" operator="equal">
      <formula>"Stage en entreprise"</formula>
    </cfRule>
    <cfRule type="cellIs" dxfId="560" priority="624" operator="equal">
      <formula>"entreprise B"</formula>
    </cfRule>
  </conditionalFormatting>
  <conditionalFormatting sqref="AV18:AV20">
    <cfRule type="containsText" dxfId="559" priority="559" operator="containsText" text="Cours/Labo/Projet">
      <formula>NOT(ISERROR(SEARCH("Cours/Labo/Projet",AV18)))</formula>
    </cfRule>
    <cfRule type="containsText" dxfId="558" priority="560" operator="containsText" text="Université">
      <formula>NOT(ISERROR(SEARCH("Université",AV18)))</formula>
    </cfRule>
  </conditionalFormatting>
  <conditionalFormatting sqref="AV23:AV27">
    <cfRule type="expression" dxfId="557" priority="481">
      <formula>AT23="Dimanche"</formula>
    </cfRule>
    <cfRule type="expression" dxfId="556" priority="482">
      <formula>AT23="Samedi"</formula>
    </cfRule>
    <cfRule type="containsText" dxfId="555" priority="483" operator="containsText" text="Soutenance">
      <formula>NOT(ISERROR(SEARCH("Soutenance",AV23)))</formula>
    </cfRule>
    <cfRule type="containsText" dxfId="554" priority="484" operator="containsText" text="Salon Et">
      <formula>NOT(ISERROR(SEARCH("Salon Et",AV23)))</formula>
    </cfRule>
    <cfRule type="containsText" dxfId="553" priority="485" operator="containsText" text="Remise">
      <formula>NOT(ISERROR(SEARCH("Remise",AV23)))</formula>
    </cfRule>
    <cfRule type="containsText" dxfId="552" priority="486" operator="containsText" text="Recrutem">
      <formula>NOT(ISERROR(SEARCH("Recrutem",AV23)))</formula>
    </cfRule>
    <cfRule type="containsText" dxfId="551" priority="487" operator="containsText" text="Note">
      <formula>NOT(ISERROR(SEARCH("Note",AV23)))</formula>
    </cfRule>
    <cfRule type="containsText" dxfId="550" priority="488" operator="containsText" text="JPO">
      <formula>NOT(ISERROR(SEARCH("JPO",AV23)))</formula>
    </cfRule>
    <cfRule type="containsText" dxfId="549" priority="489" operator="containsText" text="Etranger">
      <formula>NOT(ISERROR(SEARCH("Etranger",AV23)))</formula>
    </cfRule>
    <cfRule type="containsText" dxfId="548" priority="490" operator="containsText" text="Début TD">
      <formula>NOT(ISERROR(SEARCH("Début TD",AV23)))</formula>
    </cfRule>
    <cfRule type="containsText" dxfId="547" priority="491" operator="containsText" text="Début CM">
      <formula>NOT(ISERROR(SEARCH("Début CM",AV23)))</formula>
    </cfRule>
    <cfRule type="containsText" dxfId="546" priority="492" operator="containsText" text="Projet">
      <formula>NOT(ISERROR(SEARCH("Projet",AV23)))</formula>
    </cfRule>
    <cfRule type="containsText" dxfId="545" priority="493" operator="containsText" text="Pré">
      <formula>NOT(ISERROR(SEARCH("Pré",AV23)))</formula>
    </cfRule>
    <cfRule type="containsText" dxfId="544" priority="494" operator="containsText" text="Délib">
      <formula>NOT(ISERROR(SEARCH("Délib",AV23)))</formula>
    </cfRule>
    <cfRule type="cellIs" dxfId="543" priority="495" operator="equal">
      <formula>"Cours IAE"</formula>
    </cfRule>
    <cfRule type="cellIs" dxfId="542" priority="496" operator="equal">
      <formula>"Cours ISEM"</formula>
    </cfRule>
    <cfRule type="cellIs" dxfId="541" priority="506" operator="equal">
      <formula>"Remise note CC"</formula>
    </cfRule>
    <cfRule type="cellIs" dxfId="540" priority="507" operator="equal">
      <formula>"Oraux examens nationaux"</formula>
    </cfRule>
    <cfRule type="cellIs" dxfId="539" priority="508" operator="equal">
      <formula>"Note mémoire"</formula>
    </cfRule>
    <cfRule type="cellIs" dxfId="538" priority="509" operator="equal">
      <formula>"Mise à niveau"</formula>
    </cfRule>
    <cfRule type="cellIs" dxfId="537" priority="510" operator="equal">
      <formula>"Ecrits examens nationaux"</formula>
    </cfRule>
    <cfRule type="cellIs" dxfId="536" priority="515" operator="equal">
      <formula>"Entr MA cours AM"</formula>
    </cfRule>
    <cfRule type="cellIs" dxfId="535" priority="516" operator="equal">
      <formula>"Cours Matin Entr AM"</formula>
    </cfRule>
    <cfRule type="cellIs" dxfId="534" priority="517" operator="equal">
      <formula>"Révisions S1 Ses2"</formula>
    </cfRule>
    <cfRule type="cellIs" dxfId="533" priority="518" operator="equal">
      <formula>"Révisions S1 ses1"</formula>
    </cfRule>
    <cfRule type="cellIs" dxfId="532" priority="519" operator="equal">
      <formula>"Examens S2 Ses2"</formula>
    </cfRule>
    <cfRule type="cellIs" dxfId="531" priority="520" operator="equal">
      <formula>"Examens S2 ses1"</formula>
    </cfRule>
    <cfRule type="cellIs" dxfId="530" priority="521" operator="equal">
      <formula>"Fermeture"</formula>
    </cfRule>
    <cfRule type="cellIs" dxfId="529" priority="522" operator="equal">
      <formula>"Remise rapport"</formula>
    </cfRule>
    <cfRule type="cellIs" dxfId="528" priority="523" operator="equal">
      <formula>"notes rapport"</formula>
    </cfRule>
    <cfRule type="cellIs" dxfId="527" priority="524" operator="equal">
      <formula>"jour appui"</formula>
    </cfRule>
    <cfRule type="cellIs" dxfId="526" priority="525" operator="equal">
      <formula>"Assomption"</formula>
    </cfRule>
    <cfRule type="cellIs" dxfId="525" priority="526" operator="equal">
      <formula>"Ascension"</formula>
    </cfRule>
    <cfRule type="cellIs" dxfId="524" priority="527" operator="equal">
      <formula>"Armistice"</formula>
    </cfRule>
    <cfRule type="cellIs" dxfId="523" priority="537" operator="equal">
      <formula>"Pentecôte"</formula>
    </cfRule>
    <cfRule type="cellIs" dxfId="522" priority="538" operator="equal">
      <formula>"Révisions S2 ses2"</formula>
    </cfRule>
    <cfRule type="cellIs" dxfId="521" priority="541" operator="equal">
      <formula>"Victoire 1945"</formula>
    </cfRule>
    <cfRule type="cellIs" dxfId="520" priority="545" stopIfTrue="1" operator="equal">
      <formula>"Retour copies"</formula>
    </cfRule>
    <cfRule type="cellIs" dxfId="519" priority="546" stopIfTrue="1" operator="equal">
      <formula>"Evaluation"</formula>
    </cfRule>
    <cfRule type="cellIs" dxfId="518" priority="547" stopIfTrue="1" operator="equal">
      <formula>"Rentrée"</formula>
    </cfRule>
    <cfRule type="cellIs" dxfId="517" priority="548" stopIfTrue="1" operator="equal">
      <formula>"Stage"</formula>
    </cfRule>
    <cfRule type="cellIs" dxfId="516" priority="549" stopIfTrue="1" operator="equal">
      <formula>"Session 2"</formula>
    </cfRule>
    <cfRule type="cellIs" dxfId="515" priority="550" stopIfTrue="1" operator="equal">
      <formula>"Session 1"</formula>
    </cfRule>
    <cfRule type="cellIs" dxfId="514" priority="551" stopIfTrue="1" operator="equal">
      <formula>"Révisions"</formula>
    </cfRule>
    <cfRule type="cellIs" dxfId="513" priority="552" stopIfTrue="1" operator="equal">
      <formula>"Vacances"</formula>
    </cfRule>
    <cfRule type="cellIs" dxfId="512" priority="553" stopIfTrue="1" operator="equal">
      <formula>"Cours"</formula>
    </cfRule>
    <cfRule type="cellIs" dxfId="511" priority="554" stopIfTrue="1" operator="equal">
      <formula>"Examens S1"</formula>
    </cfRule>
    <cfRule type="cellIs" dxfId="510" priority="555" stopIfTrue="1" operator="equal">
      <formula>"Examens"</formula>
    </cfRule>
    <cfRule type="cellIs" dxfId="509" priority="556" stopIfTrue="1" operator="equal">
      <formula>"Examens S2"</formula>
    </cfRule>
    <cfRule type="cellIs" dxfId="508" priority="557" stopIfTrue="1" operator="equal">
      <formula>"Du anglais"</formula>
    </cfRule>
    <cfRule type="cellIs" dxfId="507" priority="558" stopIfTrue="1" operator="equal">
      <formula>"Délibérations"</formula>
    </cfRule>
  </conditionalFormatting>
  <conditionalFormatting sqref="AV23:AV27">
    <cfRule type="cellIs" dxfId="506" priority="497" operator="equal">
      <formula>"EXAMENS J"</formula>
    </cfRule>
    <cfRule type="cellIs" dxfId="505" priority="498" operator="equal">
      <formula>"Lundi Pentecôte"</formula>
    </cfRule>
    <cfRule type="cellIs" dxfId="504" priority="499" operator="equal">
      <formula>"ppp"</formula>
    </cfRule>
    <cfRule type="cellIs" dxfId="503" priority="500" operator="equal">
      <formula>"Soutenance"</formula>
    </cfRule>
    <cfRule type="cellIs" dxfId="502" priority="501" operator="equal">
      <formula>"Révisions R"</formula>
    </cfRule>
    <cfRule type="cellIs" dxfId="501" priority="502" operator="equal">
      <formula>"Entreprise"</formula>
    </cfRule>
    <cfRule type="cellIs" dxfId="500" priority="503" operator="equal">
      <formula>"Exam nationaux pas de date"</formula>
    </cfRule>
    <cfRule type="cellIs" dxfId="499" priority="504" operator="equal">
      <formula>"Exam nationaux"</formula>
    </cfRule>
    <cfRule type="cellIs" dxfId="498" priority="505" operator="equal">
      <formula>"Révision interne"</formula>
    </cfRule>
    <cfRule type="cellIs" dxfId="497" priority="511" operator="equal">
      <formula>"Délibération S2"</formula>
    </cfRule>
    <cfRule type="cellIs" dxfId="496" priority="512" operator="equal">
      <formula>"Délibération S1"</formula>
    </cfRule>
    <cfRule type="cellIs" dxfId="495" priority="513" operator="equal">
      <formula>"regroupement"</formula>
    </cfRule>
    <cfRule type="cellIs" dxfId="494" priority="514" operator="equal">
      <formula>"Cours matin"</formula>
    </cfRule>
    <cfRule type="cellIs" dxfId="493" priority="528" operator="equal">
      <formula>"cours v"</formula>
    </cfRule>
    <cfRule type="cellIs" dxfId="492" priority="529" operator="equal">
      <formula>"Examens S1 Ses2"</formula>
    </cfRule>
    <cfRule type="cellIs" dxfId="491" priority="530" operator="equal">
      <formula>"Examens S1 Ses1"</formula>
    </cfRule>
    <cfRule type="cellIs" dxfId="490" priority="531" operator="equal">
      <formula>"Fête du travail"</formula>
    </cfRule>
    <cfRule type="cellIs" dxfId="489" priority="532" operator="equal">
      <formula>"Fête nationale"</formula>
    </cfRule>
    <cfRule type="cellIs" dxfId="488" priority="533" operator="equal">
      <formula>"jour de l'an"</formula>
    </cfRule>
    <cfRule type="cellIs" dxfId="487" priority="534" operator="equal">
      <formula>"Lundi de pâques"</formula>
    </cfRule>
    <cfRule type="cellIs" dxfId="486" priority="535" operator="equal">
      <formula>"Noël"</formula>
    </cfRule>
    <cfRule type="cellIs" dxfId="485" priority="536" operator="equal">
      <formula>"Pâques"</formula>
    </cfRule>
    <cfRule type="cellIs" dxfId="484" priority="539" operator="equal">
      <formula>"Révisions S2 Ses1"</formula>
    </cfRule>
    <cfRule type="cellIs" dxfId="483" priority="540" operator="equal">
      <formula>"stage v"</formula>
    </cfRule>
    <cfRule type="cellIs" dxfId="482" priority="542" operator="equal">
      <formula>"Toussaint"</formula>
    </cfRule>
    <cfRule type="cellIs" dxfId="481" priority="543" operator="equal">
      <formula>"Stage en entreprise"</formula>
    </cfRule>
    <cfRule type="cellIs" dxfId="480" priority="544" operator="equal">
      <formula>"entreprise B"</formula>
    </cfRule>
  </conditionalFormatting>
  <conditionalFormatting sqref="AV23:AV27">
    <cfRule type="containsText" dxfId="479" priority="479" operator="containsText" text="Cours/Labo/Projet">
      <formula>NOT(ISERROR(SEARCH("Cours/Labo/Projet",AV23)))</formula>
    </cfRule>
    <cfRule type="containsText" dxfId="478" priority="480" operator="containsText" text="Université">
      <formula>NOT(ISERROR(SEARCH("Université",AV23)))</formula>
    </cfRule>
  </conditionalFormatting>
  <conditionalFormatting sqref="AV30:AV34">
    <cfRule type="expression" dxfId="477" priority="401">
      <formula>AT30="Dimanche"</formula>
    </cfRule>
    <cfRule type="expression" dxfId="476" priority="402">
      <formula>AT30="Samedi"</formula>
    </cfRule>
    <cfRule type="containsText" dxfId="475" priority="403" operator="containsText" text="Soutenance">
      <formula>NOT(ISERROR(SEARCH("Soutenance",AV30)))</formula>
    </cfRule>
    <cfRule type="containsText" dxfId="474" priority="404" operator="containsText" text="Salon Et">
      <formula>NOT(ISERROR(SEARCH("Salon Et",AV30)))</formula>
    </cfRule>
    <cfRule type="containsText" dxfId="473" priority="405" operator="containsText" text="Remise">
      <formula>NOT(ISERROR(SEARCH("Remise",AV30)))</formula>
    </cfRule>
    <cfRule type="containsText" dxfId="472" priority="406" operator="containsText" text="Recrutem">
      <formula>NOT(ISERROR(SEARCH("Recrutem",AV30)))</formula>
    </cfRule>
    <cfRule type="containsText" dxfId="471" priority="407" operator="containsText" text="Note">
      <formula>NOT(ISERROR(SEARCH("Note",AV30)))</formula>
    </cfRule>
    <cfRule type="containsText" dxfId="470" priority="408" operator="containsText" text="JPO">
      <formula>NOT(ISERROR(SEARCH("JPO",AV30)))</formula>
    </cfRule>
    <cfRule type="containsText" dxfId="469" priority="409" operator="containsText" text="Etranger">
      <formula>NOT(ISERROR(SEARCH("Etranger",AV30)))</formula>
    </cfRule>
    <cfRule type="containsText" dxfId="468" priority="410" operator="containsText" text="Début TD">
      <formula>NOT(ISERROR(SEARCH("Début TD",AV30)))</formula>
    </cfRule>
    <cfRule type="containsText" dxfId="467" priority="411" operator="containsText" text="Début CM">
      <formula>NOT(ISERROR(SEARCH("Début CM",AV30)))</formula>
    </cfRule>
    <cfRule type="containsText" dxfId="466" priority="412" operator="containsText" text="Projet">
      <formula>NOT(ISERROR(SEARCH("Projet",AV30)))</formula>
    </cfRule>
    <cfRule type="containsText" dxfId="465" priority="413" operator="containsText" text="Pré">
      <formula>NOT(ISERROR(SEARCH("Pré",AV30)))</formula>
    </cfRule>
    <cfRule type="containsText" dxfId="464" priority="414" operator="containsText" text="Délib">
      <formula>NOT(ISERROR(SEARCH("Délib",AV30)))</formula>
    </cfRule>
    <cfRule type="cellIs" dxfId="463" priority="415" operator="equal">
      <formula>"Cours IAE"</formula>
    </cfRule>
    <cfRule type="cellIs" dxfId="462" priority="416" operator="equal">
      <formula>"Cours ISEM"</formula>
    </cfRule>
    <cfRule type="cellIs" dxfId="461" priority="426" operator="equal">
      <formula>"Remise note CC"</formula>
    </cfRule>
    <cfRule type="cellIs" dxfId="460" priority="427" operator="equal">
      <formula>"Oraux examens nationaux"</formula>
    </cfRule>
    <cfRule type="cellIs" dxfId="459" priority="428" operator="equal">
      <formula>"Note mémoire"</formula>
    </cfRule>
    <cfRule type="cellIs" dxfId="458" priority="429" operator="equal">
      <formula>"Mise à niveau"</formula>
    </cfRule>
    <cfRule type="cellIs" dxfId="457" priority="430" operator="equal">
      <formula>"Ecrits examens nationaux"</formula>
    </cfRule>
    <cfRule type="cellIs" dxfId="456" priority="435" operator="equal">
      <formula>"Entr MA cours AM"</formula>
    </cfRule>
    <cfRule type="cellIs" dxfId="455" priority="436" operator="equal">
      <formula>"Cours Matin Entr AM"</formula>
    </cfRule>
    <cfRule type="cellIs" dxfId="454" priority="437" operator="equal">
      <formula>"Révisions S1 Ses2"</formula>
    </cfRule>
    <cfRule type="cellIs" dxfId="453" priority="438" operator="equal">
      <formula>"Révisions S1 ses1"</formula>
    </cfRule>
    <cfRule type="cellIs" dxfId="452" priority="439" operator="equal">
      <formula>"Examens S2 Ses2"</formula>
    </cfRule>
    <cfRule type="cellIs" dxfId="451" priority="440" operator="equal">
      <formula>"Examens S2 ses1"</formula>
    </cfRule>
    <cfRule type="cellIs" dxfId="450" priority="441" operator="equal">
      <formula>"Fermeture"</formula>
    </cfRule>
    <cfRule type="cellIs" dxfId="449" priority="442" operator="equal">
      <formula>"Remise rapport"</formula>
    </cfRule>
    <cfRule type="cellIs" dxfId="448" priority="443" operator="equal">
      <formula>"notes rapport"</formula>
    </cfRule>
    <cfRule type="cellIs" dxfId="447" priority="444" operator="equal">
      <formula>"jour appui"</formula>
    </cfRule>
    <cfRule type="cellIs" dxfId="446" priority="445" operator="equal">
      <formula>"Assomption"</formula>
    </cfRule>
    <cfRule type="cellIs" dxfId="445" priority="446" operator="equal">
      <formula>"Ascension"</formula>
    </cfRule>
    <cfRule type="cellIs" dxfId="444" priority="447" operator="equal">
      <formula>"Armistice"</formula>
    </cfRule>
    <cfRule type="cellIs" dxfId="443" priority="457" operator="equal">
      <formula>"Pentecôte"</formula>
    </cfRule>
    <cfRule type="cellIs" dxfId="442" priority="458" operator="equal">
      <formula>"Révisions S2 ses2"</formula>
    </cfRule>
    <cfRule type="cellIs" dxfId="441" priority="461" operator="equal">
      <formula>"Victoire 1945"</formula>
    </cfRule>
    <cfRule type="cellIs" dxfId="440" priority="465" stopIfTrue="1" operator="equal">
      <formula>"Retour copies"</formula>
    </cfRule>
    <cfRule type="cellIs" dxfId="439" priority="466" stopIfTrue="1" operator="equal">
      <formula>"Evaluation"</formula>
    </cfRule>
    <cfRule type="cellIs" dxfId="438" priority="467" stopIfTrue="1" operator="equal">
      <formula>"Rentrée"</formula>
    </cfRule>
    <cfRule type="cellIs" dxfId="437" priority="468" stopIfTrue="1" operator="equal">
      <formula>"Stage"</formula>
    </cfRule>
    <cfRule type="cellIs" dxfId="436" priority="469" stopIfTrue="1" operator="equal">
      <formula>"Session 2"</formula>
    </cfRule>
    <cfRule type="cellIs" dxfId="435" priority="470" stopIfTrue="1" operator="equal">
      <formula>"Session 1"</formula>
    </cfRule>
    <cfRule type="cellIs" dxfId="434" priority="471" stopIfTrue="1" operator="equal">
      <formula>"Révisions"</formula>
    </cfRule>
    <cfRule type="cellIs" dxfId="433" priority="472" stopIfTrue="1" operator="equal">
      <formula>"Vacances"</formula>
    </cfRule>
    <cfRule type="cellIs" dxfId="432" priority="473" stopIfTrue="1" operator="equal">
      <formula>"Cours"</formula>
    </cfRule>
    <cfRule type="cellIs" dxfId="431" priority="474" stopIfTrue="1" operator="equal">
      <formula>"Examens S1"</formula>
    </cfRule>
    <cfRule type="cellIs" dxfId="430" priority="475" stopIfTrue="1" operator="equal">
      <formula>"Examens"</formula>
    </cfRule>
    <cfRule type="cellIs" dxfId="429" priority="476" stopIfTrue="1" operator="equal">
      <formula>"Examens S2"</formula>
    </cfRule>
    <cfRule type="cellIs" dxfId="428" priority="477" stopIfTrue="1" operator="equal">
      <formula>"Du anglais"</formula>
    </cfRule>
    <cfRule type="cellIs" dxfId="427" priority="478" stopIfTrue="1" operator="equal">
      <formula>"Délibérations"</formula>
    </cfRule>
  </conditionalFormatting>
  <conditionalFormatting sqref="AV30:AV34">
    <cfRule type="cellIs" dxfId="426" priority="417" operator="equal">
      <formula>"EXAMENS J"</formula>
    </cfRule>
    <cfRule type="cellIs" dxfId="425" priority="418" operator="equal">
      <formula>"Lundi Pentecôte"</formula>
    </cfRule>
    <cfRule type="cellIs" dxfId="424" priority="419" operator="equal">
      <formula>"ppp"</formula>
    </cfRule>
    <cfRule type="cellIs" dxfId="423" priority="420" operator="equal">
      <formula>"Soutenance"</formula>
    </cfRule>
    <cfRule type="cellIs" dxfId="422" priority="421" operator="equal">
      <formula>"Révisions R"</formula>
    </cfRule>
    <cfRule type="cellIs" dxfId="421" priority="422" operator="equal">
      <formula>"Entreprise"</formula>
    </cfRule>
    <cfRule type="cellIs" dxfId="420" priority="423" operator="equal">
      <formula>"Exam nationaux pas de date"</formula>
    </cfRule>
    <cfRule type="cellIs" dxfId="419" priority="424" operator="equal">
      <formula>"Exam nationaux"</formula>
    </cfRule>
    <cfRule type="cellIs" dxfId="418" priority="425" operator="equal">
      <formula>"Révision interne"</formula>
    </cfRule>
    <cfRule type="cellIs" dxfId="417" priority="431" operator="equal">
      <formula>"Délibération S2"</formula>
    </cfRule>
    <cfRule type="cellIs" dxfId="416" priority="432" operator="equal">
      <formula>"Délibération S1"</formula>
    </cfRule>
    <cfRule type="cellIs" dxfId="415" priority="433" operator="equal">
      <formula>"regroupement"</formula>
    </cfRule>
    <cfRule type="cellIs" dxfId="414" priority="434" operator="equal">
      <formula>"Cours matin"</formula>
    </cfRule>
    <cfRule type="cellIs" dxfId="413" priority="448" operator="equal">
      <formula>"cours v"</formula>
    </cfRule>
    <cfRule type="cellIs" dxfId="412" priority="449" operator="equal">
      <formula>"Examens S1 Ses2"</formula>
    </cfRule>
    <cfRule type="cellIs" dxfId="411" priority="450" operator="equal">
      <formula>"Examens S1 Ses1"</formula>
    </cfRule>
    <cfRule type="cellIs" dxfId="410" priority="451" operator="equal">
      <formula>"Fête du travail"</formula>
    </cfRule>
    <cfRule type="cellIs" dxfId="409" priority="452" operator="equal">
      <formula>"Fête nationale"</formula>
    </cfRule>
    <cfRule type="cellIs" dxfId="408" priority="453" operator="equal">
      <formula>"jour de l'an"</formula>
    </cfRule>
    <cfRule type="cellIs" dxfId="407" priority="454" operator="equal">
      <formula>"Lundi de pâques"</formula>
    </cfRule>
    <cfRule type="cellIs" dxfId="406" priority="455" operator="equal">
      <formula>"Noël"</formula>
    </cfRule>
    <cfRule type="cellIs" dxfId="405" priority="456" operator="equal">
      <formula>"Pâques"</formula>
    </cfRule>
    <cfRule type="cellIs" dxfId="404" priority="459" operator="equal">
      <formula>"Révisions S2 Ses1"</formula>
    </cfRule>
    <cfRule type="cellIs" dxfId="403" priority="460" operator="equal">
      <formula>"stage v"</formula>
    </cfRule>
    <cfRule type="cellIs" dxfId="402" priority="462" operator="equal">
      <formula>"Toussaint"</formula>
    </cfRule>
    <cfRule type="cellIs" dxfId="401" priority="463" operator="equal">
      <formula>"Stage en entreprise"</formula>
    </cfRule>
    <cfRule type="cellIs" dxfId="400" priority="464" operator="equal">
      <formula>"entreprise B"</formula>
    </cfRule>
  </conditionalFormatting>
  <conditionalFormatting sqref="AV30:AV34">
    <cfRule type="containsText" dxfId="399" priority="399" operator="containsText" text="Cours/Labo/Projet">
      <formula>NOT(ISERROR(SEARCH("Cours/Labo/Projet",AV30)))</formula>
    </cfRule>
    <cfRule type="containsText" dxfId="398" priority="400" operator="containsText" text="Université">
      <formula>NOT(ISERROR(SEARCH("Université",AV30)))</formula>
    </cfRule>
  </conditionalFormatting>
  <conditionalFormatting sqref="AZ6:AZ10">
    <cfRule type="expression" dxfId="397" priority="321">
      <formula>AX6="Dimanche"</formula>
    </cfRule>
    <cfRule type="expression" dxfId="396" priority="322">
      <formula>AX6="Samedi"</formula>
    </cfRule>
    <cfRule type="containsText" dxfId="395" priority="323" operator="containsText" text="Soutenance">
      <formula>NOT(ISERROR(SEARCH("Soutenance",AZ6)))</formula>
    </cfRule>
    <cfRule type="containsText" dxfId="394" priority="324" operator="containsText" text="Salon Et">
      <formula>NOT(ISERROR(SEARCH("Salon Et",AZ6)))</formula>
    </cfRule>
    <cfRule type="containsText" dxfId="393" priority="325" operator="containsText" text="Remise">
      <formula>NOT(ISERROR(SEARCH("Remise",AZ6)))</formula>
    </cfRule>
    <cfRule type="containsText" dxfId="392" priority="326" operator="containsText" text="Recrutem">
      <formula>NOT(ISERROR(SEARCH("Recrutem",AZ6)))</formula>
    </cfRule>
    <cfRule type="containsText" dxfId="391" priority="327" operator="containsText" text="Note">
      <formula>NOT(ISERROR(SEARCH("Note",AZ6)))</formula>
    </cfRule>
    <cfRule type="containsText" dxfId="390" priority="328" operator="containsText" text="JPO">
      <formula>NOT(ISERROR(SEARCH("JPO",AZ6)))</formula>
    </cfRule>
    <cfRule type="containsText" dxfId="389" priority="329" operator="containsText" text="Etranger">
      <formula>NOT(ISERROR(SEARCH("Etranger",AZ6)))</formula>
    </cfRule>
    <cfRule type="containsText" dxfId="388" priority="330" operator="containsText" text="Début TD">
      <formula>NOT(ISERROR(SEARCH("Début TD",AZ6)))</formula>
    </cfRule>
    <cfRule type="containsText" dxfId="387" priority="331" operator="containsText" text="Début CM">
      <formula>NOT(ISERROR(SEARCH("Début CM",AZ6)))</formula>
    </cfRule>
    <cfRule type="containsText" dxfId="386" priority="332" operator="containsText" text="Projet">
      <formula>NOT(ISERROR(SEARCH("Projet",AZ6)))</formula>
    </cfRule>
    <cfRule type="containsText" dxfId="385" priority="333" operator="containsText" text="Pré">
      <formula>NOT(ISERROR(SEARCH("Pré",AZ6)))</formula>
    </cfRule>
    <cfRule type="containsText" dxfId="384" priority="334" operator="containsText" text="Délib">
      <formula>NOT(ISERROR(SEARCH("Délib",AZ6)))</formula>
    </cfRule>
    <cfRule type="cellIs" dxfId="383" priority="335" operator="equal">
      <formula>"Cours IAE"</formula>
    </cfRule>
    <cfRule type="cellIs" dxfId="382" priority="336" operator="equal">
      <formula>"Cours ISEM"</formula>
    </cfRule>
    <cfRule type="cellIs" dxfId="381" priority="346" operator="equal">
      <formula>"Remise note CC"</formula>
    </cfRule>
    <cfRule type="cellIs" dxfId="380" priority="347" operator="equal">
      <formula>"Oraux examens nationaux"</formula>
    </cfRule>
    <cfRule type="cellIs" dxfId="379" priority="348" operator="equal">
      <formula>"Note mémoire"</formula>
    </cfRule>
    <cfRule type="cellIs" dxfId="378" priority="349" operator="equal">
      <formula>"Mise à niveau"</formula>
    </cfRule>
    <cfRule type="cellIs" dxfId="377" priority="350" operator="equal">
      <formula>"Ecrits examens nationaux"</formula>
    </cfRule>
    <cfRule type="cellIs" dxfId="376" priority="355" operator="equal">
      <formula>"Entr MA cours AM"</formula>
    </cfRule>
    <cfRule type="cellIs" dxfId="375" priority="356" operator="equal">
      <formula>"Cours Matin Entr AM"</formula>
    </cfRule>
    <cfRule type="cellIs" dxfId="374" priority="357" operator="equal">
      <formula>"Révisions S1 Ses2"</formula>
    </cfRule>
    <cfRule type="cellIs" dxfId="373" priority="358" operator="equal">
      <formula>"Révisions S1 ses1"</formula>
    </cfRule>
    <cfRule type="cellIs" dxfId="372" priority="359" operator="equal">
      <formula>"Examens S2 Ses2"</formula>
    </cfRule>
    <cfRule type="cellIs" dxfId="371" priority="360" operator="equal">
      <formula>"Examens S2 ses1"</formula>
    </cfRule>
    <cfRule type="cellIs" dxfId="370" priority="361" operator="equal">
      <formula>"Fermeture"</formula>
    </cfRule>
    <cfRule type="cellIs" dxfId="369" priority="362" operator="equal">
      <formula>"Remise rapport"</formula>
    </cfRule>
    <cfRule type="cellIs" dxfId="368" priority="363" operator="equal">
      <formula>"notes rapport"</formula>
    </cfRule>
    <cfRule type="cellIs" dxfId="367" priority="364" operator="equal">
      <formula>"jour appui"</formula>
    </cfRule>
    <cfRule type="cellIs" dxfId="366" priority="365" operator="equal">
      <formula>"Assomption"</formula>
    </cfRule>
    <cfRule type="cellIs" dxfId="365" priority="366" operator="equal">
      <formula>"Ascension"</formula>
    </cfRule>
    <cfRule type="cellIs" dxfId="364" priority="367" operator="equal">
      <formula>"Armistice"</formula>
    </cfRule>
    <cfRule type="cellIs" dxfId="363" priority="377" operator="equal">
      <formula>"Pentecôte"</formula>
    </cfRule>
    <cfRule type="cellIs" dxfId="362" priority="378" operator="equal">
      <formula>"Révisions S2 ses2"</formula>
    </cfRule>
    <cfRule type="cellIs" dxfId="361" priority="381" operator="equal">
      <formula>"Victoire 1945"</formula>
    </cfRule>
    <cfRule type="cellIs" dxfId="360" priority="385" stopIfTrue="1" operator="equal">
      <formula>"Retour copies"</formula>
    </cfRule>
    <cfRule type="cellIs" dxfId="359" priority="386" stopIfTrue="1" operator="equal">
      <formula>"Evaluation"</formula>
    </cfRule>
    <cfRule type="cellIs" dxfId="358" priority="387" stopIfTrue="1" operator="equal">
      <formula>"Rentrée"</formula>
    </cfRule>
    <cfRule type="cellIs" dxfId="357" priority="388" stopIfTrue="1" operator="equal">
      <formula>"Stage"</formula>
    </cfRule>
    <cfRule type="cellIs" dxfId="356" priority="389" stopIfTrue="1" operator="equal">
      <formula>"Session 2"</formula>
    </cfRule>
    <cfRule type="cellIs" dxfId="355" priority="390" stopIfTrue="1" operator="equal">
      <formula>"Session 1"</formula>
    </cfRule>
    <cfRule type="cellIs" dxfId="354" priority="391" stopIfTrue="1" operator="equal">
      <formula>"Révisions"</formula>
    </cfRule>
    <cfRule type="cellIs" dxfId="353" priority="392" stopIfTrue="1" operator="equal">
      <formula>"Vacances"</formula>
    </cfRule>
    <cfRule type="cellIs" dxfId="352" priority="393" stopIfTrue="1" operator="equal">
      <formula>"Cours"</formula>
    </cfRule>
    <cfRule type="cellIs" dxfId="351" priority="394" stopIfTrue="1" operator="equal">
      <formula>"Examens S1"</formula>
    </cfRule>
    <cfRule type="cellIs" dxfId="350" priority="395" stopIfTrue="1" operator="equal">
      <formula>"Examens"</formula>
    </cfRule>
    <cfRule type="cellIs" dxfId="349" priority="396" stopIfTrue="1" operator="equal">
      <formula>"Examens S2"</formula>
    </cfRule>
    <cfRule type="cellIs" dxfId="348" priority="397" stopIfTrue="1" operator="equal">
      <formula>"Du anglais"</formula>
    </cfRule>
    <cfRule type="cellIs" dxfId="347" priority="398" stopIfTrue="1" operator="equal">
      <formula>"Délibérations"</formula>
    </cfRule>
  </conditionalFormatting>
  <conditionalFormatting sqref="AZ6:AZ10">
    <cfRule type="cellIs" dxfId="346" priority="337" operator="equal">
      <formula>"EXAMENS J"</formula>
    </cfRule>
    <cfRule type="cellIs" dxfId="345" priority="338" operator="equal">
      <formula>"Lundi Pentecôte"</formula>
    </cfRule>
    <cfRule type="cellIs" dxfId="344" priority="339" operator="equal">
      <formula>"ppp"</formula>
    </cfRule>
    <cfRule type="cellIs" dxfId="343" priority="340" operator="equal">
      <formula>"Soutenance"</formula>
    </cfRule>
    <cfRule type="cellIs" dxfId="342" priority="341" operator="equal">
      <formula>"Révisions R"</formula>
    </cfRule>
    <cfRule type="cellIs" dxfId="341" priority="342" operator="equal">
      <formula>"Entreprise"</formula>
    </cfRule>
    <cfRule type="cellIs" dxfId="340" priority="343" operator="equal">
      <formula>"Exam nationaux pas de date"</formula>
    </cfRule>
    <cfRule type="cellIs" dxfId="339" priority="344" operator="equal">
      <formula>"Exam nationaux"</formula>
    </cfRule>
    <cfRule type="cellIs" dxfId="338" priority="345" operator="equal">
      <formula>"Révision interne"</formula>
    </cfRule>
    <cfRule type="cellIs" dxfId="337" priority="351" operator="equal">
      <formula>"Délibération S2"</formula>
    </cfRule>
    <cfRule type="cellIs" dxfId="336" priority="352" operator="equal">
      <formula>"Délibération S1"</formula>
    </cfRule>
    <cfRule type="cellIs" dxfId="335" priority="353" operator="equal">
      <formula>"regroupement"</formula>
    </cfRule>
    <cfRule type="cellIs" dxfId="334" priority="354" operator="equal">
      <formula>"Cours matin"</formula>
    </cfRule>
    <cfRule type="cellIs" dxfId="333" priority="368" operator="equal">
      <formula>"cours v"</formula>
    </cfRule>
    <cfRule type="cellIs" dxfId="332" priority="369" operator="equal">
      <formula>"Examens S1 Ses2"</formula>
    </cfRule>
    <cfRule type="cellIs" dxfId="331" priority="370" operator="equal">
      <formula>"Examens S1 Ses1"</formula>
    </cfRule>
    <cfRule type="cellIs" dxfId="330" priority="371" operator="equal">
      <formula>"Fête du travail"</formula>
    </cfRule>
    <cfRule type="cellIs" dxfId="329" priority="372" operator="equal">
      <formula>"Fête nationale"</formula>
    </cfRule>
    <cfRule type="cellIs" dxfId="328" priority="373" operator="equal">
      <formula>"jour de l'an"</formula>
    </cfRule>
    <cfRule type="cellIs" dxfId="327" priority="374" operator="equal">
      <formula>"Lundi de pâques"</formula>
    </cfRule>
    <cfRule type="cellIs" dxfId="326" priority="375" operator="equal">
      <formula>"Noël"</formula>
    </cfRule>
    <cfRule type="cellIs" dxfId="325" priority="376" operator="equal">
      <formula>"Pâques"</formula>
    </cfRule>
    <cfRule type="cellIs" dxfId="324" priority="379" operator="equal">
      <formula>"Révisions S2 Ses1"</formula>
    </cfRule>
    <cfRule type="cellIs" dxfId="323" priority="380" operator="equal">
      <formula>"stage v"</formula>
    </cfRule>
    <cfRule type="cellIs" dxfId="322" priority="382" operator="equal">
      <formula>"Toussaint"</formula>
    </cfRule>
    <cfRule type="cellIs" dxfId="321" priority="383" operator="equal">
      <formula>"Stage en entreprise"</formula>
    </cfRule>
    <cfRule type="cellIs" dxfId="320" priority="384" operator="equal">
      <formula>"entreprise B"</formula>
    </cfRule>
  </conditionalFormatting>
  <conditionalFormatting sqref="AZ6:AZ10">
    <cfRule type="containsText" dxfId="319" priority="319" operator="containsText" text="Cours/Labo/Projet">
      <formula>NOT(ISERROR(SEARCH("Cours/Labo/Projet",AZ6)))</formula>
    </cfRule>
    <cfRule type="containsText" dxfId="318" priority="320" operator="containsText" text="Université">
      <formula>NOT(ISERROR(SEARCH("Université",AZ6)))</formula>
    </cfRule>
  </conditionalFormatting>
  <conditionalFormatting sqref="AZ13:AZ17">
    <cfRule type="expression" dxfId="317" priority="241">
      <formula>AX13="Dimanche"</formula>
    </cfRule>
    <cfRule type="expression" dxfId="316" priority="242">
      <formula>AX13="Samedi"</formula>
    </cfRule>
    <cfRule type="containsText" dxfId="315" priority="243" operator="containsText" text="Soutenance">
      <formula>NOT(ISERROR(SEARCH("Soutenance",AZ13)))</formula>
    </cfRule>
    <cfRule type="containsText" dxfId="314" priority="244" operator="containsText" text="Salon Et">
      <formula>NOT(ISERROR(SEARCH("Salon Et",AZ13)))</formula>
    </cfRule>
    <cfRule type="containsText" dxfId="313" priority="245" operator="containsText" text="Remise">
      <formula>NOT(ISERROR(SEARCH("Remise",AZ13)))</formula>
    </cfRule>
    <cfRule type="containsText" dxfId="312" priority="246" operator="containsText" text="Recrutem">
      <formula>NOT(ISERROR(SEARCH("Recrutem",AZ13)))</formula>
    </cfRule>
    <cfRule type="containsText" dxfId="311" priority="247" operator="containsText" text="Note">
      <formula>NOT(ISERROR(SEARCH("Note",AZ13)))</formula>
    </cfRule>
    <cfRule type="containsText" dxfId="310" priority="248" operator="containsText" text="JPO">
      <formula>NOT(ISERROR(SEARCH("JPO",AZ13)))</formula>
    </cfRule>
    <cfRule type="containsText" dxfId="309" priority="249" operator="containsText" text="Etranger">
      <formula>NOT(ISERROR(SEARCH("Etranger",AZ13)))</formula>
    </cfRule>
    <cfRule type="containsText" dxfId="308" priority="250" operator="containsText" text="Début TD">
      <formula>NOT(ISERROR(SEARCH("Début TD",AZ13)))</formula>
    </cfRule>
    <cfRule type="containsText" dxfId="307" priority="251" operator="containsText" text="Début CM">
      <formula>NOT(ISERROR(SEARCH("Début CM",AZ13)))</formula>
    </cfRule>
    <cfRule type="containsText" dxfId="306" priority="252" operator="containsText" text="Projet">
      <formula>NOT(ISERROR(SEARCH("Projet",AZ13)))</formula>
    </cfRule>
    <cfRule type="containsText" dxfId="305" priority="253" operator="containsText" text="Pré">
      <formula>NOT(ISERROR(SEARCH("Pré",AZ13)))</formula>
    </cfRule>
    <cfRule type="containsText" dxfId="304" priority="254" operator="containsText" text="Délib">
      <formula>NOT(ISERROR(SEARCH("Délib",AZ13)))</formula>
    </cfRule>
    <cfRule type="cellIs" dxfId="303" priority="255" operator="equal">
      <formula>"Cours IAE"</formula>
    </cfRule>
    <cfRule type="cellIs" dxfId="302" priority="256" operator="equal">
      <formula>"Cours ISEM"</formula>
    </cfRule>
    <cfRule type="cellIs" dxfId="301" priority="266" operator="equal">
      <formula>"Remise note CC"</formula>
    </cfRule>
    <cfRule type="cellIs" dxfId="300" priority="267" operator="equal">
      <formula>"Oraux examens nationaux"</formula>
    </cfRule>
    <cfRule type="cellIs" dxfId="299" priority="268" operator="equal">
      <formula>"Note mémoire"</formula>
    </cfRule>
    <cfRule type="cellIs" dxfId="298" priority="269" operator="equal">
      <formula>"Mise à niveau"</formula>
    </cfRule>
    <cfRule type="cellIs" dxfId="297" priority="270" operator="equal">
      <formula>"Ecrits examens nationaux"</formula>
    </cfRule>
    <cfRule type="cellIs" dxfId="296" priority="275" operator="equal">
      <formula>"Entr MA cours AM"</formula>
    </cfRule>
    <cfRule type="cellIs" dxfId="295" priority="276" operator="equal">
      <formula>"Cours Matin Entr AM"</formula>
    </cfRule>
    <cfRule type="cellIs" dxfId="294" priority="277" operator="equal">
      <formula>"Révisions S1 Ses2"</formula>
    </cfRule>
    <cfRule type="cellIs" dxfId="293" priority="278" operator="equal">
      <formula>"Révisions S1 ses1"</formula>
    </cfRule>
    <cfRule type="cellIs" dxfId="292" priority="279" operator="equal">
      <formula>"Examens S2 Ses2"</formula>
    </cfRule>
    <cfRule type="cellIs" dxfId="291" priority="280" operator="equal">
      <formula>"Examens S2 ses1"</formula>
    </cfRule>
    <cfRule type="cellIs" dxfId="290" priority="281" operator="equal">
      <formula>"Fermeture"</formula>
    </cfRule>
    <cfRule type="cellIs" dxfId="289" priority="282" operator="equal">
      <formula>"Remise rapport"</formula>
    </cfRule>
    <cfRule type="cellIs" dxfId="288" priority="283" operator="equal">
      <formula>"notes rapport"</formula>
    </cfRule>
    <cfRule type="cellIs" dxfId="287" priority="284" operator="equal">
      <formula>"jour appui"</formula>
    </cfRule>
    <cfRule type="cellIs" dxfId="286" priority="285" operator="equal">
      <formula>"Assomption"</formula>
    </cfRule>
    <cfRule type="cellIs" dxfId="285" priority="286" operator="equal">
      <formula>"Ascension"</formula>
    </cfRule>
    <cfRule type="cellIs" dxfId="284" priority="287" operator="equal">
      <formula>"Armistice"</formula>
    </cfRule>
    <cfRule type="cellIs" dxfId="283" priority="297" operator="equal">
      <formula>"Pentecôte"</formula>
    </cfRule>
    <cfRule type="cellIs" dxfId="282" priority="298" operator="equal">
      <formula>"Révisions S2 ses2"</formula>
    </cfRule>
    <cfRule type="cellIs" dxfId="281" priority="301" operator="equal">
      <formula>"Victoire 1945"</formula>
    </cfRule>
    <cfRule type="cellIs" dxfId="280" priority="305" stopIfTrue="1" operator="equal">
      <formula>"Retour copies"</formula>
    </cfRule>
    <cfRule type="cellIs" dxfId="279" priority="306" stopIfTrue="1" operator="equal">
      <formula>"Evaluation"</formula>
    </cfRule>
    <cfRule type="cellIs" dxfId="278" priority="307" stopIfTrue="1" operator="equal">
      <formula>"Rentrée"</formula>
    </cfRule>
    <cfRule type="cellIs" dxfId="277" priority="308" stopIfTrue="1" operator="equal">
      <formula>"Stage"</formula>
    </cfRule>
    <cfRule type="cellIs" dxfId="276" priority="309" stopIfTrue="1" operator="equal">
      <formula>"Session 2"</formula>
    </cfRule>
    <cfRule type="cellIs" dxfId="275" priority="310" stopIfTrue="1" operator="equal">
      <formula>"Session 1"</formula>
    </cfRule>
    <cfRule type="cellIs" dxfId="274" priority="311" stopIfTrue="1" operator="equal">
      <formula>"Révisions"</formula>
    </cfRule>
    <cfRule type="cellIs" dxfId="273" priority="312" stopIfTrue="1" operator="equal">
      <formula>"Vacances"</formula>
    </cfRule>
    <cfRule type="cellIs" dxfId="272" priority="313" stopIfTrue="1" operator="equal">
      <formula>"Cours"</formula>
    </cfRule>
    <cfRule type="cellIs" dxfId="271" priority="314" stopIfTrue="1" operator="equal">
      <formula>"Examens S1"</formula>
    </cfRule>
    <cfRule type="cellIs" dxfId="270" priority="315" stopIfTrue="1" operator="equal">
      <formula>"Examens"</formula>
    </cfRule>
    <cfRule type="cellIs" dxfId="269" priority="316" stopIfTrue="1" operator="equal">
      <formula>"Examens S2"</formula>
    </cfRule>
    <cfRule type="cellIs" dxfId="268" priority="317" stopIfTrue="1" operator="equal">
      <formula>"Du anglais"</formula>
    </cfRule>
    <cfRule type="cellIs" dxfId="267" priority="318" stopIfTrue="1" operator="equal">
      <formula>"Délibérations"</formula>
    </cfRule>
  </conditionalFormatting>
  <conditionalFormatting sqref="AZ13:AZ17">
    <cfRule type="cellIs" dxfId="266" priority="257" operator="equal">
      <formula>"EXAMENS J"</formula>
    </cfRule>
    <cfRule type="cellIs" dxfId="265" priority="258" operator="equal">
      <formula>"Lundi Pentecôte"</formula>
    </cfRule>
    <cfRule type="cellIs" dxfId="264" priority="259" operator="equal">
      <formula>"ppp"</formula>
    </cfRule>
    <cfRule type="cellIs" dxfId="263" priority="260" operator="equal">
      <formula>"Soutenance"</formula>
    </cfRule>
    <cfRule type="cellIs" dxfId="262" priority="261" operator="equal">
      <formula>"Révisions R"</formula>
    </cfRule>
    <cfRule type="cellIs" dxfId="261" priority="262" operator="equal">
      <formula>"Entreprise"</formula>
    </cfRule>
    <cfRule type="cellIs" dxfId="260" priority="263" operator="equal">
      <formula>"Exam nationaux pas de date"</formula>
    </cfRule>
    <cfRule type="cellIs" dxfId="259" priority="264" operator="equal">
      <formula>"Exam nationaux"</formula>
    </cfRule>
    <cfRule type="cellIs" dxfId="258" priority="265" operator="equal">
      <formula>"Révision interne"</formula>
    </cfRule>
    <cfRule type="cellIs" dxfId="257" priority="271" operator="equal">
      <formula>"Délibération S2"</formula>
    </cfRule>
    <cfRule type="cellIs" dxfId="256" priority="272" operator="equal">
      <formula>"Délibération S1"</formula>
    </cfRule>
    <cfRule type="cellIs" dxfId="255" priority="273" operator="equal">
      <formula>"regroupement"</formula>
    </cfRule>
    <cfRule type="cellIs" dxfId="254" priority="274" operator="equal">
      <formula>"Cours matin"</formula>
    </cfRule>
    <cfRule type="cellIs" dxfId="253" priority="288" operator="equal">
      <formula>"cours v"</formula>
    </cfRule>
    <cfRule type="cellIs" dxfId="252" priority="289" operator="equal">
      <formula>"Examens S1 Ses2"</formula>
    </cfRule>
    <cfRule type="cellIs" dxfId="251" priority="290" operator="equal">
      <formula>"Examens S1 Ses1"</formula>
    </cfRule>
    <cfRule type="cellIs" dxfId="250" priority="291" operator="equal">
      <formula>"Fête du travail"</formula>
    </cfRule>
    <cfRule type="cellIs" dxfId="249" priority="292" operator="equal">
      <formula>"Fête nationale"</formula>
    </cfRule>
    <cfRule type="cellIs" dxfId="248" priority="293" operator="equal">
      <formula>"jour de l'an"</formula>
    </cfRule>
    <cfRule type="cellIs" dxfId="247" priority="294" operator="equal">
      <formula>"Lundi de pâques"</formula>
    </cfRule>
    <cfRule type="cellIs" dxfId="246" priority="295" operator="equal">
      <formula>"Noël"</formula>
    </cfRule>
    <cfRule type="cellIs" dxfId="245" priority="296" operator="equal">
      <formula>"Pâques"</formula>
    </cfRule>
    <cfRule type="cellIs" dxfId="244" priority="299" operator="equal">
      <formula>"Révisions S2 Ses1"</formula>
    </cfRule>
    <cfRule type="cellIs" dxfId="243" priority="300" operator="equal">
      <formula>"stage v"</formula>
    </cfRule>
    <cfRule type="cellIs" dxfId="242" priority="302" operator="equal">
      <formula>"Toussaint"</formula>
    </cfRule>
    <cfRule type="cellIs" dxfId="241" priority="303" operator="equal">
      <formula>"Stage en entreprise"</formula>
    </cfRule>
    <cfRule type="cellIs" dxfId="240" priority="304" operator="equal">
      <formula>"entreprise B"</formula>
    </cfRule>
  </conditionalFormatting>
  <conditionalFormatting sqref="AZ13:AZ17">
    <cfRule type="containsText" dxfId="239" priority="239" operator="containsText" text="Cours/Labo/Projet">
      <formula>NOT(ISERROR(SEARCH("Cours/Labo/Projet",AZ13)))</formula>
    </cfRule>
    <cfRule type="containsText" dxfId="238" priority="240" operator="containsText" text="Université">
      <formula>NOT(ISERROR(SEARCH("Université",AZ13)))</formula>
    </cfRule>
  </conditionalFormatting>
  <conditionalFormatting sqref="AZ20:AZ24">
    <cfRule type="expression" dxfId="237" priority="161">
      <formula>AX20="Dimanche"</formula>
    </cfRule>
    <cfRule type="expression" dxfId="236" priority="162">
      <formula>AX20="Samedi"</formula>
    </cfRule>
    <cfRule type="containsText" dxfId="235" priority="163" operator="containsText" text="Soutenance">
      <formula>NOT(ISERROR(SEARCH("Soutenance",AZ20)))</formula>
    </cfRule>
    <cfRule type="containsText" dxfId="234" priority="164" operator="containsText" text="Salon Et">
      <formula>NOT(ISERROR(SEARCH("Salon Et",AZ20)))</formula>
    </cfRule>
    <cfRule type="containsText" dxfId="233" priority="165" operator="containsText" text="Remise">
      <formula>NOT(ISERROR(SEARCH("Remise",AZ20)))</formula>
    </cfRule>
    <cfRule type="containsText" dxfId="232" priority="166" operator="containsText" text="Recrutem">
      <formula>NOT(ISERROR(SEARCH("Recrutem",AZ20)))</formula>
    </cfRule>
    <cfRule type="containsText" dxfId="231" priority="167" operator="containsText" text="Note">
      <formula>NOT(ISERROR(SEARCH("Note",AZ20)))</formula>
    </cfRule>
    <cfRule type="containsText" dxfId="230" priority="168" operator="containsText" text="JPO">
      <formula>NOT(ISERROR(SEARCH("JPO",AZ20)))</formula>
    </cfRule>
    <cfRule type="containsText" dxfId="229" priority="169" operator="containsText" text="Etranger">
      <formula>NOT(ISERROR(SEARCH("Etranger",AZ20)))</formula>
    </cfRule>
    <cfRule type="containsText" dxfId="228" priority="170" operator="containsText" text="Début TD">
      <formula>NOT(ISERROR(SEARCH("Début TD",AZ20)))</formula>
    </cfRule>
    <cfRule type="containsText" dxfId="227" priority="171" operator="containsText" text="Début CM">
      <formula>NOT(ISERROR(SEARCH("Début CM",AZ20)))</formula>
    </cfRule>
    <cfRule type="containsText" dxfId="226" priority="172" operator="containsText" text="Projet">
      <formula>NOT(ISERROR(SEARCH("Projet",AZ20)))</formula>
    </cfRule>
    <cfRule type="containsText" dxfId="225" priority="173" operator="containsText" text="Pré">
      <formula>NOT(ISERROR(SEARCH("Pré",AZ20)))</formula>
    </cfRule>
    <cfRule type="containsText" dxfId="224" priority="174" operator="containsText" text="Délib">
      <formula>NOT(ISERROR(SEARCH("Délib",AZ20)))</formula>
    </cfRule>
    <cfRule type="cellIs" dxfId="223" priority="175" operator="equal">
      <formula>"Cours IAE"</formula>
    </cfRule>
    <cfRule type="cellIs" dxfId="222" priority="176" operator="equal">
      <formula>"Cours ISEM"</formula>
    </cfRule>
    <cfRule type="cellIs" dxfId="221" priority="186" operator="equal">
      <formula>"Remise note CC"</formula>
    </cfRule>
    <cfRule type="cellIs" dxfId="220" priority="187" operator="equal">
      <formula>"Oraux examens nationaux"</formula>
    </cfRule>
    <cfRule type="cellIs" dxfId="219" priority="188" operator="equal">
      <formula>"Note mémoire"</formula>
    </cfRule>
    <cfRule type="cellIs" dxfId="218" priority="189" operator="equal">
      <formula>"Mise à niveau"</formula>
    </cfRule>
    <cfRule type="cellIs" dxfId="217" priority="190" operator="equal">
      <formula>"Ecrits examens nationaux"</formula>
    </cfRule>
    <cfRule type="cellIs" dxfId="216" priority="195" operator="equal">
      <formula>"Entr MA cours AM"</formula>
    </cfRule>
    <cfRule type="cellIs" dxfId="215" priority="196" operator="equal">
      <formula>"Cours Matin Entr AM"</formula>
    </cfRule>
    <cfRule type="cellIs" dxfId="214" priority="197" operator="equal">
      <formula>"Révisions S1 Ses2"</formula>
    </cfRule>
    <cfRule type="cellIs" dxfId="213" priority="198" operator="equal">
      <formula>"Révisions S1 ses1"</formula>
    </cfRule>
    <cfRule type="cellIs" dxfId="212" priority="199" operator="equal">
      <formula>"Examens S2 Ses2"</formula>
    </cfRule>
    <cfRule type="cellIs" dxfId="211" priority="200" operator="equal">
      <formula>"Examens S2 ses1"</formula>
    </cfRule>
    <cfRule type="cellIs" dxfId="210" priority="201" operator="equal">
      <formula>"Fermeture"</formula>
    </cfRule>
    <cfRule type="cellIs" dxfId="209" priority="202" operator="equal">
      <formula>"Remise rapport"</formula>
    </cfRule>
    <cfRule type="cellIs" dxfId="208" priority="203" operator="equal">
      <formula>"notes rapport"</formula>
    </cfRule>
    <cfRule type="cellIs" dxfId="207" priority="204" operator="equal">
      <formula>"jour appui"</formula>
    </cfRule>
    <cfRule type="cellIs" dxfId="206" priority="205" operator="equal">
      <formula>"Assomption"</formula>
    </cfRule>
    <cfRule type="cellIs" dxfId="205" priority="206" operator="equal">
      <formula>"Ascension"</formula>
    </cfRule>
    <cfRule type="cellIs" dxfId="204" priority="207" operator="equal">
      <formula>"Armistice"</formula>
    </cfRule>
    <cfRule type="cellIs" dxfId="203" priority="217" operator="equal">
      <formula>"Pentecôte"</formula>
    </cfRule>
    <cfRule type="cellIs" dxfId="202" priority="218" operator="equal">
      <formula>"Révisions S2 ses2"</formula>
    </cfRule>
    <cfRule type="cellIs" dxfId="201" priority="221" operator="equal">
      <formula>"Victoire 1945"</formula>
    </cfRule>
    <cfRule type="cellIs" dxfId="200" priority="225" stopIfTrue="1" operator="equal">
      <formula>"Retour copies"</formula>
    </cfRule>
    <cfRule type="cellIs" dxfId="199" priority="226" stopIfTrue="1" operator="equal">
      <formula>"Evaluation"</formula>
    </cfRule>
    <cfRule type="cellIs" dxfId="198" priority="227" stopIfTrue="1" operator="equal">
      <formula>"Rentrée"</formula>
    </cfRule>
    <cfRule type="cellIs" dxfId="197" priority="228" stopIfTrue="1" operator="equal">
      <formula>"Stage"</formula>
    </cfRule>
    <cfRule type="cellIs" dxfId="196" priority="229" stopIfTrue="1" operator="equal">
      <formula>"Session 2"</formula>
    </cfRule>
    <cfRule type="cellIs" dxfId="195" priority="230" stopIfTrue="1" operator="equal">
      <formula>"Session 1"</formula>
    </cfRule>
    <cfRule type="cellIs" dxfId="194" priority="231" stopIfTrue="1" operator="equal">
      <formula>"Révisions"</formula>
    </cfRule>
    <cfRule type="cellIs" dxfId="193" priority="232" stopIfTrue="1" operator="equal">
      <formula>"Vacances"</formula>
    </cfRule>
    <cfRule type="cellIs" dxfId="192" priority="233" stopIfTrue="1" operator="equal">
      <formula>"Cours"</formula>
    </cfRule>
    <cfRule type="cellIs" dxfId="191" priority="234" stopIfTrue="1" operator="equal">
      <formula>"Examens S1"</formula>
    </cfRule>
    <cfRule type="cellIs" dxfId="190" priority="235" stopIfTrue="1" operator="equal">
      <formula>"Examens"</formula>
    </cfRule>
    <cfRule type="cellIs" dxfId="189" priority="236" stopIfTrue="1" operator="equal">
      <formula>"Examens S2"</formula>
    </cfRule>
    <cfRule type="cellIs" dxfId="188" priority="237" stopIfTrue="1" operator="equal">
      <formula>"Du anglais"</formula>
    </cfRule>
    <cfRule type="cellIs" dxfId="187" priority="238" stopIfTrue="1" operator="equal">
      <formula>"Délibérations"</formula>
    </cfRule>
  </conditionalFormatting>
  <conditionalFormatting sqref="AZ20:AZ24">
    <cfRule type="cellIs" dxfId="186" priority="177" operator="equal">
      <formula>"EXAMENS J"</formula>
    </cfRule>
    <cfRule type="cellIs" dxfId="185" priority="178" operator="equal">
      <formula>"Lundi Pentecôte"</formula>
    </cfRule>
    <cfRule type="cellIs" dxfId="184" priority="179" operator="equal">
      <formula>"ppp"</formula>
    </cfRule>
    <cfRule type="cellIs" dxfId="183" priority="180" operator="equal">
      <formula>"Soutenance"</formula>
    </cfRule>
    <cfRule type="cellIs" dxfId="182" priority="181" operator="equal">
      <formula>"Révisions R"</formula>
    </cfRule>
    <cfRule type="cellIs" dxfId="181" priority="182" operator="equal">
      <formula>"Entreprise"</formula>
    </cfRule>
    <cfRule type="cellIs" dxfId="180" priority="183" operator="equal">
      <formula>"Exam nationaux pas de date"</formula>
    </cfRule>
    <cfRule type="cellIs" dxfId="179" priority="184" operator="equal">
      <formula>"Exam nationaux"</formula>
    </cfRule>
    <cfRule type="cellIs" dxfId="178" priority="185" operator="equal">
      <formula>"Révision interne"</formula>
    </cfRule>
    <cfRule type="cellIs" dxfId="177" priority="191" operator="equal">
      <formula>"Délibération S2"</formula>
    </cfRule>
    <cfRule type="cellIs" dxfId="176" priority="192" operator="equal">
      <formula>"Délibération S1"</formula>
    </cfRule>
    <cfRule type="cellIs" dxfId="175" priority="193" operator="equal">
      <formula>"regroupement"</formula>
    </cfRule>
    <cfRule type="cellIs" dxfId="174" priority="194" operator="equal">
      <formula>"Cours matin"</formula>
    </cfRule>
    <cfRule type="cellIs" dxfId="173" priority="208" operator="equal">
      <formula>"cours v"</formula>
    </cfRule>
    <cfRule type="cellIs" dxfId="172" priority="209" operator="equal">
      <formula>"Examens S1 Ses2"</formula>
    </cfRule>
    <cfRule type="cellIs" dxfId="171" priority="210" operator="equal">
      <formula>"Examens S1 Ses1"</formula>
    </cfRule>
    <cfRule type="cellIs" dxfId="170" priority="211" operator="equal">
      <formula>"Fête du travail"</formula>
    </cfRule>
    <cfRule type="cellIs" dxfId="169" priority="212" operator="equal">
      <formula>"Fête nationale"</formula>
    </cfRule>
    <cfRule type="cellIs" dxfId="168" priority="213" operator="equal">
      <formula>"jour de l'an"</formula>
    </cfRule>
    <cfRule type="cellIs" dxfId="167" priority="214" operator="equal">
      <formula>"Lundi de pâques"</formula>
    </cfRule>
    <cfRule type="cellIs" dxfId="166" priority="215" operator="equal">
      <formula>"Noël"</formula>
    </cfRule>
    <cfRule type="cellIs" dxfId="165" priority="216" operator="equal">
      <formula>"Pâques"</formula>
    </cfRule>
    <cfRule type="cellIs" dxfId="164" priority="219" operator="equal">
      <formula>"Révisions S2 Ses1"</formula>
    </cfRule>
    <cfRule type="cellIs" dxfId="163" priority="220" operator="equal">
      <formula>"stage v"</formula>
    </cfRule>
    <cfRule type="cellIs" dxfId="162" priority="222" operator="equal">
      <formula>"Toussaint"</formula>
    </cfRule>
    <cfRule type="cellIs" dxfId="161" priority="223" operator="equal">
      <formula>"Stage en entreprise"</formula>
    </cfRule>
    <cfRule type="cellIs" dxfId="160" priority="224" operator="equal">
      <formula>"entreprise B"</formula>
    </cfRule>
  </conditionalFormatting>
  <conditionalFormatting sqref="AZ20:AZ24">
    <cfRule type="containsText" dxfId="159" priority="159" operator="containsText" text="Cours/Labo/Projet">
      <formula>NOT(ISERROR(SEARCH("Cours/Labo/Projet",AZ20)))</formula>
    </cfRule>
    <cfRule type="containsText" dxfId="158" priority="160" operator="containsText" text="Université">
      <formula>NOT(ISERROR(SEARCH("Université",AZ20)))</formula>
    </cfRule>
  </conditionalFormatting>
  <conditionalFormatting sqref="AZ27:AZ31">
    <cfRule type="expression" dxfId="157" priority="81">
      <formula>AX27="Dimanche"</formula>
    </cfRule>
    <cfRule type="expression" dxfId="156" priority="82">
      <formula>AX27="Samedi"</formula>
    </cfRule>
    <cfRule type="containsText" dxfId="155" priority="83" operator="containsText" text="Soutenance">
      <formula>NOT(ISERROR(SEARCH("Soutenance",AZ27)))</formula>
    </cfRule>
    <cfRule type="containsText" dxfId="154" priority="84" operator="containsText" text="Salon Et">
      <formula>NOT(ISERROR(SEARCH("Salon Et",AZ27)))</formula>
    </cfRule>
    <cfRule type="containsText" dxfId="153" priority="85" operator="containsText" text="Remise">
      <formula>NOT(ISERROR(SEARCH("Remise",AZ27)))</formula>
    </cfRule>
    <cfRule type="containsText" dxfId="152" priority="86" operator="containsText" text="Recrutem">
      <formula>NOT(ISERROR(SEARCH("Recrutem",AZ27)))</formula>
    </cfRule>
    <cfRule type="containsText" dxfId="151" priority="87" operator="containsText" text="Note">
      <formula>NOT(ISERROR(SEARCH("Note",AZ27)))</formula>
    </cfRule>
    <cfRule type="containsText" dxfId="150" priority="88" operator="containsText" text="JPO">
      <formula>NOT(ISERROR(SEARCH("JPO",AZ27)))</formula>
    </cfRule>
    <cfRule type="containsText" dxfId="149" priority="89" operator="containsText" text="Etranger">
      <formula>NOT(ISERROR(SEARCH("Etranger",AZ27)))</formula>
    </cfRule>
    <cfRule type="containsText" dxfId="148" priority="90" operator="containsText" text="Début TD">
      <formula>NOT(ISERROR(SEARCH("Début TD",AZ27)))</formula>
    </cfRule>
    <cfRule type="containsText" dxfId="147" priority="91" operator="containsText" text="Début CM">
      <formula>NOT(ISERROR(SEARCH("Début CM",AZ27)))</formula>
    </cfRule>
    <cfRule type="containsText" dxfId="146" priority="92" operator="containsText" text="Projet">
      <formula>NOT(ISERROR(SEARCH("Projet",AZ27)))</formula>
    </cfRule>
    <cfRule type="containsText" dxfId="145" priority="93" operator="containsText" text="Pré">
      <formula>NOT(ISERROR(SEARCH("Pré",AZ27)))</formula>
    </cfRule>
    <cfRule type="containsText" dxfId="144" priority="94" operator="containsText" text="Délib">
      <formula>NOT(ISERROR(SEARCH("Délib",AZ27)))</formula>
    </cfRule>
    <cfRule type="cellIs" dxfId="143" priority="95" operator="equal">
      <formula>"Cours IAE"</formula>
    </cfRule>
    <cfRule type="cellIs" dxfId="142" priority="96" operator="equal">
      <formula>"Cours ISEM"</formula>
    </cfRule>
    <cfRule type="cellIs" dxfId="141" priority="106" operator="equal">
      <formula>"Remise note CC"</formula>
    </cfRule>
    <cfRule type="cellIs" dxfId="140" priority="107" operator="equal">
      <formula>"Oraux examens nationaux"</formula>
    </cfRule>
    <cfRule type="cellIs" dxfId="139" priority="108" operator="equal">
      <formula>"Note mémoire"</formula>
    </cfRule>
    <cfRule type="cellIs" dxfId="138" priority="109" operator="equal">
      <formula>"Mise à niveau"</formula>
    </cfRule>
    <cfRule type="cellIs" dxfId="137" priority="110" operator="equal">
      <formula>"Ecrits examens nationaux"</formula>
    </cfRule>
    <cfRule type="cellIs" dxfId="136" priority="115" operator="equal">
      <formula>"Entr MA cours AM"</formula>
    </cfRule>
    <cfRule type="cellIs" dxfId="135" priority="116" operator="equal">
      <formula>"Cours Matin Entr AM"</formula>
    </cfRule>
    <cfRule type="cellIs" dxfId="134" priority="117" operator="equal">
      <formula>"Révisions S1 Ses2"</formula>
    </cfRule>
    <cfRule type="cellIs" dxfId="133" priority="118" operator="equal">
      <formula>"Révisions S1 ses1"</formula>
    </cfRule>
    <cfRule type="cellIs" dxfId="132" priority="119" operator="equal">
      <formula>"Examens S2 Ses2"</formula>
    </cfRule>
    <cfRule type="cellIs" dxfId="131" priority="120" operator="equal">
      <formula>"Examens S2 ses1"</formula>
    </cfRule>
    <cfRule type="cellIs" dxfId="130" priority="121" operator="equal">
      <formula>"Fermeture"</formula>
    </cfRule>
    <cfRule type="cellIs" dxfId="129" priority="122" operator="equal">
      <formula>"Remise rapport"</formula>
    </cfRule>
    <cfRule type="cellIs" dxfId="128" priority="123" operator="equal">
      <formula>"notes rapport"</formula>
    </cfRule>
    <cfRule type="cellIs" dxfId="127" priority="124" operator="equal">
      <formula>"jour appui"</formula>
    </cfRule>
    <cfRule type="cellIs" dxfId="126" priority="125" operator="equal">
      <formula>"Assomption"</formula>
    </cfRule>
    <cfRule type="cellIs" dxfId="125" priority="126" operator="equal">
      <formula>"Ascension"</formula>
    </cfRule>
    <cfRule type="cellIs" dxfId="124" priority="127" operator="equal">
      <formula>"Armistice"</formula>
    </cfRule>
    <cfRule type="cellIs" dxfId="123" priority="137" operator="equal">
      <formula>"Pentecôte"</formula>
    </cfRule>
    <cfRule type="cellIs" dxfId="122" priority="138" operator="equal">
      <formula>"Révisions S2 ses2"</formula>
    </cfRule>
    <cfRule type="cellIs" dxfId="121" priority="141" operator="equal">
      <formula>"Victoire 1945"</formula>
    </cfRule>
    <cfRule type="cellIs" dxfId="120" priority="145" stopIfTrue="1" operator="equal">
      <formula>"Retour copies"</formula>
    </cfRule>
    <cfRule type="cellIs" dxfId="119" priority="146" stopIfTrue="1" operator="equal">
      <formula>"Evaluation"</formula>
    </cfRule>
    <cfRule type="cellIs" dxfId="118" priority="147" stopIfTrue="1" operator="equal">
      <formula>"Rentrée"</formula>
    </cfRule>
    <cfRule type="cellIs" dxfId="117" priority="148" stopIfTrue="1" operator="equal">
      <formula>"Stage"</formula>
    </cfRule>
    <cfRule type="cellIs" dxfId="116" priority="149" stopIfTrue="1" operator="equal">
      <formula>"Session 2"</formula>
    </cfRule>
    <cfRule type="cellIs" dxfId="115" priority="150" stopIfTrue="1" operator="equal">
      <formula>"Session 1"</formula>
    </cfRule>
    <cfRule type="cellIs" dxfId="114" priority="151" stopIfTrue="1" operator="equal">
      <formula>"Révisions"</formula>
    </cfRule>
    <cfRule type="cellIs" dxfId="113" priority="152" stopIfTrue="1" operator="equal">
      <formula>"Vacances"</formula>
    </cfRule>
    <cfRule type="cellIs" dxfId="112" priority="153" stopIfTrue="1" operator="equal">
      <formula>"Cours"</formula>
    </cfRule>
    <cfRule type="cellIs" dxfId="111" priority="154" stopIfTrue="1" operator="equal">
      <formula>"Examens S1"</formula>
    </cfRule>
    <cfRule type="cellIs" dxfId="110" priority="155" stopIfTrue="1" operator="equal">
      <formula>"Examens"</formula>
    </cfRule>
    <cfRule type="cellIs" dxfId="109" priority="156" stopIfTrue="1" operator="equal">
      <formula>"Examens S2"</formula>
    </cfRule>
    <cfRule type="cellIs" dxfId="108" priority="157" stopIfTrue="1" operator="equal">
      <formula>"Du anglais"</formula>
    </cfRule>
    <cfRule type="cellIs" dxfId="107" priority="158" stopIfTrue="1" operator="equal">
      <formula>"Délibérations"</formula>
    </cfRule>
  </conditionalFormatting>
  <conditionalFormatting sqref="AZ27:AZ31">
    <cfRule type="cellIs" dxfId="106" priority="97" operator="equal">
      <formula>"EXAMENS J"</formula>
    </cfRule>
    <cfRule type="cellIs" dxfId="105" priority="98" operator="equal">
      <formula>"Lundi Pentecôte"</formula>
    </cfRule>
    <cfRule type="cellIs" dxfId="104" priority="99" operator="equal">
      <formula>"ppp"</formula>
    </cfRule>
    <cfRule type="cellIs" dxfId="103" priority="100" operator="equal">
      <formula>"Soutenance"</formula>
    </cfRule>
    <cfRule type="cellIs" dxfId="102" priority="101" operator="equal">
      <formula>"Révisions R"</formula>
    </cfRule>
    <cfRule type="cellIs" dxfId="101" priority="102" operator="equal">
      <formula>"Entreprise"</formula>
    </cfRule>
    <cfRule type="cellIs" dxfId="100" priority="103" operator="equal">
      <formula>"Exam nationaux pas de date"</formula>
    </cfRule>
    <cfRule type="cellIs" dxfId="99" priority="104" operator="equal">
      <formula>"Exam nationaux"</formula>
    </cfRule>
    <cfRule type="cellIs" dxfId="98" priority="105" operator="equal">
      <formula>"Révision interne"</formula>
    </cfRule>
    <cfRule type="cellIs" dxfId="97" priority="111" operator="equal">
      <formula>"Délibération S2"</formula>
    </cfRule>
    <cfRule type="cellIs" dxfId="96" priority="112" operator="equal">
      <formula>"Délibération S1"</formula>
    </cfRule>
    <cfRule type="cellIs" dxfId="95" priority="113" operator="equal">
      <formula>"regroupement"</formula>
    </cfRule>
    <cfRule type="cellIs" dxfId="94" priority="114" operator="equal">
      <formula>"Cours matin"</formula>
    </cfRule>
    <cfRule type="cellIs" dxfId="93" priority="128" operator="equal">
      <formula>"cours v"</formula>
    </cfRule>
    <cfRule type="cellIs" dxfId="92" priority="129" operator="equal">
      <formula>"Examens S1 Ses2"</formula>
    </cfRule>
    <cfRule type="cellIs" dxfId="91" priority="130" operator="equal">
      <formula>"Examens S1 Ses1"</formula>
    </cfRule>
    <cfRule type="cellIs" dxfId="90" priority="131" operator="equal">
      <formula>"Fête du travail"</formula>
    </cfRule>
    <cfRule type="cellIs" dxfId="89" priority="132" operator="equal">
      <formula>"Fête nationale"</formula>
    </cfRule>
    <cfRule type="cellIs" dxfId="88" priority="133" operator="equal">
      <formula>"jour de l'an"</formula>
    </cfRule>
    <cfRule type="cellIs" dxfId="87" priority="134" operator="equal">
      <formula>"Lundi de pâques"</formula>
    </cfRule>
    <cfRule type="cellIs" dxfId="86" priority="135" operator="equal">
      <formula>"Noël"</formula>
    </cfRule>
    <cfRule type="cellIs" dxfId="85" priority="136" operator="equal">
      <formula>"Pâques"</formula>
    </cfRule>
    <cfRule type="cellIs" dxfId="84" priority="139" operator="equal">
      <formula>"Révisions S2 Ses1"</formula>
    </cfRule>
    <cfRule type="cellIs" dxfId="83" priority="140" operator="equal">
      <formula>"stage v"</formula>
    </cfRule>
    <cfRule type="cellIs" dxfId="82" priority="142" operator="equal">
      <formula>"Toussaint"</formula>
    </cfRule>
    <cfRule type="cellIs" dxfId="81" priority="143" operator="equal">
      <formula>"Stage en entreprise"</formula>
    </cfRule>
    <cfRule type="cellIs" dxfId="80" priority="144" operator="equal">
      <formula>"entreprise B"</formula>
    </cfRule>
  </conditionalFormatting>
  <conditionalFormatting sqref="AZ27:AZ31">
    <cfRule type="containsText" dxfId="79" priority="79" operator="containsText" text="Cours/Labo/Projet">
      <formula>NOT(ISERROR(SEARCH("Cours/Labo/Projet",AZ27)))</formula>
    </cfRule>
    <cfRule type="containsText" dxfId="78" priority="80" operator="containsText" text="Université">
      <formula>NOT(ISERROR(SEARCH("Université",AZ27)))</formula>
    </cfRule>
  </conditionalFormatting>
  <conditionalFormatting sqref="AZ34">
    <cfRule type="expression" dxfId="77" priority="1">
      <formula>AX34="Dimanche"</formula>
    </cfRule>
    <cfRule type="expression" dxfId="76" priority="2">
      <formula>AX34="Samedi"</formula>
    </cfRule>
    <cfRule type="containsText" dxfId="75" priority="3" operator="containsText" text="Soutenance">
      <formula>NOT(ISERROR(SEARCH("Soutenance",AZ34)))</formula>
    </cfRule>
    <cfRule type="containsText" dxfId="74" priority="4" operator="containsText" text="Salon Et">
      <formula>NOT(ISERROR(SEARCH("Salon Et",AZ34)))</formula>
    </cfRule>
    <cfRule type="containsText" dxfId="73" priority="5" operator="containsText" text="Remise">
      <formula>NOT(ISERROR(SEARCH("Remise",AZ34)))</formula>
    </cfRule>
    <cfRule type="containsText" dxfId="72" priority="6" operator="containsText" text="Recrutem">
      <formula>NOT(ISERROR(SEARCH("Recrutem",AZ34)))</formula>
    </cfRule>
    <cfRule type="containsText" dxfId="71" priority="7" operator="containsText" text="Note">
      <formula>NOT(ISERROR(SEARCH("Note",AZ34)))</formula>
    </cfRule>
    <cfRule type="containsText" dxfId="70" priority="8" operator="containsText" text="JPO">
      <formula>NOT(ISERROR(SEARCH("JPO",AZ34)))</formula>
    </cfRule>
    <cfRule type="containsText" dxfId="69" priority="9" operator="containsText" text="Etranger">
      <formula>NOT(ISERROR(SEARCH("Etranger",AZ34)))</formula>
    </cfRule>
    <cfRule type="containsText" dxfId="68" priority="10" operator="containsText" text="Début TD">
      <formula>NOT(ISERROR(SEARCH("Début TD",AZ34)))</formula>
    </cfRule>
    <cfRule type="containsText" dxfId="67" priority="11" operator="containsText" text="Début CM">
      <formula>NOT(ISERROR(SEARCH("Début CM",AZ34)))</formula>
    </cfRule>
    <cfRule type="containsText" dxfId="66" priority="12" operator="containsText" text="Projet">
      <formula>NOT(ISERROR(SEARCH("Projet",AZ34)))</formula>
    </cfRule>
    <cfRule type="containsText" dxfId="65" priority="13" operator="containsText" text="Pré">
      <formula>NOT(ISERROR(SEARCH("Pré",AZ34)))</formula>
    </cfRule>
    <cfRule type="containsText" dxfId="64" priority="14" operator="containsText" text="Délib">
      <formula>NOT(ISERROR(SEARCH("Délib",AZ34)))</formula>
    </cfRule>
    <cfRule type="cellIs" dxfId="63" priority="15" operator="equal">
      <formula>"Cours IAE"</formula>
    </cfRule>
    <cfRule type="cellIs" dxfId="62" priority="16" operator="equal">
      <formula>"Cours ISEM"</formula>
    </cfRule>
    <cfRule type="cellIs" dxfId="61" priority="26" operator="equal">
      <formula>"Remise note CC"</formula>
    </cfRule>
    <cfRule type="cellIs" dxfId="60" priority="27" operator="equal">
      <formula>"Oraux examens nationaux"</formula>
    </cfRule>
    <cfRule type="cellIs" dxfId="59" priority="28" operator="equal">
      <formula>"Note mémoire"</formula>
    </cfRule>
    <cfRule type="cellIs" dxfId="58" priority="29" operator="equal">
      <formula>"Mise à niveau"</formula>
    </cfRule>
    <cfRule type="cellIs" dxfId="57" priority="30" operator="equal">
      <formula>"Ecrits examens nationaux"</formula>
    </cfRule>
    <cfRule type="cellIs" dxfId="56" priority="35" operator="equal">
      <formula>"Entr MA cours AM"</formula>
    </cfRule>
    <cfRule type="cellIs" dxfId="55" priority="36" operator="equal">
      <formula>"Cours Matin Entr AM"</formula>
    </cfRule>
    <cfRule type="cellIs" dxfId="54" priority="37" operator="equal">
      <formula>"Révisions S1 Ses2"</formula>
    </cfRule>
    <cfRule type="cellIs" dxfId="53" priority="38" operator="equal">
      <formula>"Révisions S1 ses1"</formula>
    </cfRule>
    <cfRule type="cellIs" dxfId="52" priority="39" operator="equal">
      <formula>"Examens S2 Ses2"</formula>
    </cfRule>
    <cfRule type="cellIs" dxfId="51" priority="40" operator="equal">
      <formula>"Examens S2 ses1"</formula>
    </cfRule>
    <cfRule type="cellIs" dxfId="50" priority="41" operator="equal">
      <formula>"Fermeture"</formula>
    </cfRule>
    <cfRule type="cellIs" dxfId="49" priority="42" operator="equal">
      <formula>"Remise rapport"</formula>
    </cfRule>
    <cfRule type="cellIs" dxfId="48" priority="43" operator="equal">
      <formula>"notes rapport"</formula>
    </cfRule>
    <cfRule type="cellIs" dxfId="47" priority="44" operator="equal">
      <formula>"jour appui"</formula>
    </cfRule>
    <cfRule type="cellIs" dxfId="46" priority="45" operator="equal">
      <formula>"Assomption"</formula>
    </cfRule>
    <cfRule type="cellIs" dxfId="45" priority="46" operator="equal">
      <formula>"Ascension"</formula>
    </cfRule>
    <cfRule type="cellIs" dxfId="44" priority="47" operator="equal">
      <formula>"Armistice"</formula>
    </cfRule>
    <cfRule type="cellIs" dxfId="43" priority="57" operator="equal">
      <formula>"Pentecôte"</formula>
    </cfRule>
    <cfRule type="cellIs" dxfId="42" priority="58" operator="equal">
      <formula>"Révisions S2 ses2"</formula>
    </cfRule>
    <cfRule type="cellIs" dxfId="41" priority="61" operator="equal">
      <formula>"Victoire 1945"</formula>
    </cfRule>
    <cfRule type="cellIs" dxfId="40" priority="65" stopIfTrue="1" operator="equal">
      <formula>"Retour copies"</formula>
    </cfRule>
    <cfRule type="cellIs" dxfId="39" priority="66" stopIfTrue="1" operator="equal">
      <formula>"Evaluation"</formula>
    </cfRule>
    <cfRule type="cellIs" dxfId="38" priority="67" stopIfTrue="1" operator="equal">
      <formula>"Rentrée"</formula>
    </cfRule>
    <cfRule type="cellIs" dxfId="37" priority="68" stopIfTrue="1" operator="equal">
      <formula>"Stage"</formula>
    </cfRule>
    <cfRule type="cellIs" dxfId="36" priority="69" stopIfTrue="1" operator="equal">
      <formula>"Session 2"</formula>
    </cfRule>
    <cfRule type="cellIs" dxfId="35" priority="70" stopIfTrue="1" operator="equal">
      <formula>"Session 1"</formula>
    </cfRule>
    <cfRule type="cellIs" dxfId="34" priority="71" stopIfTrue="1" operator="equal">
      <formula>"Révisions"</formula>
    </cfRule>
    <cfRule type="cellIs" dxfId="33" priority="72" stopIfTrue="1" operator="equal">
      <formula>"Vacances"</formula>
    </cfRule>
    <cfRule type="cellIs" dxfId="32" priority="73" stopIfTrue="1" operator="equal">
      <formula>"Cours"</formula>
    </cfRule>
    <cfRule type="cellIs" dxfId="31" priority="74" stopIfTrue="1" operator="equal">
      <formula>"Examens S1"</formula>
    </cfRule>
    <cfRule type="cellIs" dxfId="30" priority="75" stopIfTrue="1" operator="equal">
      <formula>"Examens"</formula>
    </cfRule>
    <cfRule type="cellIs" dxfId="29" priority="76" stopIfTrue="1" operator="equal">
      <formula>"Examens S2"</formula>
    </cfRule>
    <cfRule type="cellIs" dxfId="28" priority="77" stopIfTrue="1" operator="equal">
      <formula>"Du anglais"</formula>
    </cfRule>
    <cfRule type="cellIs" dxfId="27" priority="78" stopIfTrue="1" operator="equal">
      <formula>"Délibérations"</formula>
    </cfRule>
  </conditionalFormatting>
  <conditionalFormatting sqref="AZ34">
    <cfRule type="cellIs" dxfId="26" priority="17" operator="equal">
      <formula>"EXAMENS J"</formula>
    </cfRule>
    <cfRule type="cellIs" dxfId="25" priority="18" operator="equal">
      <formula>"Lundi Pentecôte"</formula>
    </cfRule>
    <cfRule type="cellIs" dxfId="24" priority="19" operator="equal">
      <formula>"ppp"</formula>
    </cfRule>
    <cfRule type="cellIs" dxfId="23" priority="20" operator="equal">
      <formula>"Soutenance"</formula>
    </cfRule>
    <cfRule type="cellIs" dxfId="22" priority="21" operator="equal">
      <formula>"Révisions R"</formula>
    </cfRule>
    <cfRule type="cellIs" dxfId="21" priority="22" operator="equal">
      <formula>"Entreprise"</formula>
    </cfRule>
    <cfRule type="cellIs" dxfId="20" priority="23" operator="equal">
      <formula>"Exam nationaux pas de date"</formula>
    </cfRule>
    <cfRule type="cellIs" dxfId="19" priority="24" operator="equal">
      <formula>"Exam nationaux"</formula>
    </cfRule>
    <cfRule type="cellIs" dxfId="18" priority="25" operator="equal">
      <formula>"Révision interne"</formula>
    </cfRule>
    <cfRule type="cellIs" dxfId="17" priority="31" operator="equal">
      <formula>"Délibération S2"</formula>
    </cfRule>
    <cfRule type="cellIs" dxfId="16" priority="32" operator="equal">
      <formula>"Délibération S1"</formula>
    </cfRule>
    <cfRule type="cellIs" dxfId="15" priority="33" operator="equal">
      <formula>"regroupement"</formula>
    </cfRule>
    <cfRule type="cellIs" dxfId="14" priority="34" operator="equal">
      <formula>"Cours matin"</formula>
    </cfRule>
    <cfRule type="cellIs" dxfId="13" priority="48" operator="equal">
      <formula>"cours v"</formula>
    </cfRule>
    <cfRule type="cellIs" dxfId="12" priority="49" operator="equal">
      <formula>"Examens S1 Ses2"</formula>
    </cfRule>
    <cfRule type="cellIs" dxfId="11" priority="50" operator="equal">
      <formula>"Examens S1 Ses1"</formula>
    </cfRule>
    <cfRule type="cellIs" dxfId="10" priority="51" operator="equal">
      <formula>"Fête du travail"</formula>
    </cfRule>
    <cfRule type="cellIs" dxfId="9" priority="52" operator="equal">
      <formula>"Fête nationale"</formula>
    </cfRule>
    <cfRule type="cellIs" dxfId="8" priority="53" operator="equal">
      <formula>"jour de l'an"</formula>
    </cfRule>
    <cfRule type="cellIs" dxfId="7" priority="54" operator="equal">
      <formula>"Lundi de pâques"</formula>
    </cfRule>
    <cfRule type="cellIs" dxfId="6" priority="55" operator="equal">
      <formula>"Noël"</formula>
    </cfRule>
    <cfRule type="cellIs" dxfId="5" priority="56" operator="equal">
      <formula>"Pâques"</formula>
    </cfRule>
    <cfRule type="cellIs" dxfId="4" priority="59" operator="equal">
      <formula>"Révisions S2 Ses1"</formula>
    </cfRule>
    <cfRule type="cellIs" dxfId="3" priority="60" operator="equal">
      <formula>"stage v"</formula>
    </cfRule>
    <cfRule type="cellIs" dxfId="2" priority="62" operator="equal">
      <formula>"Toussaint"</formula>
    </cfRule>
    <cfRule type="cellIs" dxfId="1" priority="63" operator="equal">
      <formula>"Stage en entreprise"</formula>
    </cfRule>
    <cfRule type="cellIs" dxfId="0" priority="64" operator="equal">
      <formula>"entreprise B"</formula>
    </cfRule>
  </conditionalFormatting>
  <dataValidations count="2">
    <dataValidation type="list" allowBlank="1" showInputMessage="1" showErrorMessage="1" sqref="S1">
      <formula1>DESIGNATION</formula1>
    </dataValidation>
    <dataValidation type="list" allowBlank="1" showInputMessage="1" showErrorMessage="1" sqref="D4:D35 P4:P33 H35 AF4:AF35 AB4:AB32 P35 AB35 L4:L35 AJ4:AJ35 AR35 BD4:BD35 AN4:AN35 T4:T34 AC36 AV4:AV35 AK36 AZ4:AZ35 BH4:BH35 X4:X35 H4:H33 AR4:AR33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75" defaultRowHeight="14.25"/>
  <cols>
    <col min="1" max="29" width="3.875" style="91" hidden="1" customWidth="1"/>
    <col min="30" max="30" width="3.875" style="56" hidden="1" customWidth="1"/>
    <col min="31" max="31" width="3.875" style="56"/>
    <col min="32" max="54" width="3.875" style="56" customWidth="1"/>
    <col min="55" max="16384" width="3.875" style="56"/>
  </cols>
  <sheetData>
    <row r="1" spans="1:55">
      <c r="B1" s="92"/>
      <c r="C1" s="91" t="s">
        <v>35</v>
      </c>
      <c r="E1" s="93"/>
      <c r="F1" s="94" t="s">
        <v>36</v>
      </c>
      <c r="AH1" s="143" t="str">
        <f>MOMA!S1</f>
        <v>Master année 1 :  Commerce des Vins</v>
      </c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</row>
    <row r="2" spans="1:55">
      <c r="B2" s="95"/>
      <c r="C2" s="91" t="s">
        <v>37</v>
      </c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</row>
    <row r="3" spans="1:55">
      <c r="B3" s="96"/>
      <c r="C3" s="94" t="s">
        <v>38</v>
      </c>
      <c r="H3" s="94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</row>
    <row r="4" spans="1:55" ht="15">
      <c r="B4" s="97"/>
      <c r="C4" s="94" t="s">
        <v>39</v>
      </c>
      <c r="AH4" s="142" t="s">
        <v>40</v>
      </c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</row>
    <row r="5" spans="1:55">
      <c r="B5" s="98"/>
      <c r="C5" s="94" t="s">
        <v>41</v>
      </c>
      <c r="H5" s="94"/>
    </row>
    <row r="6" spans="1:55" s="59" customFormat="1" ht="15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58"/>
      <c r="AF6" s="140">
        <v>45870</v>
      </c>
      <c r="AG6" s="140"/>
      <c r="AH6" s="140"/>
      <c r="AI6" s="140"/>
      <c r="AJ6" s="140"/>
      <c r="AK6" s="140"/>
      <c r="AL6" s="60">
        <v>1</v>
      </c>
      <c r="AM6" s="59" t="s">
        <v>42</v>
      </c>
      <c r="AN6" s="140">
        <f>AF6+31</f>
        <v>45901</v>
      </c>
      <c r="AO6" s="140"/>
      <c r="AP6" s="140"/>
      <c r="AQ6" s="140"/>
      <c r="AR6" s="140"/>
      <c r="AS6" s="140"/>
      <c r="AT6" s="60">
        <f>+AL6+1</f>
        <v>2</v>
      </c>
      <c r="AU6" s="59" t="s">
        <v>43</v>
      </c>
      <c r="AV6" s="140">
        <f>AN6+30</f>
        <v>45931</v>
      </c>
      <c r="AW6" s="140"/>
      <c r="AX6" s="140"/>
      <c r="AY6" s="140"/>
      <c r="AZ6" s="140"/>
      <c r="BA6" s="140"/>
      <c r="BB6" s="60">
        <f>AT6+1</f>
        <v>3</v>
      </c>
      <c r="BC6" s="59" t="s">
        <v>43</v>
      </c>
    </row>
    <row r="7" spans="1:55" s="59" customFormat="1">
      <c r="A7" s="141" t="s">
        <v>44</v>
      </c>
      <c r="B7" s="141"/>
      <c r="C7" s="141" t="s">
        <v>45</v>
      </c>
      <c r="D7" s="141"/>
      <c r="E7" s="141" t="s">
        <v>46</v>
      </c>
      <c r="F7" s="141"/>
      <c r="G7" s="141" t="s">
        <v>47</v>
      </c>
      <c r="H7" s="141"/>
      <c r="I7" s="141" t="s">
        <v>48</v>
      </c>
      <c r="J7" s="141"/>
      <c r="K7" s="141" t="s">
        <v>49</v>
      </c>
      <c r="L7" s="141"/>
      <c r="M7" s="141" t="s">
        <v>50</v>
      </c>
      <c r="N7" s="141"/>
      <c r="O7" s="141" t="s">
        <v>51</v>
      </c>
      <c r="P7" s="141"/>
      <c r="Q7" s="141" t="s">
        <v>52</v>
      </c>
      <c r="R7" s="141"/>
      <c r="S7" s="141" t="s">
        <v>53</v>
      </c>
      <c r="T7" s="141"/>
      <c r="U7" s="141" t="s">
        <v>54</v>
      </c>
      <c r="V7" s="141"/>
      <c r="W7" s="141" t="s">
        <v>55</v>
      </c>
      <c r="X7" s="141"/>
      <c r="Y7" s="141" t="s">
        <v>56</v>
      </c>
      <c r="Z7" s="141"/>
      <c r="AA7" s="141" t="s">
        <v>45</v>
      </c>
      <c r="AB7" s="141"/>
      <c r="AC7" s="141" t="s">
        <v>46</v>
      </c>
      <c r="AD7" s="141"/>
      <c r="AE7" s="61" t="s">
        <v>43</v>
      </c>
      <c r="AF7" s="61" t="s">
        <v>57</v>
      </c>
      <c r="AG7" s="61" t="s">
        <v>58</v>
      </c>
      <c r="AH7" s="61" t="s">
        <v>59</v>
      </c>
      <c r="AI7" s="61" t="s">
        <v>60</v>
      </c>
      <c r="AJ7" s="61" t="s">
        <v>61</v>
      </c>
      <c r="AK7" s="61" t="s">
        <v>62</v>
      </c>
      <c r="AL7" s="61" t="s">
        <v>63</v>
      </c>
      <c r="AM7" s="59" t="s">
        <v>42</v>
      </c>
      <c r="AN7" s="61" t="s">
        <v>57</v>
      </c>
      <c r="AO7" s="61" t="s">
        <v>58</v>
      </c>
      <c r="AP7" s="61" t="s">
        <v>59</v>
      </c>
      <c r="AQ7" s="61" t="s">
        <v>60</v>
      </c>
      <c r="AR7" s="61" t="s">
        <v>61</v>
      </c>
      <c r="AS7" s="61" t="s">
        <v>62</v>
      </c>
      <c r="AT7" s="61" t="s">
        <v>63</v>
      </c>
      <c r="AU7" s="59" t="s">
        <v>43</v>
      </c>
      <c r="AV7" s="61" t="s">
        <v>57</v>
      </c>
      <c r="AW7" s="61" t="s">
        <v>58</v>
      </c>
      <c r="AX7" s="61" t="s">
        <v>59</v>
      </c>
      <c r="AY7" s="61" t="s">
        <v>60</v>
      </c>
      <c r="AZ7" s="61" t="s">
        <v>61</v>
      </c>
      <c r="BA7" s="61" t="s">
        <v>62</v>
      </c>
      <c r="BB7" s="61" t="s">
        <v>63</v>
      </c>
      <c r="BC7" s="59" t="s">
        <v>43</v>
      </c>
    </row>
    <row r="8" spans="1:55" hidden="1">
      <c r="A8" s="91">
        <f>MOMA!D4</f>
        <v>0</v>
      </c>
      <c r="B8" s="100" t="str">
        <f>IF(ISNA(VLOOKUP(A8,Tableau1[],3,FALSE)),"",VLOOKUP(A8,Tableau1[],3,FALSE))</f>
        <v/>
      </c>
      <c r="C8" s="91">
        <f>MOMA!H4</f>
        <v>0</v>
      </c>
      <c r="D8" s="100" t="str">
        <f>IF(ISNA(VLOOKUP(C8,Tableau1[],3,FALSE)),"",VLOOKUP(C8,Tableau1[],3,FALSE))</f>
        <v/>
      </c>
      <c r="E8" s="91" t="str">
        <f>MOMA!L4</f>
        <v>Cours</v>
      </c>
      <c r="F8" s="100" t="str">
        <f>IF(ISNA(VLOOKUP(E8,Tableau1[],3,FALSE)),"",VLOOKUP(E8,Tableau1[],3,FALSE))</f>
        <v>Périodes en Centre</v>
      </c>
      <c r="G8" s="91" t="str">
        <f>MOMA!P4</f>
        <v>Toussaint</v>
      </c>
      <c r="H8" s="100" t="str">
        <f>IF(ISNA(VLOOKUP(G8,Tableau1[],3,FALSE)),"",VLOOKUP(G8,Tableau1[],3,FALSE))</f>
        <v xml:space="preserve">Fériés </v>
      </c>
      <c r="I8" s="91" t="str">
        <f>MOMA!T4</f>
        <v>Cours</v>
      </c>
      <c r="J8" s="100" t="str">
        <f>IF(ISNA(VLOOKUP(I8,Tableau1[],3,FALSE)),"",VLOOKUP(I8,Tableau1[],3,FALSE))</f>
        <v>Périodes en Centre</v>
      </c>
      <c r="K8" s="91" t="str">
        <f>MOMA!X4</f>
        <v>Jour de l'an</v>
      </c>
      <c r="L8" s="100" t="str">
        <f>IF(ISNA(VLOOKUP(K8,Tableau1[],3,FALSE)),"",VLOOKUP(K8,Tableau1[],3,FALSE))</f>
        <v xml:space="preserve">Fériés </v>
      </c>
      <c r="M8" s="91">
        <f>MOMA!AB4</f>
        <v>0</v>
      </c>
      <c r="N8" s="100" t="str">
        <f>IF(ISNA(VLOOKUP(M8,Tableau1[],3,FALSE)),"",VLOOKUP(M8,Tableau1[],3,FALSE))</f>
        <v/>
      </c>
      <c r="O8" s="91">
        <f>MOMA!AF4</f>
        <v>0</v>
      </c>
      <c r="P8" s="100" t="str">
        <f>IF(ISNA(VLOOKUP(O8,Tableau1[],3,FALSE)),"",VLOOKUP(O8,Tableau1[],3,FALSE))</f>
        <v/>
      </c>
      <c r="Q8" s="91" t="str">
        <f>MOMA!AJ4</f>
        <v>Stage</v>
      </c>
      <c r="R8" s="100" t="str">
        <f>IF(ISNA(VLOOKUP(Q8,Tableau1[],3,FALSE)),"",VLOOKUP(Q8,Tableau1[],3,FALSE))</f>
        <v>Périodes en Entreprise</v>
      </c>
      <c r="S8" s="91" t="str">
        <f>MOMA!AN4</f>
        <v>Fête du travail</v>
      </c>
      <c r="T8" s="100" t="str">
        <f>IF(ISNA(VLOOKUP(S8,Tableau1[],3,FALSE)),"",VLOOKUP(S8,Tableau1[],3,FALSE))</f>
        <v xml:space="preserve">Fériés </v>
      </c>
      <c r="U8" s="91" t="str">
        <f>MOMA!AR4</f>
        <v>Stage</v>
      </c>
      <c r="V8" s="100" t="str">
        <f>IF(ISNA(VLOOKUP(U8,Tableau1[],3,FALSE)),"",VLOOKUP(U8,Tableau1[],3,FALSE))</f>
        <v>Périodes en Entreprise</v>
      </c>
      <c r="W8" s="91" t="str">
        <f>MOMA!AV4</f>
        <v>Stage</v>
      </c>
      <c r="X8" s="100" t="str">
        <f>IF(ISNA(VLOOKUP(W8,Tableau1[],3,FALSE)),"",VLOOKUP(W8,Tableau1[],3,FALSE))</f>
        <v>Périodes en Entreprise</v>
      </c>
      <c r="Y8" s="91">
        <f>MOMA!AZ4</f>
        <v>0</v>
      </c>
      <c r="Z8" s="100" t="str">
        <f>IF(ISNA(VLOOKUP(Y8,Tableau1[],3,FALSE)),"",VLOOKUP(Y8,Tableau1[],3,FALSE))</f>
        <v/>
      </c>
      <c r="AA8" s="91">
        <f>MOMA!BD4</f>
        <v>0</v>
      </c>
      <c r="AB8" s="100" t="str">
        <f>IF(ISNA(VLOOKUP(AA8,Tableau1[],3,FALSE)),"",VLOOKUP(AA8,Tableau1[],3,FALSE))</f>
        <v/>
      </c>
      <c r="AC8" s="91">
        <f>MOMA!BH4</f>
        <v>0</v>
      </c>
      <c r="AD8" s="62" t="str">
        <f>IF(ISNA(VLOOKUP(AC8,Tableau1[],3,FALSE)),"",VLOOKUP(AC8,Tableau1[],3,FALSE))</f>
        <v/>
      </c>
      <c r="AE8" s="63" t="s">
        <v>43</v>
      </c>
      <c r="AF8" s="64"/>
      <c r="AG8" s="64"/>
      <c r="AH8" s="64"/>
      <c r="AI8" s="64"/>
      <c r="AJ8" s="64" t="str">
        <f>+B8</f>
        <v/>
      </c>
      <c r="AK8" s="112" t="str">
        <f>+B9</f>
        <v/>
      </c>
      <c r="AL8" s="112" t="str">
        <f>+B10</f>
        <v/>
      </c>
      <c r="AM8" s="113" t="s">
        <v>42</v>
      </c>
      <c r="AN8" s="113" t="str">
        <f>+D8</f>
        <v/>
      </c>
      <c r="AO8" s="113" t="str">
        <f>+D9</f>
        <v/>
      </c>
      <c r="AP8" s="64" t="str">
        <f>+D10</f>
        <v/>
      </c>
      <c r="AQ8" s="64" t="str">
        <f>+D11</f>
        <v/>
      </c>
      <c r="AR8" s="64" t="str">
        <f>+D12</f>
        <v>Périodes en Centre</v>
      </c>
      <c r="AS8" s="101" t="str">
        <f>+D13</f>
        <v/>
      </c>
      <c r="AT8" s="101" t="str">
        <f>+D14</f>
        <v/>
      </c>
      <c r="AU8" s="113" t="s">
        <v>43</v>
      </c>
      <c r="AV8" s="64"/>
      <c r="AW8" s="64"/>
      <c r="AX8" s="64" t="str">
        <f>+F8</f>
        <v>Périodes en Centre</v>
      </c>
      <c r="AY8" s="66" t="str">
        <f>+F9</f>
        <v>Périodes en Centre</v>
      </c>
      <c r="AZ8" s="66" t="str">
        <f>+F10</f>
        <v>Périodes en Centre</v>
      </c>
      <c r="BA8" s="101" t="str">
        <f>+F11</f>
        <v/>
      </c>
      <c r="BB8" s="101" t="str">
        <f>+F12</f>
        <v/>
      </c>
      <c r="BC8" s="56" t="s">
        <v>43</v>
      </c>
    </row>
    <row r="9" spans="1:55">
      <c r="A9" s="91">
        <f>MOMA!D5</f>
        <v>0</v>
      </c>
      <c r="B9" s="100" t="str">
        <f>IF(ISNA(VLOOKUP(A9,Tableau1[],3,FALSE)),"",VLOOKUP(A9,Tableau1[],3,FALSE))</f>
        <v/>
      </c>
      <c r="C9" s="91">
        <f>MOMA!H5</f>
        <v>0</v>
      </c>
      <c r="D9" s="100" t="str">
        <f>IF(ISNA(VLOOKUP(C9,Tableau1[],3,FALSE)),"",VLOOKUP(C9,Tableau1[],3,FALSE))</f>
        <v/>
      </c>
      <c r="E9" s="91" t="str">
        <f>MOMA!L5</f>
        <v>Cours</v>
      </c>
      <c r="F9" s="100" t="str">
        <f>IF(ISNA(VLOOKUP(E9,Tableau1[],3,FALSE)),"",VLOOKUP(E9,Tableau1[],3,FALSE))</f>
        <v>Périodes en Centre</v>
      </c>
      <c r="G9" s="91">
        <f>MOMA!P5</f>
        <v>0</v>
      </c>
      <c r="H9" s="100" t="str">
        <f>IF(ISNA(VLOOKUP(G9,Tableau1[],3,FALSE)),"",VLOOKUP(G9,Tableau1[],3,FALSE))</f>
        <v/>
      </c>
      <c r="I9" s="91" t="str">
        <f>MOMA!T5</f>
        <v>Cours</v>
      </c>
      <c r="J9" s="100" t="str">
        <f>IF(ISNA(VLOOKUP(I9,Tableau1[],3,FALSE)),"",VLOOKUP(I9,Tableau1[],3,FALSE))</f>
        <v>Périodes en Centre</v>
      </c>
      <c r="K9" s="91" t="str">
        <f>MOMA!X5</f>
        <v>Vacances</v>
      </c>
      <c r="L9" s="100" t="str">
        <f>IF(ISNA(VLOOKUP(K9,Tableau1[],3,FALSE)),"",VLOOKUP(K9,Tableau1[],3,FALSE))</f>
        <v>Périodes en Entreprise</v>
      </c>
      <c r="M9" s="91" t="str">
        <f>MOMA!AB5</f>
        <v>Cours</v>
      </c>
      <c r="N9" s="100" t="str">
        <f>IF(ISNA(VLOOKUP(M9,Tableau1[],3,FALSE)),"",VLOOKUP(M9,Tableau1[],3,FALSE))</f>
        <v>Périodes en Centre</v>
      </c>
      <c r="O9" s="91" t="str">
        <f>MOMA!AF5</f>
        <v>Stage</v>
      </c>
      <c r="P9" s="100" t="str">
        <f>IF(ISNA(VLOOKUP(O9,Tableau1[],3,FALSE)),"",VLOOKUP(O9,Tableau1[],3,FALSE))</f>
        <v>Périodes en Entreprise</v>
      </c>
      <c r="Q9" s="91" t="str">
        <f>MOMA!AJ5</f>
        <v>Stage</v>
      </c>
      <c r="R9" s="100" t="str">
        <f>IF(ISNA(VLOOKUP(Q9,Tableau1[],3,FALSE)),"",VLOOKUP(Q9,Tableau1[],3,FALSE))</f>
        <v>Périodes en Entreprise</v>
      </c>
      <c r="S9" s="91">
        <f>MOMA!AN5</f>
        <v>0</v>
      </c>
      <c r="T9" s="100" t="str">
        <f>IF(ISNA(VLOOKUP(S9,Tableau1[],3,FALSE)),"",VLOOKUP(S9,Tableau1[],3,FALSE))</f>
        <v/>
      </c>
      <c r="U9" s="91" t="str">
        <f>MOMA!AR5</f>
        <v>Stage</v>
      </c>
      <c r="V9" s="100" t="str">
        <f>IF(ISNA(VLOOKUP(U9,Tableau1[],3,FALSE)),"",VLOOKUP(U9,Tableau1[],3,FALSE))</f>
        <v>Périodes en Entreprise</v>
      </c>
      <c r="W9" s="91" t="str">
        <f>MOMA!AV5</f>
        <v>Stage</v>
      </c>
      <c r="X9" s="100" t="str">
        <f>IF(ISNA(VLOOKUP(W9,Tableau1[],3,FALSE)),"",VLOOKUP(W9,Tableau1[],3,FALSE))</f>
        <v>Périodes en Entreprise</v>
      </c>
      <c r="Y9" s="91">
        <f>MOMA!AZ5</f>
        <v>0</v>
      </c>
      <c r="Z9" s="100" t="str">
        <f>IF(ISNA(VLOOKUP(Y9,Tableau1[],3,FALSE)),"",VLOOKUP(Y9,Tableau1[],3,FALSE))</f>
        <v/>
      </c>
      <c r="AA9" s="91">
        <f>MOMA!BD5</f>
        <v>0</v>
      </c>
      <c r="AB9" s="100" t="str">
        <f>IF(ISNA(VLOOKUP(AA9,Tableau1[],3,FALSE)),"",VLOOKUP(AA9,Tableau1[],3,FALSE))</f>
        <v/>
      </c>
      <c r="AC9" s="91">
        <f>MOMA!BH5</f>
        <v>0</v>
      </c>
      <c r="AD9" s="62" t="str">
        <f>IF(ISNA(VLOOKUP(AC9,Tableau1[],3,FALSE)),"",VLOOKUP(AC9,Tableau1[],3,FALSE))</f>
        <v/>
      </c>
      <c r="AE9" s="63" t="s">
        <v>43</v>
      </c>
      <c r="AF9" s="65"/>
      <c r="AG9" s="65"/>
      <c r="AH9" s="65"/>
      <c r="AI9" s="65"/>
      <c r="AJ9" s="65">
        <v>1</v>
      </c>
      <c r="AK9" s="88">
        <f t="shared" ref="AK9:AL9" si="0">AJ9+1</f>
        <v>2</v>
      </c>
      <c r="AL9" s="88">
        <f t="shared" si="0"/>
        <v>3</v>
      </c>
      <c r="AM9" s="56" t="s">
        <v>42</v>
      </c>
      <c r="AN9" s="109">
        <v>1</v>
      </c>
      <c r="AO9" s="109">
        <v>2</v>
      </c>
      <c r="AP9" s="109">
        <v>3</v>
      </c>
      <c r="AQ9" s="109">
        <v>4</v>
      </c>
      <c r="AR9" s="109">
        <v>5</v>
      </c>
      <c r="AS9" s="88">
        <v>6</v>
      </c>
      <c r="AT9" s="88">
        <v>7</v>
      </c>
      <c r="AU9" s="56" t="s">
        <v>43</v>
      </c>
      <c r="AV9" s="65"/>
      <c r="AW9" s="65"/>
      <c r="AX9" s="65">
        <v>1</v>
      </c>
      <c r="AY9" s="65">
        <f t="shared" ref="AY9:BB9" si="1">AX9+1</f>
        <v>2</v>
      </c>
      <c r="AZ9" s="65">
        <f t="shared" si="1"/>
        <v>3</v>
      </c>
      <c r="BA9" s="88">
        <f t="shared" si="1"/>
        <v>4</v>
      </c>
      <c r="BB9" s="88">
        <f t="shared" si="1"/>
        <v>5</v>
      </c>
      <c r="BC9" s="56" t="s">
        <v>43</v>
      </c>
    </row>
    <row r="10" spans="1:55" hidden="1">
      <c r="A10" s="91">
        <f>MOMA!D6</f>
        <v>0</v>
      </c>
      <c r="B10" s="100" t="str">
        <f>IF(ISNA(VLOOKUP(A10,Tableau1[],3,FALSE)),"",VLOOKUP(A10,Tableau1[],3,FALSE))</f>
        <v/>
      </c>
      <c r="C10" s="91">
        <f>MOMA!H6</f>
        <v>0</v>
      </c>
      <c r="D10" s="100" t="str">
        <f>IF(ISNA(VLOOKUP(C10,Tableau1[],3,FALSE)),"",VLOOKUP(C10,Tableau1[],3,FALSE))</f>
        <v/>
      </c>
      <c r="E10" s="91" t="str">
        <f>MOMA!L6</f>
        <v>Cours</v>
      </c>
      <c r="F10" s="100" t="str">
        <f>IF(ISNA(VLOOKUP(E10,Tableau1[],3,FALSE)),"",VLOOKUP(E10,Tableau1[],3,FALSE))</f>
        <v>Périodes en Centre</v>
      </c>
      <c r="G10" s="91" t="str">
        <f>MOMA!P6</f>
        <v>Cours</v>
      </c>
      <c r="H10" s="100" t="str">
        <f>IF(ISNA(VLOOKUP(G10,Tableau1[],3,FALSE)),"",VLOOKUP(G10,Tableau1[],3,FALSE))</f>
        <v>Périodes en Centre</v>
      </c>
      <c r="I10" s="91" t="str">
        <f>MOMA!T6</f>
        <v>Cours</v>
      </c>
      <c r="J10" s="100" t="str">
        <f>IF(ISNA(VLOOKUP(I10,Tableau1[],3,FALSE)),"",VLOOKUP(I10,Tableau1[],3,FALSE))</f>
        <v>Périodes en Centre</v>
      </c>
      <c r="K10" s="91">
        <f>MOMA!X6</f>
        <v>0</v>
      </c>
      <c r="L10" s="100" t="str">
        <f>IF(ISNA(VLOOKUP(K10,Tableau1[],3,FALSE)),"",VLOOKUP(K10,Tableau1[],3,FALSE))</f>
        <v/>
      </c>
      <c r="M10" s="91" t="str">
        <f>MOMA!AB6</f>
        <v>Cours</v>
      </c>
      <c r="N10" s="100" t="str">
        <f>IF(ISNA(VLOOKUP(M10,Tableau1[],3,FALSE)),"",VLOOKUP(M10,Tableau1[],3,FALSE))</f>
        <v>Périodes en Centre</v>
      </c>
      <c r="O10" s="91" t="str">
        <f>MOMA!AF6</f>
        <v>Stage</v>
      </c>
      <c r="P10" s="100" t="str">
        <f>IF(ISNA(VLOOKUP(O10,Tableau1[],3,FALSE)),"",VLOOKUP(O10,Tableau1[],3,FALSE))</f>
        <v>Périodes en Entreprise</v>
      </c>
      <c r="Q10" s="91" t="str">
        <f>MOMA!AJ6</f>
        <v>Stage</v>
      </c>
      <c r="R10" s="100" t="str">
        <f>IF(ISNA(VLOOKUP(Q10,Tableau1[],3,FALSE)),"",VLOOKUP(Q10,Tableau1[],3,FALSE))</f>
        <v>Périodes en Entreprise</v>
      </c>
      <c r="S10" s="91">
        <f>MOMA!AN6</f>
        <v>0</v>
      </c>
      <c r="T10" s="100" t="str">
        <f>IF(ISNA(VLOOKUP(S10,Tableau1[],3,FALSE)),"",VLOOKUP(S10,Tableau1[],3,FALSE))</f>
        <v/>
      </c>
      <c r="U10" s="91" t="str">
        <f>MOMA!AR6</f>
        <v>Délibération S2 S1 E</v>
      </c>
      <c r="V10" s="100" t="str">
        <f>IF(ISNA(VLOOKUP(U10,Tableau1[],3,FALSE)),"",VLOOKUP(U10,Tableau1[],3,FALSE))</f>
        <v>Périodes en Entreprise</v>
      </c>
      <c r="W10" s="91" t="str">
        <f>MOMA!AV6</f>
        <v>Stage</v>
      </c>
      <c r="X10" s="100" t="str">
        <f>IF(ISNA(VLOOKUP(W10,Tableau1[],3,FALSE)),"",VLOOKUP(W10,Tableau1[],3,FALSE))</f>
        <v>Périodes en Entreprise</v>
      </c>
      <c r="Y10" s="91" t="str">
        <f>MOMA!AZ6</f>
        <v>Stage</v>
      </c>
      <c r="Z10" s="100" t="str">
        <f>IF(ISNA(VLOOKUP(Y10,Tableau1[],3,FALSE)),"",VLOOKUP(Y10,Tableau1[],3,FALSE))</f>
        <v>Périodes en Entreprise</v>
      </c>
      <c r="AA10" s="91">
        <f>MOMA!BD6</f>
        <v>0</v>
      </c>
      <c r="AB10" s="100" t="str">
        <f>IF(ISNA(VLOOKUP(AA10,Tableau1[],3,FALSE)),"",VLOOKUP(AA10,Tableau1[],3,FALSE))</f>
        <v/>
      </c>
      <c r="AC10" s="91">
        <f>MOMA!BH6</f>
        <v>0</v>
      </c>
      <c r="AD10" s="62" t="str">
        <f>IF(ISNA(VLOOKUP(AC10,Tableau1[],3,FALSE)),"",VLOOKUP(AC10,Tableau1[],3,FALSE))</f>
        <v/>
      </c>
      <c r="AE10" s="63" t="s">
        <v>43</v>
      </c>
      <c r="AF10" s="64" t="str">
        <f>+B11</f>
        <v/>
      </c>
      <c r="AG10" s="64" t="str">
        <f>+B12</f>
        <v/>
      </c>
      <c r="AH10" s="64" t="str">
        <f>+B13</f>
        <v/>
      </c>
      <c r="AI10" s="64" t="str">
        <f>+B14</f>
        <v/>
      </c>
      <c r="AJ10" s="64" t="str">
        <f>+B15</f>
        <v/>
      </c>
      <c r="AK10" s="112" t="str">
        <f>+B16</f>
        <v/>
      </c>
      <c r="AL10" s="112" t="str">
        <f>+B17</f>
        <v/>
      </c>
      <c r="AM10" s="113" t="s">
        <v>42</v>
      </c>
      <c r="AN10" s="66" t="str">
        <f>+D15</f>
        <v>Rentrée</v>
      </c>
      <c r="AO10" s="66" t="str">
        <f>+D16</f>
        <v>Périodes en Centre</v>
      </c>
      <c r="AP10" s="66" t="str">
        <f>+D17</f>
        <v>Périodes en Centre</v>
      </c>
      <c r="AQ10" s="66" t="str">
        <f>+D18</f>
        <v>Périodes en Centre</v>
      </c>
      <c r="AR10" s="66" t="str">
        <f>+D19</f>
        <v>Périodes en Centre</v>
      </c>
      <c r="AS10" s="101" t="str">
        <f>+D20</f>
        <v/>
      </c>
      <c r="AT10" s="101" t="str">
        <f>+D21</f>
        <v/>
      </c>
      <c r="AU10" s="113" t="s">
        <v>43</v>
      </c>
      <c r="AV10" s="66" t="str">
        <f>+F13</f>
        <v>Périodes en Centre</v>
      </c>
      <c r="AW10" s="66" t="str">
        <f>+F14</f>
        <v>Périodes en Centre</v>
      </c>
      <c r="AX10" s="66" t="str">
        <f>+F15</f>
        <v>Périodes en Centre</v>
      </c>
      <c r="AY10" s="66" t="str">
        <f>+F16</f>
        <v>Périodes en Centre</v>
      </c>
      <c r="AZ10" s="66" t="str">
        <f>+F17</f>
        <v>Périodes en Centre</v>
      </c>
      <c r="BA10" s="101" t="str">
        <f>+F18</f>
        <v/>
      </c>
      <c r="BB10" s="101" t="str">
        <f>+F19</f>
        <v/>
      </c>
      <c r="BC10" s="56" t="s">
        <v>43</v>
      </c>
    </row>
    <row r="11" spans="1:55">
      <c r="A11" s="91">
        <f>MOMA!D7</f>
        <v>0</v>
      </c>
      <c r="B11" s="100" t="str">
        <f>IF(ISNA(VLOOKUP(A11,Tableau1[],3,FALSE)),"",VLOOKUP(A11,Tableau1[],3,FALSE))</f>
        <v/>
      </c>
      <c r="C11" s="91">
        <f>MOMA!H7</f>
        <v>0</v>
      </c>
      <c r="D11" s="100" t="str">
        <f>IF(ISNA(VLOOKUP(C11,Tableau1[],3,FALSE)),"",VLOOKUP(C11,Tableau1[],3,FALSE))</f>
        <v/>
      </c>
      <c r="E11" s="91">
        <f>MOMA!L7</f>
        <v>0</v>
      </c>
      <c r="F11" s="100" t="str">
        <f>IF(ISNA(VLOOKUP(E11,Tableau1[],3,FALSE)),"",VLOOKUP(E11,Tableau1[],3,FALSE))</f>
        <v/>
      </c>
      <c r="G11" s="91" t="str">
        <f>MOMA!P7</f>
        <v>Cours</v>
      </c>
      <c r="H11" s="100" t="str">
        <f>IF(ISNA(VLOOKUP(G11,Tableau1[],3,FALSE)),"",VLOOKUP(G11,Tableau1[],3,FALSE))</f>
        <v>Périodes en Centre</v>
      </c>
      <c r="I11" s="91" t="str">
        <f>MOMA!T7</f>
        <v>Cours</v>
      </c>
      <c r="J11" s="100" t="str">
        <f>IF(ISNA(VLOOKUP(I11,Tableau1[],3,FALSE)),"",VLOOKUP(I11,Tableau1[],3,FALSE))</f>
        <v>Périodes en Centre</v>
      </c>
      <c r="K11" s="91">
        <f>MOMA!X7</f>
        <v>0</v>
      </c>
      <c r="L11" s="100" t="str">
        <f>IF(ISNA(VLOOKUP(K11,Tableau1[],3,FALSE)),"",VLOOKUP(K11,Tableau1[],3,FALSE))</f>
        <v/>
      </c>
      <c r="M11" s="91" t="str">
        <f>MOMA!AB7</f>
        <v>Cours</v>
      </c>
      <c r="N11" s="100" t="str">
        <f>IF(ISNA(VLOOKUP(M11,Tableau1[],3,FALSE)),"",VLOOKUP(M11,Tableau1[],3,FALSE))</f>
        <v>Périodes en Centre</v>
      </c>
      <c r="O11" s="91" t="str">
        <f>MOMA!AF7</f>
        <v>Stage</v>
      </c>
      <c r="P11" s="100" t="str">
        <f>IF(ISNA(VLOOKUP(O11,Tableau1[],3,FALSE)),"",VLOOKUP(O11,Tableau1[],3,FALSE))</f>
        <v>Périodes en Entreprise</v>
      </c>
      <c r="Q11" s="91">
        <f>MOMA!AJ7</f>
        <v>0</v>
      </c>
      <c r="R11" s="100" t="str">
        <f>IF(ISNA(VLOOKUP(Q11,Tableau1[],3,FALSE)),"",VLOOKUP(Q11,Tableau1[],3,FALSE))</f>
        <v/>
      </c>
      <c r="S11" s="91" t="str">
        <f>MOMA!AN7</f>
        <v>Stage</v>
      </c>
      <c r="T11" s="100" t="str">
        <f>IF(ISNA(VLOOKUP(S11,Tableau1[],3,FALSE)),"",VLOOKUP(S11,Tableau1[],3,FALSE))</f>
        <v>Périodes en Entreprise</v>
      </c>
      <c r="U11" s="91" t="str">
        <f>MOMA!AR7</f>
        <v>Stage</v>
      </c>
      <c r="V11" s="100" t="str">
        <f>IF(ISNA(VLOOKUP(U11,Tableau1[],3,FALSE)),"",VLOOKUP(U11,Tableau1[],3,FALSE))</f>
        <v>Périodes en Entreprise</v>
      </c>
      <c r="W11" s="91">
        <f>MOMA!AV7</f>
        <v>0</v>
      </c>
      <c r="X11" s="100" t="str">
        <f>IF(ISNA(VLOOKUP(W11,Tableau1[],3,FALSE)),"",VLOOKUP(W11,Tableau1[],3,FALSE))</f>
        <v/>
      </c>
      <c r="Y11" s="91" t="str">
        <f>MOMA!AZ7</f>
        <v>Stage</v>
      </c>
      <c r="Z11" s="100" t="str">
        <f>IF(ISNA(VLOOKUP(Y11,Tableau1[],3,FALSE)),"",VLOOKUP(Y11,Tableau1[],3,FALSE))</f>
        <v>Périodes en Entreprise</v>
      </c>
      <c r="AA11" s="91">
        <f>MOMA!BD7</f>
        <v>0</v>
      </c>
      <c r="AB11" s="100" t="str">
        <f>IF(ISNA(VLOOKUP(AA11,Tableau1[],3,FALSE)),"",VLOOKUP(AA11,Tableau1[],3,FALSE))</f>
        <v/>
      </c>
      <c r="AC11" s="91">
        <f>MOMA!BH7</f>
        <v>0</v>
      </c>
      <c r="AD11" s="62" t="str">
        <f>IF(ISNA(VLOOKUP(AC11,Tableau1[],3,FALSE)),"",VLOOKUP(AC11,Tableau1[],3,FALSE))</f>
        <v/>
      </c>
      <c r="AE11" s="63" t="s">
        <v>43</v>
      </c>
      <c r="AF11" s="65">
        <f>AL9+1</f>
        <v>4</v>
      </c>
      <c r="AG11" s="65">
        <f t="shared" ref="AG11:AL11" si="2">AF11+1</f>
        <v>5</v>
      </c>
      <c r="AH11" s="65">
        <f t="shared" si="2"/>
        <v>6</v>
      </c>
      <c r="AI11" s="65">
        <f t="shared" si="2"/>
        <v>7</v>
      </c>
      <c r="AJ11" s="65">
        <f t="shared" si="2"/>
        <v>8</v>
      </c>
      <c r="AK11" s="88">
        <f t="shared" si="2"/>
        <v>9</v>
      </c>
      <c r="AL11" s="88">
        <f t="shared" si="2"/>
        <v>10</v>
      </c>
      <c r="AM11" s="56" t="s">
        <v>42</v>
      </c>
      <c r="AN11" s="65">
        <f>AT9+1</f>
        <v>8</v>
      </c>
      <c r="AO11" s="65">
        <f t="shared" ref="AO11:AT11" si="3">AN11+1</f>
        <v>9</v>
      </c>
      <c r="AP11" s="65">
        <f t="shared" si="3"/>
        <v>10</v>
      </c>
      <c r="AQ11" s="65">
        <f t="shared" si="3"/>
        <v>11</v>
      </c>
      <c r="AR11" s="65">
        <f t="shared" si="3"/>
        <v>12</v>
      </c>
      <c r="AS11" s="88">
        <f t="shared" si="3"/>
        <v>13</v>
      </c>
      <c r="AT11" s="88">
        <f t="shared" si="3"/>
        <v>14</v>
      </c>
      <c r="AU11" s="56" t="s">
        <v>43</v>
      </c>
      <c r="AV11" s="65">
        <f>BB9+1</f>
        <v>6</v>
      </c>
      <c r="AW11" s="65">
        <f>AV11+1</f>
        <v>7</v>
      </c>
      <c r="AX11" s="65">
        <f t="shared" ref="AX11:BB11" si="4">AW11+1</f>
        <v>8</v>
      </c>
      <c r="AY11" s="65">
        <f t="shared" si="4"/>
        <v>9</v>
      </c>
      <c r="AZ11" s="65">
        <f t="shared" si="4"/>
        <v>10</v>
      </c>
      <c r="BA11" s="88">
        <f t="shared" si="4"/>
        <v>11</v>
      </c>
      <c r="BB11" s="88">
        <f t="shared" si="4"/>
        <v>12</v>
      </c>
      <c r="BC11" s="56" t="s">
        <v>43</v>
      </c>
    </row>
    <row r="12" spans="1:55" hidden="1">
      <c r="A12" s="91">
        <f>MOMA!D8</f>
        <v>0</v>
      </c>
      <c r="B12" s="100" t="str">
        <f>IF(ISNA(VLOOKUP(A12,Tableau1[],3,FALSE)),"",VLOOKUP(A12,Tableau1[],3,FALSE))</f>
        <v/>
      </c>
      <c r="C12" s="91" t="str">
        <f>MOMA!H8</f>
        <v>Pré Rentrée</v>
      </c>
      <c r="D12" s="100" t="str">
        <f>IF(ISNA(VLOOKUP(C12,Tableau1[],3,FALSE)),"",VLOOKUP(C12,Tableau1[],3,FALSE))</f>
        <v>Périodes en Centre</v>
      </c>
      <c r="E12" s="91">
        <f>MOMA!L8</f>
        <v>0</v>
      </c>
      <c r="F12" s="100" t="str">
        <f>IF(ISNA(VLOOKUP(E12,Tableau1[],3,FALSE)),"",VLOOKUP(E12,Tableau1[],3,FALSE))</f>
        <v/>
      </c>
      <c r="G12" s="91" t="str">
        <f>MOMA!P8</f>
        <v>Cours</v>
      </c>
      <c r="H12" s="100" t="str">
        <f>IF(ISNA(VLOOKUP(G12,Tableau1[],3,FALSE)),"",VLOOKUP(G12,Tableau1[],3,FALSE))</f>
        <v>Périodes en Centre</v>
      </c>
      <c r="I12" s="91" t="str">
        <f>MOMA!T8</f>
        <v>Cours</v>
      </c>
      <c r="J12" s="100" t="str">
        <f>IF(ISNA(VLOOKUP(I12,Tableau1[],3,FALSE)),"",VLOOKUP(I12,Tableau1[],3,FALSE))</f>
        <v>Périodes en Centre</v>
      </c>
      <c r="K12" s="91" t="str">
        <f>MOMA!X8</f>
        <v>Cours</v>
      </c>
      <c r="L12" s="100" t="str">
        <f>IF(ISNA(VLOOKUP(K12,Tableau1[],3,FALSE)),"",VLOOKUP(K12,Tableau1[],3,FALSE))</f>
        <v>Périodes en Centre</v>
      </c>
      <c r="M12" s="91" t="str">
        <f>MOMA!AB8</f>
        <v>Cours</v>
      </c>
      <c r="N12" s="100" t="str">
        <f>IF(ISNA(VLOOKUP(M12,Tableau1[],3,FALSE)),"",VLOOKUP(M12,Tableau1[],3,FALSE))</f>
        <v>Périodes en Centre</v>
      </c>
      <c r="O12" s="91" t="str">
        <f>MOMA!AF8</f>
        <v>Stage</v>
      </c>
      <c r="P12" s="100" t="str">
        <f>IF(ISNA(VLOOKUP(O12,Tableau1[],3,FALSE)),"",VLOOKUP(O12,Tableau1[],3,FALSE))</f>
        <v>Périodes en Entreprise</v>
      </c>
      <c r="Q12" s="91">
        <f>MOMA!AJ8</f>
        <v>0</v>
      </c>
      <c r="R12" s="100" t="str">
        <f>IF(ISNA(VLOOKUP(Q12,Tableau1[],3,FALSE)),"",VLOOKUP(Q12,Tableau1[],3,FALSE))</f>
        <v/>
      </c>
      <c r="S12" s="91" t="str">
        <f>MOMA!AN8</f>
        <v>Stage</v>
      </c>
      <c r="T12" s="100" t="str">
        <f>IF(ISNA(VLOOKUP(S12,Tableau1[],3,FALSE)),"",VLOOKUP(S12,Tableau1[],3,FALSE))</f>
        <v>Périodes en Entreprise</v>
      </c>
      <c r="U12" s="91" t="str">
        <f>MOMA!AR8</f>
        <v>Stage</v>
      </c>
      <c r="V12" s="100" t="str">
        <f>IF(ISNA(VLOOKUP(U12,Tableau1[],3,FALSE)),"",VLOOKUP(U12,Tableau1[],3,FALSE))</f>
        <v>Périodes en Entreprise</v>
      </c>
      <c r="W12" s="91">
        <f>MOMA!AV8</f>
        <v>0</v>
      </c>
      <c r="X12" s="100" t="str">
        <f>IF(ISNA(VLOOKUP(W12,Tableau1[],3,FALSE)),"",VLOOKUP(W12,Tableau1[],3,FALSE))</f>
        <v/>
      </c>
      <c r="Y12" s="91" t="str">
        <f>MOMA!AZ8</f>
        <v>Stage</v>
      </c>
      <c r="Z12" s="100" t="str">
        <f>IF(ISNA(VLOOKUP(Y12,Tableau1[],3,FALSE)),"",VLOOKUP(Y12,Tableau1[],3,FALSE))</f>
        <v>Périodes en Entreprise</v>
      </c>
      <c r="AA12" s="91">
        <f>MOMA!BD8</f>
        <v>0</v>
      </c>
      <c r="AB12" s="100" t="str">
        <f>IF(ISNA(VLOOKUP(AA12,Tableau1[],3,FALSE)),"",VLOOKUP(AA12,Tableau1[],3,FALSE))</f>
        <v/>
      </c>
      <c r="AC12" s="91">
        <f>MOMA!BH8</f>
        <v>0</v>
      </c>
      <c r="AD12" s="62" t="str">
        <f>IF(ISNA(VLOOKUP(AC12,Tableau1[],3,FALSE)),"",VLOOKUP(AC12,Tableau1[],3,FALSE))</f>
        <v/>
      </c>
      <c r="AE12" s="63" t="s">
        <v>43</v>
      </c>
      <c r="AF12" s="64" t="str">
        <f>+B18</f>
        <v/>
      </c>
      <c r="AG12" s="64" t="str">
        <f>+B19</f>
        <v/>
      </c>
      <c r="AH12" s="64" t="str">
        <f>+B20</f>
        <v/>
      </c>
      <c r="AI12" s="64" t="str">
        <f>+B21</f>
        <v/>
      </c>
      <c r="AJ12" s="64" t="str">
        <f>+B22</f>
        <v xml:space="preserve">Fériés </v>
      </c>
      <c r="AK12" s="112" t="str">
        <f>+B23</f>
        <v/>
      </c>
      <c r="AL12" s="112" t="str">
        <f>+B24</f>
        <v/>
      </c>
      <c r="AM12" s="113" t="s">
        <v>42</v>
      </c>
      <c r="AN12" s="66" t="str">
        <f>+D22</f>
        <v>Périodes en Centre</v>
      </c>
      <c r="AO12" s="66" t="str">
        <f>+D23</f>
        <v>Périodes en Centre</v>
      </c>
      <c r="AP12" s="66" t="str">
        <f>+D24</f>
        <v>Périodes en Centre</v>
      </c>
      <c r="AQ12" s="66" t="str">
        <f>+D25</f>
        <v>Périodes en Centre</v>
      </c>
      <c r="AR12" s="66" t="str">
        <f>+D26</f>
        <v>Périodes en Centre</v>
      </c>
      <c r="AS12" s="101" t="str">
        <f>+D27</f>
        <v/>
      </c>
      <c r="AT12" s="101" t="str">
        <f>+D28</f>
        <v/>
      </c>
      <c r="AU12" s="113" t="s">
        <v>43</v>
      </c>
      <c r="AV12" s="66" t="str">
        <f>+F20</f>
        <v>Périodes en Centre</v>
      </c>
      <c r="AW12" s="66" t="str">
        <f>+F21</f>
        <v>Périodes en Centre</v>
      </c>
      <c r="AX12" s="66" t="str">
        <f>+F22</f>
        <v>Périodes en Centre</v>
      </c>
      <c r="AY12" s="66" t="str">
        <f>+F23</f>
        <v>Périodes en Centre</v>
      </c>
      <c r="AZ12" s="66" t="str">
        <f>+F24</f>
        <v>Périodes en Centre</v>
      </c>
      <c r="BA12" s="101" t="str">
        <f>+F25</f>
        <v/>
      </c>
      <c r="BB12" s="101" t="str">
        <f>+F26</f>
        <v/>
      </c>
      <c r="BC12" s="56" t="s">
        <v>43</v>
      </c>
    </row>
    <row r="13" spans="1:55">
      <c r="A13" s="91">
        <f>MOMA!D9</f>
        <v>0</v>
      </c>
      <c r="B13" s="100" t="str">
        <f>IF(ISNA(VLOOKUP(A13,Tableau1[],3,FALSE)),"",VLOOKUP(A13,Tableau1[],3,FALSE))</f>
        <v/>
      </c>
      <c r="C13" s="91">
        <f>MOMA!H9</f>
        <v>0</v>
      </c>
      <c r="D13" s="100" t="str">
        <f>IF(ISNA(VLOOKUP(C13,Tableau1[],3,FALSE)),"",VLOOKUP(C13,Tableau1[],3,FALSE))</f>
        <v/>
      </c>
      <c r="E13" s="91" t="str">
        <f>MOMA!L9</f>
        <v>Cours</v>
      </c>
      <c r="F13" s="100" t="str">
        <f>IF(ISNA(VLOOKUP(E13,Tableau1[],3,FALSE)),"",VLOOKUP(E13,Tableau1[],3,FALSE))</f>
        <v>Périodes en Centre</v>
      </c>
      <c r="G13" s="91" t="str">
        <f>MOMA!P9</f>
        <v>Cours</v>
      </c>
      <c r="H13" s="100" t="str">
        <f>IF(ISNA(VLOOKUP(G13,Tableau1[],3,FALSE)),"",VLOOKUP(G13,Tableau1[],3,FALSE))</f>
        <v>Périodes en Centre</v>
      </c>
      <c r="I13" s="91">
        <f>MOMA!T9</f>
        <v>0</v>
      </c>
      <c r="J13" s="100" t="str">
        <f>IF(ISNA(VLOOKUP(I13,Tableau1[],3,FALSE)),"",VLOOKUP(I13,Tableau1[],3,FALSE))</f>
        <v/>
      </c>
      <c r="K13" s="91" t="str">
        <f>MOMA!X9</f>
        <v>Cours</v>
      </c>
      <c r="L13" s="100" t="str">
        <f>IF(ISNA(VLOOKUP(K13,Tableau1[],3,FALSE)),"",VLOOKUP(K13,Tableau1[],3,FALSE))</f>
        <v>Périodes en Centre</v>
      </c>
      <c r="M13" s="91" t="str">
        <f>MOMA!AB9</f>
        <v>Cours</v>
      </c>
      <c r="N13" s="100" t="str">
        <f>IF(ISNA(VLOOKUP(M13,Tableau1[],3,FALSE)),"",VLOOKUP(M13,Tableau1[],3,FALSE))</f>
        <v>Périodes en Centre</v>
      </c>
      <c r="O13" s="91" t="str">
        <f>MOMA!AF9</f>
        <v>Stage</v>
      </c>
      <c r="P13" s="100" t="str">
        <f>IF(ISNA(VLOOKUP(O13,Tableau1[],3,FALSE)),"",VLOOKUP(O13,Tableau1[],3,FALSE))</f>
        <v>Périodes en Entreprise</v>
      </c>
      <c r="Q13" s="91" t="str">
        <f>MOMA!AJ9</f>
        <v>Lundi de Pâques</v>
      </c>
      <c r="R13" s="100" t="str">
        <f>IF(ISNA(VLOOKUP(Q13,Tableau1[],3,FALSE)),"",VLOOKUP(Q13,Tableau1[],3,FALSE))</f>
        <v xml:space="preserve">Fériés </v>
      </c>
      <c r="S13" s="91" t="str">
        <f>MOMA!AN9</f>
        <v>Stage</v>
      </c>
      <c r="T13" s="100" t="str">
        <f>IF(ISNA(VLOOKUP(S13,Tableau1[],3,FALSE)),"",VLOOKUP(S13,Tableau1[],3,FALSE))</f>
        <v>Périodes en Entreprise</v>
      </c>
      <c r="U13" s="91">
        <f>MOMA!AR9</f>
        <v>0</v>
      </c>
      <c r="V13" s="100" t="str">
        <f>IF(ISNA(VLOOKUP(U13,Tableau1[],3,FALSE)),"",VLOOKUP(U13,Tableau1[],3,FALSE))</f>
        <v/>
      </c>
      <c r="W13" s="91" t="str">
        <f>MOMA!AV9</f>
        <v>Stage</v>
      </c>
      <c r="X13" s="100" t="str">
        <f>IF(ISNA(VLOOKUP(W13,Tableau1[],3,FALSE)),"",VLOOKUP(W13,Tableau1[],3,FALSE))</f>
        <v>Périodes en Entreprise</v>
      </c>
      <c r="Y13" s="91" t="str">
        <f>MOMA!AZ9</f>
        <v>Stage</v>
      </c>
      <c r="Z13" s="100" t="str">
        <f>IF(ISNA(VLOOKUP(Y13,Tableau1[],3,FALSE)),"",VLOOKUP(Y13,Tableau1[],3,FALSE))</f>
        <v>Périodes en Entreprise</v>
      </c>
      <c r="AA13" s="91">
        <f>MOMA!BD9</f>
        <v>0</v>
      </c>
      <c r="AB13" s="100" t="str">
        <f>IF(ISNA(VLOOKUP(AA13,Tableau1[],3,FALSE)),"",VLOOKUP(AA13,Tableau1[],3,FALSE))</f>
        <v/>
      </c>
      <c r="AC13" s="91">
        <f>MOMA!BH9</f>
        <v>0</v>
      </c>
      <c r="AD13" s="62" t="str">
        <f>IF(ISNA(VLOOKUP(AC13,Tableau1[],3,FALSE)),"",VLOOKUP(AC13,Tableau1[],3,FALSE))</f>
        <v/>
      </c>
      <c r="AE13" s="63" t="s">
        <v>43</v>
      </c>
      <c r="AF13" s="65">
        <f>AL11+1</f>
        <v>11</v>
      </c>
      <c r="AG13" s="65">
        <f>AF13+1</f>
        <v>12</v>
      </c>
      <c r="AH13" s="65">
        <f>AG13+1</f>
        <v>13</v>
      </c>
      <c r="AI13" s="65">
        <f>+AH13+1</f>
        <v>14</v>
      </c>
      <c r="AJ13" s="65">
        <f>AI13+1</f>
        <v>15</v>
      </c>
      <c r="AK13" s="88">
        <f>AJ13+1</f>
        <v>16</v>
      </c>
      <c r="AL13" s="88">
        <f>AK13+1</f>
        <v>17</v>
      </c>
      <c r="AM13" s="56" t="s">
        <v>42</v>
      </c>
      <c r="AN13" s="65">
        <f>AT11+1</f>
        <v>15</v>
      </c>
      <c r="AO13" s="65">
        <f t="shared" ref="AO13:AT13" si="5">AN13+1</f>
        <v>16</v>
      </c>
      <c r="AP13" s="65">
        <f t="shared" si="5"/>
        <v>17</v>
      </c>
      <c r="AQ13" s="65">
        <f t="shared" si="5"/>
        <v>18</v>
      </c>
      <c r="AR13" s="65">
        <f t="shared" si="5"/>
        <v>19</v>
      </c>
      <c r="AS13" s="88">
        <f t="shared" si="5"/>
        <v>20</v>
      </c>
      <c r="AT13" s="88">
        <f t="shared" si="5"/>
        <v>21</v>
      </c>
      <c r="AU13" s="56" t="s">
        <v>43</v>
      </c>
      <c r="AV13" s="65">
        <f>BB11+1</f>
        <v>13</v>
      </c>
      <c r="AW13" s="65">
        <f t="shared" ref="AW13:BB13" si="6">AV13+1</f>
        <v>14</v>
      </c>
      <c r="AX13" s="65">
        <f t="shared" si="6"/>
        <v>15</v>
      </c>
      <c r="AY13" s="65">
        <f t="shared" si="6"/>
        <v>16</v>
      </c>
      <c r="AZ13" s="65">
        <f t="shared" si="6"/>
        <v>17</v>
      </c>
      <c r="BA13" s="88">
        <f t="shared" si="6"/>
        <v>18</v>
      </c>
      <c r="BB13" s="88">
        <f t="shared" si="6"/>
        <v>19</v>
      </c>
      <c r="BC13" s="56" t="s">
        <v>43</v>
      </c>
    </row>
    <row r="14" spans="1:55" hidden="1">
      <c r="A14" s="91">
        <f>MOMA!D10</f>
        <v>0</v>
      </c>
      <c r="B14" s="100" t="str">
        <f>IF(ISNA(VLOOKUP(A14,Tableau1[],3,FALSE)),"",VLOOKUP(A14,Tableau1[],3,FALSE))</f>
        <v/>
      </c>
      <c r="C14" s="91">
        <f>MOMA!H10</f>
        <v>0</v>
      </c>
      <c r="D14" s="100" t="str">
        <f>IF(ISNA(VLOOKUP(C14,Tableau1[],3,FALSE)),"",VLOOKUP(C14,Tableau1[],3,FALSE))</f>
        <v/>
      </c>
      <c r="E14" s="91" t="str">
        <f>MOMA!L10</f>
        <v>Cours</v>
      </c>
      <c r="F14" s="100" t="str">
        <f>IF(ISNA(VLOOKUP(E14,Tableau1[],3,FALSE)),"",VLOOKUP(E14,Tableau1[],3,FALSE))</f>
        <v>Périodes en Centre</v>
      </c>
      <c r="G14" s="91" t="str">
        <f>MOMA!P10</f>
        <v>Cours</v>
      </c>
      <c r="H14" s="100" t="str">
        <f>IF(ISNA(VLOOKUP(G14,Tableau1[],3,FALSE)),"",VLOOKUP(G14,Tableau1[],3,FALSE))</f>
        <v>Périodes en Centre</v>
      </c>
      <c r="I14" s="91">
        <f>MOMA!T10</f>
        <v>0</v>
      </c>
      <c r="J14" s="100" t="str">
        <f>IF(ISNA(VLOOKUP(I14,Tableau1[],3,FALSE)),"",VLOOKUP(I14,Tableau1[],3,FALSE))</f>
        <v/>
      </c>
      <c r="K14" s="91" t="str">
        <f>MOMA!X10</f>
        <v>Cours</v>
      </c>
      <c r="L14" s="100" t="str">
        <f>IF(ISNA(VLOOKUP(K14,Tableau1[],3,FALSE)),"",VLOOKUP(K14,Tableau1[],3,FALSE))</f>
        <v>Périodes en Centre</v>
      </c>
      <c r="M14" s="91">
        <f>MOMA!AB10</f>
        <v>0</v>
      </c>
      <c r="N14" s="100" t="str">
        <f>IF(ISNA(VLOOKUP(M14,Tableau1[],3,FALSE)),"",VLOOKUP(M14,Tableau1[],3,FALSE))</f>
        <v/>
      </c>
      <c r="O14" s="91">
        <f>MOMA!AF10</f>
        <v>0</v>
      </c>
      <c r="P14" s="100" t="str">
        <f>IF(ISNA(VLOOKUP(O14,Tableau1[],3,FALSE)),"",VLOOKUP(O14,Tableau1[],3,FALSE))</f>
        <v/>
      </c>
      <c r="Q14" s="91" t="str">
        <f>MOMA!AJ10</f>
        <v>Stage</v>
      </c>
      <c r="R14" s="100" t="str">
        <f>IF(ISNA(VLOOKUP(Q14,Tableau1[],3,FALSE)),"",VLOOKUP(Q14,Tableau1[],3,FALSE))</f>
        <v>Périodes en Entreprise</v>
      </c>
      <c r="S14" s="91" t="str">
        <f>MOMA!AN10</f>
        <v>Stage</v>
      </c>
      <c r="T14" s="100" t="str">
        <f>IF(ISNA(VLOOKUP(S14,Tableau1[],3,FALSE)),"",VLOOKUP(S14,Tableau1[],3,FALSE))</f>
        <v>Périodes en Entreprise</v>
      </c>
      <c r="U14" s="91">
        <f>MOMA!AR10</f>
        <v>0</v>
      </c>
      <c r="V14" s="100" t="str">
        <f>IF(ISNA(VLOOKUP(U14,Tableau1[],3,FALSE)),"",VLOOKUP(U14,Tableau1[],3,FALSE))</f>
        <v/>
      </c>
      <c r="W14" s="91" t="str">
        <f>MOMA!AV10</f>
        <v>Stage</v>
      </c>
      <c r="X14" s="100" t="str">
        <f>IF(ISNA(VLOOKUP(W14,Tableau1[],3,FALSE)),"",VLOOKUP(W14,Tableau1[],3,FALSE))</f>
        <v>Périodes en Entreprise</v>
      </c>
      <c r="Y14" s="91" t="str">
        <f>MOMA!AZ10</f>
        <v>Stage</v>
      </c>
      <c r="Z14" s="100" t="str">
        <f>IF(ISNA(VLOOKUP(Y14,Tableau1[],3,FALSE)),"",VLOOKUP(Y14,Tableau1[],3,FALSE))</f>
        <v>Périodes en Entreprise</v>
      </c>
      <c r="AA14" s="91">
        <f>MOMA!BD10</f>
        <v>0</v>
      </c>
      <c r="AB14" s="100" t="str">
        <f>IF(ISNA(VLOOKUP(AA14,Tableau1[],3,FALSE)),"",VLOOKUP(AA14,Tableau1[],3,FALSE))</f>
        <v/>
      </c>
      <c r="AC14" s="91">
        <f>MOMA!BH10</f>
        <v>0</v>
      </c>
      <c r="AD14" s="62" t="str">
        <f>IF(ISNA(VLOOKUP(AC14,Tableau1[],3,FALSE)),"",VLOOKUP(AC14,Tableau1[],3,FALSE))</f>
        <v/>
      </c>
      <c r="AE14" s="63" t="s">
        <v>43</v>
      </c>
      <c r="AF14" s="64" t="str">
        <f>+B25</f>
        <v/>
      </c>
      <c r="AG14" s="64" t="str">
        <f>+B26</f>
        <v/>
      </c>
      <c r="AH14" s="64" t="str">
        <f>+B27</f>
        <v/>
      </c>
      <c r="AI14" s="64" t="str">
        <f>+B28</f>
        <v/>
      </c>
      <c r="AJ14" s="64" t="str">
        <f>+B29</f>
        <v/>
      </c>
      <c r="AK14" s="112" t="str">
        <f>+B30</f>
        <v/>
      </c>
      <c r="AL14" s="112" t="str">
        <f>+B31</f>
        <v/>
      </c>
      <c r="AM14" s="113" t="s">
        <v>42</v>
      </c>
      <c r="AN14" s="66" t="str">
        <f>+D29</f>
        <v>Périodes en Centre</v>
      </c>
      <c r="AO14" s="66" t="str">
        <f>+D30</f>
        <v>Périodes en Centre</v>
      </c>
      <c r="AP14" s="66" t="str">
        <f>+D31</f>
        <v>Périodes en Centre</v>
      </c>
      <c r="AQ14" s="66" t="str">
        <f>+D32</f>
        <v>Périodes en Centre</v>
      </c>
      <c r="AR14" s="66" t="str">
        <f>+D33</f>
        <v>Périodes en Centre</v>
      </c>
      <c r="AS14" s="101" t="str">
        <f>+D34</f>
        <v/>
      </c>
      <c r="AT14" s="101" t="str">
        <f>+D35</f>
        <v/>
      </c>
      <c r="AU14" s="113" t="s">
        <v>43</v>
      </c>
      <c r="AV14" s="66" t="str">
        <f>+F27</f>
        <v>Périodes en Entreprise</v>
      </c>
      <c r="AW14" s="66" t="str">
        <f>+F28</f>
        <v>Périodes en Entreprise</v>
      </c>
      <c r="AX14" s="66" t="str">
        <f>+F29</f>
        <v>Périodes en Entreprise</v>
      </c>
      <c r="AY14" s="66" t="str">
        <f>+F30</f>
        <v>Périodes en Entreprise</v>
      </c>
      <c r="AZ14" s="66" t="str">
        <f>+F31</f>
        <v>Périodes en Entreprise</v>
      </c>
      <c r="BA14" s="101" t="str">
        <f>+F32</f>
        <v/>
      </c>
      <c r="BB14" s="101" t="str">
        <f>+F33</f>
        <v/>
      </c>
      <c r="BC14" s="56" t="s">
        <v>43</v>
      </c>
    </row>
    <row r="15" spans="1:55">
      <c r="A15" s="91">
        <f>MOMA!D11</f>
        <v>0</v>
      </c>
      <c r="B15" s="100" t="str">
        <f>IF(ISNA(VLOOKUP(A15,Tableau1[],3,FALSE)),"",VLOOKUP(A15,Tableau1[],3,FALSE))</f>
        <v/>
      </c>
      <c r="C15" s="91" t="str">
        <f>MOMA!H11</f>
        <v>Rentrée</v>
      </c>
      <c r="D15" s="100" t="str">
        <f>IF(ISNA(VLOOKUP(C15,Tableau1[],3,FALSE)),"",VLOOKUP(C15,Tableau1[],3,FALSE))</f>
        <v>Rentrée</v>
      </c>
      <c r="E15" s="91" t="str">
        <f>MOMA!L11</f>
        <v>Cours</v>
      </c>
      <c r="F15" s="100" t="str">
        <f>IF(ISNA(VLOOKUP(E15,Tableau1[],3,FALSE)),"",VLOOKUP(E15,Tableau1[],3,FALSE))</f>
        <v>Périodes en Centre</v>
      </c>
      <c r="G15" s="91">
        <f>MOMA!P11</f>
        <v>0</v>
      </c>
      <c r="H15" s="100" t="str">
        <f>IF(ISNA(VLOOKUP(G15,Tableau1[],3,FALSE)),"",VLOOKUP(G15,Tableau1[],3,FALSE))</f>
        <v/>
      </c>
      <c r="I15" s="91" t="str">
        <f>MOMA!T11</f>
        <v>Cours</v>
      </c>
      <c r="J15" s="100" t="str">
        <f>IF(ISNA(VLOOKUP(I15,Tableau1[],3,FALSE)),"",VLOOKUP(I15,Tableau1[],3,FALSE))</f>
        <v>Périodes en Centre</v>
      </c>
      <c r="K15" s="91" t="str">
        <f>MOMA!X11</f>
        <v>Cours</v>
      </c>
      <c r="L15" s="100" t="str">
        <f>IF(ISNA(VLOOKUP(K15,Tableau1[],3,FALSE)),"",VLOOKUP(K15,Tableau1[],3,FALSE))</f>
        <v>Périodes en Centre</v>
      </c>
      <c r="M15" s="91">
        <f>MOMA!AB11</f>
        <v>0</v>
      </c>
      <c r="N15" s="100" t="str">
        <f>IF(ISNA(VLOOKUP(M15,Tableau1[],3,FALSE)),"",VLOOKUP(M15,Tableau1[],3,FALSE))</f>
        <v/>
      </c>
      <c r="O15" s="91">
        <f>MOMA!AF11</f>
        <v>0</v>
      </c>
      <c r="P15" s="100" t="str">
        <f>IF(ISNA(VLOOKUP(O15,Tableau1[],3,FALSE)),"",VLOOKUP(O15,Tableau1[],3,FALSE))</f>
        <v/>
      </c>
      <c r="Q15" s="91" t="str">
        <f>MOMA!AJ11</f>
        <v>Stage</v>
      </c>
      <c r="R15" s="100" t="str">
        <f>IF(ISNA(VLOOKUP(Q15,Tableau1[],3,FALSE)),"",VLOOKUP(Q15,Tableau1[],3,FALSE))</f>
        <v>Périodes en Entreprise</v>
      </c>
      <c r="S15" s="91" t="str">
        <f>MOMA!AN11</f>
        <v>Victoire 1945</v>
      </c>
      <c r="T15" s="100" t="str">
        <f>IF(ISNA(VLOOKUP(S15,Tableau1[],3,FALSE)),"",VLOOKUP(S15,Tableau1[],3,FALSE))</f>
        <v xml:space="preserve">Fériés </v>
      </c>
      <c r="U15" s="91" t="str">
        <f>MOMA!AR11</f>
        <v>Stage</v>
      </c>
      <c r="V15" s="100" t="str">
        <f>IF(ISNA(VLOOKUP(U15,Tableau1[],3,FALSE)),"",VLOOKUP(U15,Tableau1[],3,FALSE))</f>
        <v>Périodes en Entreprise</v>
      </c>
      <c r="W15" s="91" t="str">
        <f>MOMA!AV11</f>
        <v>Stage</v>
      </c>
      <c r="X15" s="100" t="str">
        <f>IF(ISNA(VLOOKUP(W15,Tableau1[],3,FALSE)),"",VLOOKUP(W15,Tableau1[],3,FALSE))</f>
        <v>Périodes en Entreprise</v>
      </c>
      <c r="Y15" s="91">
        <f>MOMA!AZ11</f>
        <v>0</v>
      </c>
      <c r="Z15" s="100" t="str">
        <f>IF(ISNA(VLOOKUP(Y15,Tableau1[],3,FALSE)),"",VLOOKUP(Y15,Tableau1[],3,FALSE))</f>
        <v/>
      </c>
      <c r="AA15" s="91">
        <f>MOMA!BD11</f>
        <v>0</v>
      </c>
      <c r="AB15" s="100" t="str">
        <f>IF(ISNA(VLOOKUP(AA15,Tableau1[],3,FALSE)),"",VLOOKUP(AA15,Tableau1[],3,FALSE))</f>
        <v/>
      </c>
      <c r="AC15" s="91">
        <f>MOMA!BH11</f>
        <v>0</v>
      </c>
      <c r="AD15" s="62" t="str">
        <f>IF(ISNA(VLOOKUP(AC15,Tableau1[],3,FALSE)),"",VLOOKUP(AC15,Tableau1[],3,FALSE))</f>
        <v/>
      </c>
      <c r="AE15" s="63" t="s">
        <v>43</v>
      </c>
      <c r="AF15" s="65">
        <f>AL13+1</f>
        <v>18</v>
      </c>
      <c r="AG15" s="65">
        <f t="shared" ref="AG15:AL15" si="7">AF15+1</f>
        <v>19</v>
      </c>
      <c r="AH15" s="65">
        <f t="shared" si="7"/>
        <v>20</v>
      </c>
      <c r="AI15" s="65">
        <f t="shared" si="7"/>
        <v>21</v>
      </c>
      <c r="AJ15" s="65">
        <f t="shared" si="7"/>
        <v>22</v>
      </c>
      <c r="AK15" s="88">
        <f t="shared" si="7"/>
        <v>23</v>
      </c>
      <c r="AL15" s="88">
        <f t="shared" si="7"/>
        <v>24</v>
      </c>
      <c r="AM15" s="56" t="s">
        <v>42</v>
      </c>
      <c r="AN15" s="65">
        <f>AT13+1</f>
        <v>22</v>
      </c>
      <c r="AO15" s="65">
        <f t="shared" ref="AO15:AT15" si="8">AN15+1</f>
        <v>23</v>
      </c>
      <c r="AP15" s="65">
        <f t="shared" si="8"/>
        <v>24</v>
      </c>
      <c r="AQ15" s="65">
        <f t="shared" si="8"/>
        <v>25</v>
      </c>
      <c r="AR15" s="65">
        <f t="shared" si="8"/>
        <v>26</v>
      </c>
      <c r="AS15" s="88">
        <f t="shared" si="8"/>
        <v>27</v>
      </c>
      <c r="AT15" s="88">
        <f t="shared" si="8"/>
        <v>28</v>
      </c>
      <c r="AU15" s="56" t="s">
        <v>43</v>
      </c>
      <c r="AV15" s="65">
        <f>BB13+1</f>
        <v>20</v>
      </c>
      <c r="AW15" s="65">
        <f t="shared" ref="AW15:BB15" si="9">AV15+1</f>
        <v>21</v>
      </c>
      <c r="AX15" s="65">
        <f t="shared" si="9"/>
        <v>22</v>
      </c>
      <c r="AY15" s="65">
        <f t="shared" si="9"/>
        <v>23</v>
      </c>
      <c r="AZ15" s="65">
        <f t="shared" si="9"/>
        <v>24</v>
      </c>
      <c r="BA15" s="88">
        <f t="shared" si="9"/>
        <v>25</v>
      </c>
      <c r="BB15" s="88">
        <f t="shared" si="9"/>
        <v>26</v>
      </c>
      <c r="BC15" s="56" t="s">
        <v>43</v>
      </c>
    </row>
    <row r="16" spans="1:55" hidden="1">
      <c r="A16" s="91">
        <f>MOMA!D12</f>
        <v>0</v>
      </c>
      <c r="B16" s="100" t="str">
        <f>IF(ISNA(VLOOKUP(A16,Tableau1[#Data],3,FALSE)),"",VLOOKUP(A16,Tableau1[#Data],3,FALSE))</f>
        <v/>
      </c>
      <c r="C16" s="91" t="str">
        <f>MOMA!H12</f>
        <v>Cours</v>
      </c>
      <c r="D16" s="100" t="str">
        <f>IF(ISNA(VLOOKUP(C16,Tableau1[#Data],3,FALSE)),"",VLOOKUP(C16,Tableau1[#Data],3,FALSE))</f>
        <v>Périodes en Centre</v>
      </c>
      <c r="E16" s="91" t="str">
        <f>MOMA!L12</f>
        <v>Cours</v>
      </c>
      <c r="F16" s="100" t="str">
        <f>IF(ISNA(VLOOKUP(E16,Tableau1[#Data],3,FALSE)),"",VLOOKUP(E16,Tableau1[#Data],3,FALSE))</f>
        <v>Périodes en Centre</v>
      </c>
      <c r="G16" s="91">
        <f>MOMA!P12</f>
        <v>0</v>
      </c>
      <c r="H16" s="100" t="str">
        <f>IF(ISNA(VLOOKUP(G16,Tableau1[#Data],3,FALSE)),"",VLOOKUP(G16,Tableau1[#Data],3,FALSE))</f>
        <v/>
      </c>
      <c r="I16" s="91" t="str">
        <f>MOMA!T12</f>
        <v>Cours</v>
      </c>
      <c r="J16" s="100" t="str">
        <f>IF(ISNA(VLOOKUP(I16,Tableau1[#Data],3,FALSE)),"",VLOOKUP(I16,Tableau1[#Data],3,FALSE))</f>
        <v>Périodes en Centre</v>
      </c>
      <c r="K16" s="91" t="str">
        <f>MOMA!X12</f>
        <v>Cours</v>
      </c>
      <c r="L16" s="100" t="str">
        <f>IF(ISNA(VLOOKUP(K16,Tableau1[#Data],3,FALSE)),"",VLOOKUP(K16,Tableau1[#Data],3,FALSE))</f>
        <v>Périodes en Centre</v>
      </c>
      <c r="M16" s="91" t="str">
        <f>MOMA!AB12</f>
        <v>Cours</v>
      </c>
      <c r="N16" s="100" t="str">
        <f>IF(ISNA(VLOOKUP(M16,Tableau1[#Data],3,FALSE)),"",VLOOKUP(M16,Tableau1[#Data],3,FALSE))</f>
        <v>Périodes en Centre</v>
      </c>
      <c r="O16" s="91" t="str">
        <f>MOMA!AF12</f>
        <v>Stage</v>
      </c>
      <c r="P16" s="100" t="str">
        <f>IF(ISNA(VLOOKUP(O16,Tableau1[#Data],3,FALSE)),"",VLOOKUP(O16,Tableau1[#Data],3,FALSE))</f>
        <v>Périodes en Entreprise</v>
      </c>
      <c r="Q16" s="91" t="str">
        <f>MOMA!AJ12</f>
        <v>Stage</v>
      </c>
      <c r="R16" s="100" t="str">
        <f>IF(ISNA(VLOOKUP(Q16,Tableau1[#Data],3,FALSE)),"",VLOOKUP(Q16,Tableau1[#Data],3,FALSE))</f>
        <v>Périodes en Entreprise</v>
      </c>
      <c r="S16" s="91">
        <f>MOMA!AN12</f>
        <v>0</v>
      </c>
      <c r="T16" s="100" t="str">
        <f>IF(ISNA(VLOOKUP(S16,Tableau1[#Data],3,FALSE)),"",VLOOKUP(S16,Tableau1[#Data],3,FALSE))</f>
        <v/>
      </c>
      <c r="U16" s="91" t="str">
        <f>MOMA!AR12</f>
        <v>Stage</v>
      </c>
      <c r="V16" s="100" t="str">
        <f>IF(ISNA(VLOOKUP(U16,Tableau1[#Data],3,FALSE)),"",VLOOKUP(U16,Tableau1[#Data],3,FALSE))</f>
        <v>Périodes en Entreprise</v>
      </c>
      <c r="W16" s="91" t="str">
        <f>MOMA!AV12</f>
        <v>Stage</v>
      </c>
      <c r="X16" s="100" t="str">
        <f>IF(ISNA(VLOOKUP(W16,Tableau1[#Data],3,FALSE)),"",VLOOKUP(W16,Tableau1[#Data],3,FALSE))</f>
        <v>Périodes en Entreprise</v>
      </c>
      <c r="Y16" s="91">
        <f>MOMA!AZ12</f>
        <v>0</v>
      </c>
      <c r="Z16" s="100" t="str">
        <f>IF(ISNA(VLOOKUP(Y16,Tableau1[#Data],3,FALSE)),"",VLOOKUP(Y16,Tableau1[#Data],3,FALSE))</f>
        <v/>
      </c>
      <c r="AA16" s="91">
        <f>MOMA!BD12</f>
        <v>0</v>
      </c>
      <c r="AB16" s="100" t="str">
        <f>IF(ISNA(VLOOKUP(AA16,Tableau1[#Data],3,FALSE)),"",VLOOKUP(AA16,Tableau1[#Data],3,FALSE))</f>
        <v/>
      </c>
      <c r="AC16" s="91">
        <f>MOMA!BH12</f>
        <v>0</v>
      </c>
      <c r="AD16" s="62" t="str">
        <f>IF(ISNA(VLOOKUP(AC16,Tableau1[#Data],3,FALSE)),"",VLOOKUP(AC16,Tableau1[#Data],3,FALSE))</f>
        <v/>
      </c>
      <c r="AE16" s="63"/>
      <c r="AF16" s="64" t="str">
        <f>+B32</f>
        <v/>
      </c>
      <c r="AG16" s="64" t="str">
        <f>+B33</f>
        <v/>
      </c>
      <c r="AH16" s="64" t="str">
        <f>+B34</f>
        <v/>
      </c>
      <c r="AI16" s="64" t="str">
        <f>+B35</f>
        <v/>
      </c>
      <c r="AJ16" s="64" t="str">
        <f>+B36</f>
        <v/>
      </c>
      <c r="AK16" s="89" t="str">
        <f>+B37</f>
        <v/>
      </c>
      <c r="AL16" s="89" t="str">
        <f>+B38</f>
        <v/>
      </c>
      <c r="AM16" s="113"/>
      <c r="AN16" s="64" t="str">
        <f>+D36</f>
        <v>Périodes en Centre</v>
      </c>
      <c r="AO16" s="64" t="str">
        <f>+D37</f>
        <v>Périodes en Centre</v>
      </c>
      <c r="AP16" s="64"/>
      <c r="AQ16" s="64"/>
      <c r="AR16" s="64"/>
      <c r="AS16" s="64"/>
      <c r="AT16" s="64"/>
      <c r="AU16" s="113"/>
      <c r="AV16" s="64" t="str">
        <f>+F34</f>
        <v>Périodes en Centre</v>
      </c>
      <c r="AW16" s="64" t="str">
        <f>+F35</f>
        <v>Périodes en Centre</v>
      </c>
      <c r="AX16" s="64" t="str">
        <f>+F36</f>
        <v>Périodes en Centre</v>
      </c>
      <c r="AY16" s="64" t="str">
        <f>F37</f>
        <v>Périodes en Centre</v>
      </c>
      <c r="AZ16" s="64" t="str">
        <f>+F38</f>
        <v>Périodes en Centre</v>
      </c>
      <c r="BA16" s="89"/>
      <c r="BB16" s="89"/>
    </row>
    <row r="17" spans="1:63">
      <c r="A17" s="91">
        <f>MOMA!D13</f>
        <v>0</v>
      </c>
      <c r="B17" s="100" t="str">
        <f>IF(ISNA(VLOOKUP(A17,Tableau1[],3,FALSE)),"",VLOOKUP(A17,Tableau1[],3,FALSE))</f>
        <v/>
      </c>
      <c r="C17" s="91" t="str">
        <f>MOMA!H13</f>
        <v>Cours</v>
      </c>
      <c r="D17" s="100" t="str">
        <f>IF(ISNA(VLOOKUP(C17,Tableau1[],3,FALSE)),"",VLOOKUP(C17,Tableau1[],3,FALSE))</f>
        <v>Périodes en Centre</v>
      </c>
      <c r="E17" s="91" t="str">
        <f>MOMA!L13</f>
        <v>Cours</v>
      </c>
      <c r="F17" s="100" t="str">
        <f>IF(ISNA(VLOOKUP(E17,Tableau1[],3,FALSE)),"",VLOOKUP(E17,Tableau1[],3,FALSE))</f>
        <v>Périodes en Centre</v>
      </c>
      <c r="G17" s="91" t="str">
        <f>MOMA!P13</f>
        <v>Cours</v>
      </c>
      <c r="H17" s="100" t="str">
        <f>IF(ISNA(VLOOKUP(G17,Tableau1[],3,FALSE)),"",VLOOKUP(G17,Tableau1[],3,FALSE))</f>
        <v>Périodes en Centre</v>
      </c>
      <c r="I17" s="91" t="str">
        <f>MOMA!T13</f>
        <v>Cours</v>
      </c>
      <c r="J17" s="100" t="str">
        <f>IF(ISNA(VLOOKUP(I17,Tableau1[],3,FALSE)),"",VLOOKUP(I17,Tableau1[],3,FALSE))</f>
        <v>Périodes en Centre</v>
      </c>
      <c r="K17" s="91">
        <f>MOMA!X13</f>
        <v>0</v>
      </c>
      <c r="L17" s="100" t="str">
        <f>IF(ISNA(VLOOKUP(K17,Tableau1[],3,FALSE)),"",VLOOKUP(K17,Tableau1[],3,FALSE))</f>
        <v/>
      </c>
      <c r="M17" s="91" t="str">
        <f>MOMA!AB13</f>
        <v>Cours</v>
      </c>
      <c r="N17" s="100" t="str">
        <f>IF(ISNA(VLOOKUP(M17,Tableau1[],3,FALSE)),"",VLOOKUP(M17,Tableau1[],3,FALSE))</f>
        <v>Périodes en Centre</v>
      </c>
      <c r="O17" s="91" t="str">
        <f>MOMA!AF13</f>
        <v>Stage</v>
      </c>
      <c r="P17" s="100" t="str">
        <f>IF(ISNA(VLOOKUP(O17,Tableau1[],3,FALSE)),"",VLOOKUP(O17,Tableau1[],3,FALSE))</f>
        <v>Périodes en Entreprise</v>
      </c>
      <c r="Q17" s="91" t="str">
        <f>MOMA!AJ13</f>
        <v>Stage</v>
      </c>
      <c r="R17" s="100" t="str">
        <f>IF(ISNA(VLOOKUP(Q17,Tableau1[],3,FALSE)),"",VLOOKUP(Q17,Tableau1[],3,FALSE))</f>
        <v>Périodes en Entreprise</v>
      </c>
      <c r="S17" s="91">
        <f>MOMA!AN13</f>
        <v>0</v>
      </c>
      <c r="T17" s="100" t="str">
        <f>IF(ISNA(VLOOKUP(S17,Tableau1[],3,FALSE)),"",VLOOKUP(S17,Tableau1[],3,FALSE))</f>
        <v/>
      </c>
      <c r="U17" s="91" t="str">
        <f>MOMA!AR13</f>
        <v>Stage</v>
      </c>
      <c r="V17" s="100" t="str">
        <f>IF(ISNA(VLOOKUP(U17,Tableau1[],3,FALSE)),"",VLOOKUP(U17,Tableau1[],3,FALSE))</f>
        <v>Périodes en Entreprise</v>
      </c>
      <c r="W17" s="91" t="str">
        <f>MOMA!AV13</f>
        <v>Stage</v>
      </c>
      <c r="X17" s="100" t="str">
        <f>IF(ISNA(VLOOKUP(W17,Tableau1[],3,FALSE)),"",VLOOKUP(W17,Tableau1[],3,FALSE))</f>
        <v>Périodes en Entreprise</v>
      </c>
      <c r="Y17" s="91" t="str">
        <f>MOMA!AZ13</f>
        <v>Stage</v>
      </c>
      <c r="Z17" s="100" t="str">
        <f>IF(ISNA(VLOOKUP(Y17,Tableau1[],3,FALSE)),"",VLOOKUP(Y17,Tableau1[],3,FALSE))</f>
        <v>Périodes en Entreprise</v>
      </c>
      <c r="AA17" s="91">
        <f>MOMA!BD13</f>
        <v>0</v>
      </c>
      <c r="AB17" s="100" t="str">
        <f>IF(ISNA(VLOOKUP(AA17,Tableau1[],3,FALSE)),"",VLOOKUP(AA17,Tableau1[],3,FALSE))</f>
        <v/>
      </c>
      <c r="AC17" s="91">
        <f>MOMA!BH13</f>
        <v>0</v>
      </c>
      <c r="AD17" s="62" t="str">
        <f>IF(ISNA(VLOOKUP(AC17,Tableau1[],3,FALSE)),"",VLOOKUP(AC17,Tableau1[],3,FALSE))</f>
        <v/>
      </c>
      <c r="AE17" s="63" t="s">
        <v>43</v>
      </c>
      <c r="AF17" s="65">
        <f>AL15+1</f>
        <v>25</v>
      </c>
      <c r="AG17" s="65">
        <f t="shared" ref="AG17" si="10">AF17+1</f>
        <v>26</v>
      </c>
      <c r="AH17" s="65">
        <f>AG17+1</f>
        <v>27</v>
      </c>
      <c r="AI17" s="65">
        <f>AH17+1</f>
        <v>28</v>
      </c>
      <c r="AJ17" s="65">
        <f t="shared" ref="AJ17" si="11">AI17+1</f>
        <v>29</v>
      </c>
      <c r="AK17" s="88">
        <f t="shared" ref="AK17" si="12">AJ17+1</f>
        <v>30</v>
      </c>
      <c r="AL17" s="88">
        <f t="shared" ref="AL17" si="13">AK17+1</f>
        <v>31</v>
      </c>
      <c r="AM17" s="56" t="s">
        <v>42</v>
      </c>
      <c r="AN17" s="65">
        <f>AT15+1</f>
        <v>29</v>
      </c>
      <c r="AO17" s="65">
        <f t="shared" ref="AO17" si="14">AN17+1</f>
        <v>30</v>
      </c>
      <c r="AP17" s="65"/>
      <c r="AQ17" s="65"/>
      <c r="AR17" s="65"/>
      <c r="AU17" s="56" t="s">
        <v>43</v>
      </c>
      <c r="AV17" s="65">
        <f>BB15+1</f>
        <v>27</v>
      </c>
      <c r="AW17" s="65">
        <f>AV17+1</f>
        <v>28</v>
      </c>
      <c r="AX17" s="65">
        <f>AW17+1</f>
        <v>29</v>
      </c>
      <c r="AY17" s="65">
        <f>AX17+1</f>
        <v>30</v>
      </c>
      <c r="AZ17" s="65">
        <f>AY17+1</f>
        <v>31</v>
      </c>
      <c r="BA17" s="65"/>
      <c r="BB17" s="65"/>
      <c r="BC17" s="56" t="s">
        <v>43</v>
      </c>
    </row>
    <row r="18" spans="1:63" hidden="1">
      <c r="A18" s="91">
        <f>MOMA!D14</f>
        <v>0</v>
      </c>
      <c r="B18" s="100" t="str">
        <f>IF(ISNA(VLOOKUP(A18,Tableau1[],3,FALSE)),"",VLOOKUP(A18,Tableau1[],3,FALSE))</f>
        <v/>
      </c>
      <c r="C18" s="91" t="str">
        <f>MOMA!H14</f>
        <v>Cours</v>
      </c>
      <c r="D18" s="100" t="str">
        <f>IF(ISNA(VLOOKUP(C18,Tableau1[],3,FALSE)),"",VLOOKUP(C18,Tableau1[],3,FALSE))</f>
        <v>Périodes en Centre</v>
      </c>
      <c r="E18" s="91">
        <f>MOMA!L14</f>
        <v>0</v>
      </c>
      <c r="F18" s="100" t="str">
        <f>IF(ISNA(VLOOKUP(E18,Tableau1[],3,FALSE)),"",VLOOKUP(E18,Tableau1[],3,FALSE))</f>
        <v/>
      </c>
      <c r="G18" s="91" t="str">
        <f>MOMA!P14</f>
        <v>Armistice 18</v>
      </c>
      <c r="H18" s="100" t="str">
        <f>IF(ISNA(VLOOKUP(G18,Tableau1[],3,FALSE)),"",VLOOKUP(G18,Tableau1[],3,FALSE))</f>
        <v xml:space="preserve">Fériés </v>
      </c>
      <c r="I18" s="91" t="str">
        <f>MOMA!T14</f>
        <v>Cours</v>
      </c>
      <c r="J18" s="100" t="str">
        <f>IF(ISNA(VLOOKUP(I18,Tableau1[],3,FALSE)),"",VLOOKUP(I18,Tableau1[],3,FALSE))</f>
        <v>Périodes en Centre</v>
      </c>
      <c r="K18" s="91">
        <f>MOMA!X14</f>
        <v>0</v>
      </c>
      <c r="L18" s="100" t="str">
        <f>IF(ISNA(VLOOKUP(K18,Tableau1[],3,FALSE)),"",VLOOKUP(K18,Tableau1[],3,FALSE))</f>
        <v/>
      </c>
      <c r="M18" s="91" t="str">
        <f>MOMA!AB14</f>
        <v>Cours</v>
      </c>
      <c r="N18" s="100" t="str">
        <f>IF(ISNA(VLOOKUP(M18,Tableau1[],3,FALSE)),"",VLOOKUP(M18,Tableau1[],3,FALSE))</f>
        <v>Périodes en Centre</v>
      </c>
      <c r="O18" s="91" t="str">
        <f>MOMA!AF14</f>
        <v>Stage</v>
      </c>
      <c r="P18" s="100" t="str">
        <f>IF(ISNA(VLOOKUP(O18,Tableau1[],3,FALSE)),"",VLOOKUP(O18,Tableau1[],3,FALSE))</f>
        <v>Périodes en Entreprise</v>
      </c>
      <c r="Q18" s="91">
        <f>MOMA!AJ14</f>
        <v>0</v>
      </c>
      <c r="R18" s="100" t="str">
        <f>IF(ISNA(VLOOKUP(Q18,Tableau1[],3,FALSE)),"",VLOOKUP(Q18,Tableau1[],3,FALSE))</f>
        <v/>
      </c>
      <c r="S18" s="91" t="str">
        <f>MOMA!AN14</f>
        <v>Stage</v>
      </c>
      <c r="T18" s="100" t="str">
        <f>IF(ISNA(VLOOKUP(S18,Tableau1[],3,FALSE)),"",VLOOKUP(S18,Tableau1[],3,FALSE))</f>
        <v>Périodes en Entreprise</v>
      </c>
      <c r="U18" s="91" t="str">
        <f>MOMA!AR14</f>
        <v>Stage</v>
      </c>
      <c r="V18" s="100" t="str">
        <f>IF(ISNA(VLOOKUP(U18,Tableau1[],3,FALSE)),"",VLOOKUP(U18,Tableau1[],3,FALSE))</f>
        <v>Périodes en Entreprise</v>
      </c>
      <c r="W18" s="91">
        <f>MOMA!AV14</f>
        <v>0</v>
      </c>
      <c r="X18" s="100" t="str">
        <f>IF(ISNA(VLOOKUP(W18,Tableau1[],3,FALSE)),"",VLOOKUP(W18,Tableau1[],3,FALSE))</f>
        <v/>
      </c>
      <c r="Y18" s="91" t="str">
        <f>MOMA!AZ14</f>
        <v>Stage</v>
      </c>
      <c r="Z18" s="100" t="str">
        <f>IF(ISNA(VLOOKUP(Y18,Tableau1[],3,FALSE)),"",VLOOKUP(Y18,Tableau1[],3,FALSE))</f>
        <v>Périodes en Entreprise</v>
      </c>
      <c r="AA18" s="91">
        <f>MOMA!BD14</f>
        <v>0</v>
      </c>
      <c r="AB18" s="100" t="str">
        <f>IF(ISNA(VLOOKUP(AA18,Tableau1[],3,FALSE)),"",VLOOKUP(AA18,Tableau1[],3,FALSE))</f>
        <v/>
      </c>
      <c r="AC18" s="91">
        <f>MOMA!BH14</f>
        <v>0</v>
      </c>
      <c r="AD18" s="62" t="str">
        <f>IF(ISNA(VLOOKUP(AC18,Tableau1[],3,FALSE)),"",VLOOKUP(AC18,Tableau1[],3,FALSE))</f>
        <v/>
      </c>
      <c r="AE18" s="63" t="s">
        <v>43</v>
      </c>
      <c r="AF18" s="113"/>
      <c r="AG18" s="113"/>
      <c r="AH18" s="113"/>
      <c r="AI18" s="113"/>
      <c r="AJ18" s="113"/>
      <c r="AK18" s="113"/>
      <c r="AL18" s="113"/>
      <c r="AM18" s="113" t="s">
        <v>42</v>
      </c>
      <c r="AN18" s="64"/>
      <c r="AO18" s="113"/>
      <c r="AP18" s="113"/>
      <c r="AQ18" s="113"/>
      <c r="AR18" s="113"/>
      <c r="AS18" s="113"/>
      <c r="AT18" s="113"/>
      <c r="AU18" s="113" t="s">
        <v>43</v>
      </c>
      <c r="AV18" s="113"/>
      <c r="AW18" s="113"/>
      <c r="AX18" s="113"/>
      <c r="AY18" s="113"/>
      <c r="AZ18" s="113"/>
      <c r="BA18" s="113"/>
      <c r="BB18" s="64"/>
      <c r="BC18" s="56" t="s">
        <v>43</v>
      </c>
    </row>
    <row r="19" spans="1:63">
      <c r="A19" s="91">
        <f>MOMA!D15</f>
        <v>0</v>
      </c>
      <c r="B19" s="100" t="str">
        <f>IF(ISNA(VLOOKUP(A19,Tableau1[],3,FALSE)),"",VLOOKUP(A19,Tableau1[],3,FALSE))</f>
        <v/>
      </c>
      <c r="C19" s="91" t="str">
        <f>MOMA!H15</f>
        <v>Cours</v>
      </c>
      <c r="D19" s="100" t="str">
        <f>IF(ISNA(VLOOKUP(C19,Tableau1[],3,FALSE)),"",VLOOKUP(C19,Tableau1[],3,FALSE))</f>
        <v>Périodes en Centre</v>
      </c>
      <c r="E19" s="91">
        <f>MOMA!L15</f>
        <v>0</v>
      </c>
      <c r="F19" s="100" t="str">
        <f>IF(ISNA(VLOOKUP(E19,Tableau1[],3,FALSE)),"",VLOOKUP(E19,Tableau1[],3,FALSE))</f>
        <v/>
      </c>
      <c r="G19" s="91" t="str">
        <f>MOMA!P15</f>
        <v>Cours</v>
      </c>
      <c r="H19" s="100" t="str">
        <f>IF(ISNA(VLOOKUP(G19,Tableau1[],3,FALSE)),"",VLOOKUP(G19,Tableau1[],3,FALSE))</f>
        <v>Périodes en Centre</v>
      </c>
      <c r="I19" s="91" t="str">
        <f>MOMA!T15</f>
        <v>Cours</v>
      </c>
      <c r="J19" s="100" t="str">
        <f>IF(ISNA(VLOOKUP(I19,Tableau1[],3,FALSE)),"",VLOOKUP(I19,Tableau1[],3,FALSE))</f>
        <v>Périodes en Centre</v>
      </c>
      <c r="K19" s="91" t="str">
        <f>MOMA!X15</f>
        <v>Cours</v>
      </c>
      <c r="L19" s="100" t="str">
        <f>IF(ISNA(VLOOKUP(K19,Tableau1[],3,FALSE)),"",VLOOKUP(K19,Tableau1[],3,FALSE))</f>
        <v>Périodes en Centre</v>
      </c>
      <c r="M19" s="91" t="str">
        <f>MOMA!AB15</f>
        <v>Cours</v>
      </c>
      <c r="N19" s="100" t="str">
        <f>IF(ISNA(VLOOKUP(M19,Tableau1[],3,FALSE)),"",VLOOKUP(M19,Tableau1[],3,FALSE))</f>
        <v>Périodes en Centre</v>
      </c>
      <c r="O19" s="91" t="str">
        <f>MOMA!AF15</f>
        <v>Stage</v>
      </c>
      <c r="P19" s="100" t="str">
        <f>IF(ISNA(VLOOKUP(O19,Tableau1[],3,FALSE)),"",VLOOKUP(O19,Tableau1[],3,FALSE))</f>
        <v>Périodes en Entreprise</v>
      </c>
      <c r="Q19" s="91">
        <f>MOMA!AJ15</f>
        <v>0</v>
      </c>
      <c r="R19" s="100" t="str">
        <f>IF(ISNA(VLOOKUP(Q19,Tableau1[],3,FALSE)),"",VLOOKUP(Q19,Tableau1[],3,FALSE))</f>
        <v/>
      </c>
      <c r="S19" s="91" t="str">
        <f>MOMA!AN15</f>
        <v>Stage</v>
      </c>
      <c r="T19" s="100" t="str">
        <f>IF(ISNA(VLOOKUP(S19,Tableau1[],3,FALSE)),"",VLOOKUP(S19,Tableau1[],3,FALSE))</f>
        <v>Périodes en Entreprise</v>
      </c>
      <c r="U19" s="91" t="str">
        <f>MOMA!AR15</f>
        <v>Stage</v>
      </c>
      <c r="V19" s="100" t="str">
        <f>IF(ISNA(VLOOKUP(U19,Tableau1[],3,FALSE)),"",VLOOKUP(U19,Tableau1[],3,FALSE))</f>
        <v>Périodes en Entreprise</v>
      </c>
      <c r="W19" s="91">
        <f>MOMA!AV15</f>
        <v>0</v>
      </c>
      <c r="X19" s="100" t="str">
        <f>IF(ISNA(VLOOKUP(W19,Tableau1[],3,FALSE)),"",VLOOKUP(W19,Tableau1[],3,FALSE))</f>
        <v/>
      </c>
      <c r="Y19" s="91" t="str">
        <f>MOMA!AZ15</f>
        <v>Stage</v>
      </c>
      <c r="Z19" s="100" t="str">
        <f>IF(ISNA(VLOOKUP(Y19,Tableau1[],3,FALSE)),"",VLOOKUP(Y19,Tableau1[],3,FALSE))</f>
        <v>Périodes en Entreprise</v>
      </c>
      <c r="AA19" s="91">
        <f>MOMA!BD15</f>
        <v>0</v>
      </c>
      <c r="AB19" s="100" t="str">
        <f>IF(ISNA(VLOOKUP(AA19,Tableau1[],3,FALSE)),"",VLOOKUP(AA19,Tableau1[],3,FALSE))</f>
        <v/>
      </c>
      <c r="AC19" s="91">
        <f>MOMA!BH15</f>
        <v>0</v>
      </c>
      <c r="AD19" s="62" t="str">
        <f>IF(ISNA(VLOOKUP(AC19,Tableau1[],3,FALSE)),"",VLOOKUP(AC19,Tableau1[],3,FALSE))</f>
        <v/>
      </c>
      <c r="AE19" s="63" t="s">
        <v>43</v>
      </c>
      <c r="AF19" s="65"/>
      <c r="AG19" s="65"/>
      <c r="AH19" s="65"/>
      <c r="AI19" s="65"/>
      <c r="AJ19" s="65"/>
      <c r="AK19" s="65"/>
      <c r="AL19" s="65"/>
      <c r="AM19" s="56" t="s">
        <v>42</v>
      </c>
      <c r="AN19" s="65"/>
      <c r="AO19" s="65"/>
      <c r="AU19" s="56" t="s">
        <v>43</v>
      </c>
      <c r="AV19" s="65"/>
      <c r="AW19" s="65"/>
      <c r="BC19" s="56" t="s">
        <v>43</v>
      </c>
    </row>
    <row r="20" spans="1:63" s="59" customFormat="1" ht="15">
      <c r="A20" s="91">
        <f>MOMA!D16</f>
        <v>0</v>
      </c>
      <c r="B20" s="100" t="str">
        <f>IF(ISNA(VLOOKUP(A20,Tableau1[],3,FALSE)),"",VLOOKUP(A20,Tableau1[],3,FALSE))</f>
        <v/>
      </c>
      <c r="C20" s="91">
        <f>MOMA!H16</f>
        <v>0</v>
      </c>
      <c r="D20" s="100" t="str">
        <f>IF(ISNA(VLOOKUP(C20,Tableau1[],3,FALSE)),"",VLOOKUP(C20,Tableau1[],3,FALSE))</f>
        <v/>
      </c>
      <c r="E20" s="91" t="str">
        <f>MOMA!L16</f>
        <v>Cours</v>
      </c>
      <c r="F20" s="100" t="str">
        <f>IF(ISNA(VLOOKUP(E20,Tableau1[],3,FALSE)),"",VLOOKUP(E20,Tableau1[],3,FALSE))</f>
        <v>Périodes en Centre</v>
      </c>
      <c r="G20" s="91" t="str">
        <f>MOMA!P16</f>
        <v>Cours</v>
      </c>
      <c r="H20" s="100" t="str">
        <f>IF(ISNA(VLOOKUP(G20,Tableau1[],3,FALSE)),"",VLOOKUP(G20,Tableau1[],3,FALSE))</f>
        <v>Périodes en Centre</v>
      </c>
      <c r="I20" s="91">
        <f>MOMA!T16</f>
        <v>0</v>
      </c>
      <c r="J20" s="100" t="str">
        <f>IF(ISNA(VLOOKUP(I20,Tableau1[],3,FALSE)),"",VLOOKUP(I20,Tableau1[],3,FALSE))</f>
        <v/>
      </c>
      <c r="K20" s="91" t="str">
        <f>MOMA!X16</f>
        <v>Cours</v>
      </c>
      <c r="L20" s="100" t="str">
        <f>IF(ISNA(VLOOKUP(K20,Tableau1[],3,FALSE)),"",VLOOKUP(K20,Tableau1[],3,FALSE))</f>
        <v>Périodes en Centre</v>
      </c>
      <c r="M20" s="91" t="str">
        <f>MOMA!AB16</f>
        <v>Cours</v>
      </c>
      <c r="N20" s="100" t="str">
        <f>IF(ISNA(VLOOKUP(M20,Tableau1[],3,FALSE)),"",VLOOKUP(M20,Tableau1[],3,FALSE))</f>
        <v>Périodes en Centre</v>
      </c>
      <c r="O20" s="91" t="str">
        <f>MOMA!AF16</f>
        <v>Stage</v>
      </c>
      <c r="P20" s="100" t="str">
        <f>IF(ISNA(VLOOKUP(O20,Tableau1[],3,FALSE)),"",VLOOKUP(O20,Tableau1[],3,FALSE))</f>
        <v>Périodes en Entreprise</v>
      </c>
      <c r="Q20" s="91" t="str">
        <f>MOMA!AJ16</f>
        <v>Stage</v>
      </c>
      <c r="R20" s="100" t="str">
        <f>IF(ISNA(VLOOKUP(Q20,Tableau1[],3,FALSE)),"",VLOOKUP(Q20,Tableau1[],3,FALSE))</f>
        <v>Périodes en Entreprise</v>
      </c>
      <c r="S20" s="91" t="str">
        <f>MOMA!AN16</f>
        <v>Stage</v>
      </c>
      <c r="T20" s="100" t="str">
        <f>IF(ISNA(VLOOKUP(S20,Tableau1[],3,FALSE)),"",VLOOKUP(S20,Tableau1[],3,FALSE))</f>
        <v>Périodes en Entreprise</v>
      </c>
      <c r="U20" s="91">
        <f>MOMA!AR16</f>
        <v>0</v>
      </c>
      <c r="V20" s="100" t="str">
        <f>IF(ISNA(VLOOKUP(U20,Tableau1[],3,FALSE)),"",VLOOKUP(U20,Tableau1[],3,FALSE))</f>
        <v/>
      </c>
      <c r="W20" s="91" t="str">
        <f>MOMA!AV16</f>
        <v>Stage</v>
      </c>
      <c r="X20" s="100" t="str">
        <f>IF(ISNA(VLOOKUP(W20,Tableau1[],3,FALSE)),"",VLOOKUP(W20,Tableau1[],3,FALSE))</f>
        <v>Périodes en Entreprise</v>
      </c>
      <c r="Y20" s="91" t="str">
        <f>MOMA!AZ16</f>
        <v>Stage</v>
      </c>
      <c r="Z20" s="100" t="str">
        <f>IF(ISNA(VLOOKUP(Y20,Tableau1[],3,FALSE)),"",VLOOKUP(Y20,Tableau1[],3,FALSE))</f>
        <v>Périodes en Entreprise</v>
      </c>
      <c r="AA20" s="91">
        <f>MOMA!BD16</f>
        <v>0</v>
      </c>
      <c r="AB20" s="100" t="str">
        <f>IF(ISNA(VLOOKUP(AA20,Tableau1[],3,FALSE)),"",VLOOKUP(AA20,Tableau1[],3,FALSE))</f>
        <v/>
      </c>
      <c r="AC20" s="91">
        <f>MOMA!BH16</f>
        <v>0</v>
      </c>
      <c r="AD20" s="62" t="str">
        <f>IF(ISNA(VLOOKUP(AC20,Tableau1[],3,FALSE)),"",VLOOKUP(AC20,Tableau1[],3,FALSE))</f>
        <v/>
      </c>
      <c r="AE20" s="61" t="s">
        <v>43</v>
      </c>
      <c r="AF20" s="140">
        <f>AV6+31</f>
        <v>45962</v>
      </c>
      <c r="AG20" s="140"/>
      <c r="AH20" s="140"/>
      <c r="AI20" s="140"/>
      <c r="AJ20" s="140"/>
      <c r="AK20" s="140"/>
      <c r="AL20" s="60">
        <f>BB6+1</f>
        <v>4</v>
      </c>
      <c r="AM20" s="59" t="s">
        <v>42</v>
      </c>
      <c r="AN20" s="140">
        <f>AF20+30</f>
        <v>45992</v>
      </c>
      <c r="AO20" s="140"/>
      <c r="AP20" s="140"/>
      <c r="AQ20" s="140"/>
      <c r="AR20" s="140"/>
      <c r="AS20" s="140"/>
      <c r="AT20" s="60">
        <f>AL20+1</f>
        <v>5</v>
      </c>
      <c r="AU20" s="59" t="s">
        <v>43</v>
      </c>
      <c r="AV20" s="140">
        <f>AN20+31</f>
        <v>46023</v>
      </c>
      <c r="AW20" s="140"/>
      <c r="AX20" s="140"/>
      <c r="AY20" s="140"/>
      <c r="AZ20" s="140"/>
      <c r="BA20" s="140"/>
      <c r="BB20" s="60">
        <f>AT20+1</f>
        <v>6</v>
      </c>
      <c r="BC20" s="59" t="s">
        <v>43</v>
      </c>
      <c r="BG20" s="86"/>
      <c r="BH20" s="86"/>
      <c r="BI20" s="86"/>
      <c r="BJ20" s="86"/>
      <c r="BK20" s="86"/>
    </row>
    <row r="21" spans="1:63" s="59" customFormat="1">
      <c r="A21" s="91">
        <f>MOMA!D17</f>
        <v>0</v>
      </c>
      <c r="B21" s="100" t="str">
        <f>IF(ISNA(VLOOKUP(A21,Tableau1[],3,FALSE)),"",VLOOKUP(A21,Tableau1[],3,FALSE))</f>
        <v/>
      </c>
      <c r="C21" s="91">
        <f>MOMA!H17</f>
        <v>0</v>
      </c>
      <c r="D21" s="100" t="str">
        <f>IF(ISNA(VLOOKUP(C21,Tableau1[],3,FALSE)),"",VLOOKUP(C21,Tableau1[],3,FALSE))</f>
        <v/>
      </c>
      <c r="E21" s="91" t="str">
        <f>MOMA!L17</f>
        <v>Cours</v>
      </c>
      <c r="F21" s="100" t="str">
        <f>IF(ISNA(VLOOKUP(E21,Tableau1[],3,FALSE)),"",VLOOKUP(E21,Tableau1[],3,FALSE))</f>
        <v>Périodes en Centre</v>
      </c>
      <c r="G21" s="91" t="str">
        <f>MOMA!P17</f>
        <v>Cours</v>
      </c>
      <c r="H21" s="100" t="str">
        <f>IF(ISNA(VLOOKUP(G21,Tableau1[],3,FALSE)),"",VLOOKUP(G21,Tableau1[],3,FALSE))</f>
        <v>Périodes en Centre</v>
      </c>
      <c r="I21" s="91">
        <f>MOMA!T17</f>
        <v>0</v>
      </c>
      <c r="J21" s="100" t="str">
        <f>IF(ISNA(VLOOKUP(I21,Tableau1[],3,FALSE)),"",VLOOKUP(I21,Tableau1[],3,FALSE))</f>
        <v/>
      </c>
      <c r="K21" s="91" t="str">
        <f>MOMA!X17</f>
        <v>Cours</v>
      </c>
      <c r="L21" s="100" t="str">
        <f>IF(ISNA(VLOOKUP(K21,Tableau1[],3,FALSE)),"",VLOOKUP(K21,Tableau1[],3,FALSE))</f>
        <v>Périodes en Centre</v>
      </c>
      <c r="M21" s="91">
        <f>MOMA!AB17</f>
        <v>0</v>
      </c>
      <c r="N21" s="100" t="str">
        <f>IF(ISNA(VLOOKUP(M21,Tableau1[],3,FALSE)),"",VLOOKUP(M21,Tableau1[],3,FALSE))</f>
        <v/>
      </c>
      <c r="O21" s="91">
        <f>MOMA!AF17</f>
        <v>0</v>
      </c>
      <c r="P21" s="100" t="str">
        <f>IF(ISNA(VLOOKUP(O21,Tableau1[],3,FALSE)),"",VLOOKUP(O21,Tableau1[],3,FALSE))</f>
        <v/>
      </c>
      <c r="Q21" s="91" t="str">
        <f>MOMA!AJ17</f>
        <v>Stage</v>
      </c>
      <c r="R21" s="100" t="str">
        <f>IF(ISNA(VLOOKUP(Q21,Tableau1[],3,FALSE)),"",VLOOKUP(Q21,Tableau1[],3,FALSE))</f>
        <v>Périodes en Entreprise</v>
      </c>
      <c r="S21" s="91" t="str">
        <f>MOMA!AN17</f>
        <v>Ascension</v>
      </c>
      <c r="T21" s="100" t="str">
        <f>IF(ISNA(VLOOKUP(S21,Tableau1[],3,FALSE)),"",VLOOKUP(S21,Tableau1[],3,FALSE))</f>
        <v xml:space="preserve">Fériés </v>
      </c>
      <c r="U21" s="91">
        <f>MOMA!AR17</f>
        <v>0</v>
      </c>
      <c r="V21" s="100" t="str">
        <f>IF(ISNA(VLOOKUP(U21,Tableau1[],3,FALSE)),"",VLOOKUP(U21,Tableau1[],3,FALSE))</f>
        <v/>
      </c>
      <c r="W21" s="91" t="str">
        <f>MOMA!AV17</f>
        <v>Fête nationale</v>
      </c>
      <c r="X21" s="100" t="str">
        <f>IF(ISNA(VLOOKUP(W21,Tableau1[],3,FALSE)),"",VLOOKUP(W21,Tableau1[],3,FALSE))</f>
        <v xml:space="preserve">Fériés </v>
      </c>
      <c r="Y21" s="91" t="str">
        <f>MOMA!AZ17</f>
        <v>Stage</v>
      </c>
      <c r="Z21" s="100" t="str">
        <f>IF(ISNA(VLOOKUP(Y21,Tableau1[],3,FALSE)),"",VLOOKUP(Y21,Tableau1[],3,FALSE))</f>
        <v>Périodes en Entreprise</v>
      </c>
      <c r="AA21" s="91">
        <f>MOMA!BD17</f>
        <v>0</v>
      </c>
      <c r="AB21" s="100" t="str">
        <f>IF(ISNA(VLOOKUP(AA21,Tableau1[],3,FALSE)),"",VLOOKUP(AA21,Tableau1[],3,FALSE))</f>
        <v/>
      </c>
      <c r="AC21" s="91">
        <f>MOMA!BH17</f>
        <v>0</v>
      </c>
      <c r="AD21" s="62" t="str">
        <f>IF(ISNA(VLOOKUP(AC21,Tableau1[],3,FALSE)),"",VLOOKUP(AC21,Tableau1[],3,FALSE))</f>
        <v/>
      </c>
      <c r="AE21" s="61" t="s">
        <v>43</v>
      </c>
      <c r="AF21" s="61" t="s">
        <v>57</v>
      </c>
      <c r="AG21" s="61" t="s">
        <v>58</v>
      </c>
      <c r="AH21" s="61" t="s">
        <v>59</v>
      </c>
      <c r="AI21" s="61" t="s">
        <v>60</v>
      </c>
      <c r="AJ21" s="61" t="s">
        <v>61</v>
      </c>
      <c r="AK21" s="61" t="s">
        <v>62</v>
      </c>
      <c r="AL21" s="61" t="s">
        <v>63</v>
      </c>
      <c r="AM21" s="59" t="s">
        <v>42</v>
      </c>
      <c r="AN21" s="61" t="s">
        <v>57</v>
      </c>
      <c r="AO21" s="61" t="s">
        <v>58</v>
      </c>
      <c r="AP21" s="61" t="s">
        <v>59</v>
      </c>
      <c r="AQ21" s="61" t="s">
        <v>60</v>
      </c>
      <c r="AR21" s="61" t="s">
        <v>61</v>
      </c>
      <c r="AS21" s="61" t="s">
        <v>62</v>
      </c>
      <c r="AT21" s="61" t="s">
        <v>63</v>
      </c>
      <c r="AU21" s="59" t="s">
        <v>43</v>
      </c>
      <c r="AV21" s="61" t="s">
        <v>57</v>
      </c>
      <c r="AW21" s="61" t="s">
        <v>58</v>
      </c>
      <c r="AX21" s="61" t="s">
        <v>59</v>
      </c>
      <c r="AY21" s="61" t="s">
        <v>60</v>
      </c>
      <c r="AZ21" s="61" t="s">
        <v>61</v>
      </c>
      <c r="BA21" s="61" t="s">
        <v>62</v>
      </c>
      <c r="BB21" s="61" t="s">
        <v>63</v>
      </c>
      <c r="BC21" s="59" t="s">
        <v>43</v>
      </c>
      <c r="BE21" s="86"/>
      <c r="BG21" s="86"/>
      <c r="BH21" s="86"/>
      <c r="BI21" s="86"/>
      <c r="BJ21" s="86"/>
      <c r="BK21" s="86"/>
    </row>
    <row r="22" spans="1:63" hidden="1">
      <c r="A22" s="91" t="str">
        <f>MOMA!D18</f>
        <v>Assomption</v>
      </c>
      <c r="B22" s="100" t="str">
        <f>IF(ISNA(VLOOKUP(A22,Tableau1[],3,FALSE)),"",VLOOKUP(A22,Tableau1[],3,FALSE))</f>
        <v xml:space="preserve">Fériés </v>
      </c>
      <c r="C22" s="91" t="str">
        <f>MOMA!H18</f>
        <v>Cours</v>
      </c>
      <c r="D22" s="100" t="str">
        <f>IF(ISNA(VLOOKUP(C22,Tableau1[],3,FALSE)),"",VLOOKUP(C22,Tableau1[],3,FALSE))</f>
        <v>Périodes en Centre</v>
      </c>
      <c r="E22" s="91" t="str">
        <f>MOMA!L18</f>
        <v>Cours</v>
      </c>
      <c r="F22" s="100" t="str">
        <f>IF(ISNA(VLOOKUP(E22,Tableau1[],3,FALSE)),"",VLOOKUP(E22,Tableau1[],3,FALSE))</f>
        <v>Périodes en Centre</v>
      </c>
      <c r="G22" s="91">
        <f>MOMA!P18</f>
        <v>0</v>
      </c>
      <c r="H22" s="100" t="str">
        <f>IF(ISNA(VLOOKUP(G22,Tableau1[],3,FALSE)),"",VLOOKUP(G22,Tableau1[],3,FALSE))</f>
        <v/>
      </c>
      <c r="I22" s="91" t="str">
        <f>MOMA!T18</f>
        <v>Cours</v>
      </c>
      <c r="J22" s="100" t="str">
        <f>IF(ISNA(VLOOKUP(I22,Tableau1[],3,FALSE)),"",VLOOKUP(I22,Tableau1[],3,FALSE))</f>
        <v>Périodes en Centre</v>
      </c>
      <c r="K22" s="91" t="str">
        <f>MOMA!X18</f>
        <v>Cours</v>
      </c>
      <c r="L22" s="100" t="str">
        <f>IF(ISNA(VLOOKUP(K22,Tableau1[],3,FALSE)),"",VLOOKUP(K22,Tableau1[],3,FALSE))</f>
        <v>Périodes en Centre</v>
      </c>
      <c r="M22" s="91">
        <f>MOMA!AB18</f>
        <v>0</v>
      </c>
      <c r="N22" s="100" t="str">
        <f>IF(ISNA(VLOOKUP(M22,Tableau1[],3,FALSE)),"",VLOOKUP(M22,Tableau1[],3,FALSE))</f>
        <v/>
      </c>
      <c r="O22" s="91">
        <f>MOMA!AF18</f>
        <v>0</v>
      </c>
      <c r="P22" s="100" t="str">
        <f>IF(ISNA(VLOOKUP(O22,Tableau1[],3,FALSE)),"",VLOOKUP(O22,Tableau1[],3,FALSE))</f>
        <v/>
      </c>
      <c r="Q22" s="91" t="str">
        <f>MOMA!AJ18</f>
        <v>Stage</v>
      </c>
      <c r="R22" s="100" t="str">
        <f>IF(ISNA(VLOOKUP(Q22,Tableau1[],3,FALSE)),"",VLOOKUP(Q22,Tableau1[],3,FALSE))</f>
        <v>Périodes en Entreprise</v>
      </c>
      <c r="S22" s="91" t="str">
        <f>MOMA!AN18</f>
        <v>Stage</v>
      </c>
      <c r="T22" s="100" t="str">
        <f>IF(ISNA(VLOOKUP(S22,Tableau1[],3,FALSE)),"",VLOOKUP(S22,Tableau1[],3,FALSE))</f>
        <v>Périodes en Entreprise</v>
      </c>
      <c r="U22" s="91" t="str">
        <f>MOMA!AR18</f>
        <v>Stage</v>
      </c>
      <c r="V22" s="100" t="str">
        <f>IF(ISNA(VLOOKUP(U22,Tableau1[],3,FALSE)),"",VLOOKUP(U22,Tableau1[],3,FALSE))</f>
        <v>Périodes en Entreprise</v>
      </c>
      <c r="W22" s="91" t="str">
        <f>MOMA!AV18</f>
        <v>Stage</v>
      </c>
      <c r="X22" s="100" t="str">
        <f>IF(ISNA(VLOOKUP(W22,Tableau1[],3,FALSE)),"",VLOOKUP(W22,Tableau1[],3,FALSE))</f>
        <v>Périodes en Entreprise</v>
      </c>
      <c r="Y22" s="91" t="str">
        <f>MOMA!AZ18</f>
        <v>Assomption</v>
      </c>
      <c r="Z22" s="100" t="str">
        <f>IF(ISNA(VLOOKUP(Y22,Tableau1[],3,FALSE)),"",VLOOKUP(Y22,Tableau1[],3,FALSE))</f>
        <v xml:space="preserve">Fériés </v>
      </c>
      <c r="AA22" s="91">
        <f>MOMA!BD18</f>
        <v>0</v>
      </c>
      <c r="AB22" s="100" t="str">
        <f>IF(ISNA(VLOOKUP(AA22,Tableau1[],3,FALSE)),"",VLOOKUP(AA22,Tableau1[],3,FALSE))</f>
        <v/>
      </c>
      <c r="AC22" s="91">
        <f>MOMA!BH18</f>
        <v>0</v>
      </c>
      <c r="AD22" s="62" t="str">
        <f>IF(ISNA(VLOOKUP(AC22,Tableau1[],3,FALSE)),"",VLOOKUP(AC22,Tableau1[],3,FALSE))</f>
        <v/>
      </c>
      <c r="AE22" s="63" t="s">
        <v>43</v>
      </c>
      <c r="AF22" s="64"/>
      <c r="AG22" s="64"/>
      <c r="AH22" s="64"/>
      <c r="AI22" s="64"/>
      <c r="AJ22" s="113"/>
      <c r="AK22" s="110" t="str">
        <f>+H8</f>
        <v xml:space="preserve">Fériés </v>
      </c>
      <c r="AL22" s="110" t="str">
        <f>+H9</f>
        <v/>
      </c>
      <c r="AM22" s="113" t="s">
        <v>42</v>
      </c>
      <c r="AN22" s="114" t="str">
        <f>+J8</f>
        <v>Périodes en Centre</v>
      </c>
      <c r="AO22" s="115" t="str">
        <f>+J9</f>
        <v>Périodes en Centre</v>
      </c>
      <c r="AP22" s="116" t="str">
        <f>+J10</f>
        <v>Périodes en Centre</v>
      </c>
      <c r="AQ22" s="116" t="str">
        <f>+J11</f>
        <v>Périodes en Centre</v>
      </c>
      <c r="AR22" s="116" t="str">
        <f>+J12</f>
        <v>Périodes en Centre</v>
      </c>
      <c r="AS22" s="117" t="str">
        <f>+J13</f>
        <v/>
      </c>
      <c r="AT22" s="117" t="str">
        <f>+J14</f>
        <v/>
      </c>
      <c r="AU22" s="113" t="s">
        <v>43</v>
      </c>
      <c r="AV22" s="64"/>
      <c r="AW22" s="64"/>
      <c r="AX22" s="64"/>
      <c r="AY22" s="64" t="str">
        <f>+L8</f>
        <v xml:space="preserve">Fériés </v>
      </c>
      <c r="AZ22" s="64" t="str">
        <f>+L9</f>
        <v>Périodes en Entreprise</v>
      </c>
      <c r="BA22" s="89" t="str">
        <f>+L10</f>
        <v/>
      </c>
      <c r="BB22" s="89" t="str">
        <f>+L11</f>
        <v/>
      </c>
      <c r="BC22" s="56" t="s">
        <v>43</v>
      </c>
      <c r="BE22" s="87"/>
      <c r="BF22" s="59"/>
      <c r="BG22" s="87"/>
      <c r="BH22" s="87"/>
      <c r="BI22" s="87"/>
      <c r="BJ22" s="87"/>
      <c r="BK22" s="87"/>
    </row>
    <row r="23" spans="1:63">
      <c r="A23" s="91">
        <f>MOMA!D19</f>
        <v>0</v>
      </c>
      <c r="B23" s="100" t="str">
        <f>IF(ISNA(VLOOKUP(A23,Tableau1[],3,FALSE)),"",VLOOKUP(A23,Tableau1[],3,FALSE))</f>
        <v/>
      </c>
      <c r="C23" s="91" t="str">
        <f>MOMA!H19</f>
        <v>Cours</v>
      </c>
      <c r="D23" s="100" t="str">
        <f>IF(ISNA(VLOOKUP(C23,Tableau1[],3,FALSE)),"",VLOOKUP(C23,Tableau1[],3,FALSE))</f>
        <v>Périodes en Centre</v>
      </c>
      <c r="E23" s="91" t="str">
        <f>MOMA!L19</f>
        <v>Cours</v>
      </c>
      <c r="F23" s="100" t="str">
        <f>IF(ISNA(VLOOKUP(E23,Tableau1[],3,FALSE)),"",VLOOKUP(E23,Tableau1[],3,FALSE))</f>
        <v>Périodes en Centre</v>
      </c>
      <c r="G23" s="91">
        <f>MOMA!P19</f>
        <v>0</v>
      </c>
      <c r="H23" s="100" t="str">
        <f>IF(ISNA(VLOOKUP(G23,Tableau1[],3,FALSE)),"",VLOOKUP(G23,Tableau1[],3,FALSE))</f>
        <v/>
      </c>
      <c r="I23" s="91" t="str">
        <f>MOMA!T19</f>
        <v>Cours</v>
      </c>
      <c r="J23" s="100" t="str">
        <f>IF(ISNA(VLOOKUP(I23,Tableau1[],3,FALSE)),"",VLOOKUP(I23,Tableau1[],3,FALSE))</f>
        <v>Périodes en Centre</v>
      </c>
      <c r="K23" s="91" t="str">
        <f>MOMA!X19</f>
        <v>Cours</v>
      </c>
      <c r="L23" s="100" t="str">
        <f>IF(ISNA(VLOOKUP(K23,Tableau1[],3,FALSE)),"",VLOOKUP(K23,Tableau1[],3,FALSE))</f>
        <v>Périodes en Centre</v>
      </c>
      <c r="M23" s="91" t="str">
        <f>MOMA!AB19</f>
        <v>Cours</v>
      </c>
      <c r="N23" s="100" t="str">
        <f>IF(ISNA(VLOOKUP(M23,Tableau1[],3,FALSE)),"",VLOOKUP(M23,Tableau1[],3,FALSE))</f>
        <v>Périodes en Centre</v>
      </c>
      <c r="O23" s="91" t="str">
        <f>MOMA!AF19</f>
        <v>Stage</v>
      </c>
      <c r="P23" s="100" t="str">
        <f>IF(ISNA(VLOOKUP(O23,Tableau1[],3,FALSE)),"",VLOOKUP(O23,Tableau1[],3,FALSE))</f>
        <v>Périodes en Entreprise</v>
      </c>
      <c r="Q23" s="91" t="str">
        <f>MOMA!AJ19</f>
        <v>Stage</v>
      </c>
      <c r="R23" s="100" t="str">
        <f>IF(ISNA(VLOOKUP(Q23,Tableau1[],3,FALSE)),"",VLOOKUP(Q23,Tableau1[],3,FALSE))</f>
        <v>Périodes en Entreprise</v>
      </c>
      <c r="S23" s="91">
        <f>MOMA!AN19</f>
        <v>0</v>
      </c>
      <c r="T23" s="100" t="str">
        <f>IF(ISNA(VLOOKUP(S23,Tableau1[],3,FALSE)),"",VLOOKUP(S23,Tableau1[],3,FALSE))</f>
        <v/>
      </c>
      <c r="U23" s="91" t="str">
        <f>MOMA!AR19</f>
        <v>Stage</v>
      </c>
      <c r="V23" s="100" t="str">
        <f>IF(ISNA(VLOOKUP(U23,Tableau1[],3,FALSE)),"",VLOOKUP(U23,Tableau1[],3,FALSE))</f>
        <v>Périodes en Entreprise</v>
      </c>
      <c r="W23" s="91" t="str">
        <f>MOMA!AV19</f>
        <v>Stage</v>
      </c>
      <c r="X23" s="100" t="str">
        <f>IF(ISNA(VLOOKUP(W23,Tableau1[],3,FALSE)),"",VLOOKUP(W23,Tableau1[],3,FALSE))</f>
        <v>Périodes en Entreprise</v>
      </c>
      <c r="Y23" s="91">
        <f>MOMA!AZ19</f>
        <v>0</v>
      </c>
      <c r="Z23" s="100" t="str">
        <f>IF(ISNA(VLOOKUP(Y23,Tableau1[],3,FALSE)),"",VLOOKUP(Y23,Tableau1[],3,FALSE))</f>
        <v/>
      </c>
      <c r="AA23" s="91">
        <f>MOMA!BD19</f>
        <v>0</v>
      </c>
      <c r="AB23" s="100" t="str">
        <f>IF(ISNA(VLOOKUP(AA23,Tableau1[],3,FALSE)),"",VLOOKUP(AA23,Tableau1[],3,FALSE))</f>
        <v/>
      </c>
      <c r="AC23" s="91">
        <f>MOMA!BH19</f>
        <v>0</v>
      </c>
      <c r="AD23" s="62" t="str">
        <f>IF(ISNA(VLOOKUP(AC23,Tableau1[],3,FALSE)),"",VLOOKUP(AC23,Tableau1[],3,FALSE))</f>
        <v/>
      </c>
      <c r="AE23" s="63" t="s">
        <v>43</v>
      </c>
      <c r="AF23" s="65"/>
      <c r="AG23" s="65"/>
      <c r="AH23" s="65"/>
      <c r="AI23" s="65"/>
      <c r="AJ23" s="65"/>
      <c r="AK23" s="88">
        <v>1</v>
      </c>
      <c r="AL23" s="88">
        <f t="shared" ref="AL23" si="15">AK23+1</f>
        <v>2</v>
      </c>
      <c r="AM23" s="56" t="s">
        <v>42</v>
      </c>
      <c r="AN23" s="65">
        <v>1</v>
      </c>
      <c r="AO23" s="65">
        <f>AN23+1</f>
        <v>2</v>
      </c>
      <c r="AP23" s="65">
        <f t="shared" ref="AP23:AT23" si="16">AO23+1</f>
        <v>3</v>
      </c>
      <c r="AQ23" s="65">
        <f t="shared" si="16"/>
        <v>4</v>
      </c>
      <c r="AR23" s="65">
        <f t="shared" si="16"/>
        <v>5</v>
      </c>
      <c r="AS23" s="88">
        <f t="shared" si="16"/>
        <v>6</v>
      </c>
      <c r="AT23" s="88">
        <f t="shared" si="16"/>
        <v>7</v>
      </c>
      <c r="AU23" s="56" t="s">
        <v>43</v>
      </c>
      <c r="AV23" s="65"/>
      <c r="AW23" s="65"/>
      <c r="AX23" s="65"/>
      <c r="AY23" s="65">
        <v>1</v>
      </c>
      <c r="AZ23" s="65">
        <f t="shared" ref="AZ23:BA23" si="17">AY23+1</f>
        <v>2</v>
      </c>
      <c r="BA23" s="88">
        <f t="shared" si="17"/>
        <v>3</v>
      </c>
      <c r="BB23" s="88">
        <f>BA23+1</f>
        <v>4</v>
      </c>
      <c r="BC23" s="56" t="s">
        <v>43</v>
      </c>
      <c r="BE23" s="87"/>
      <c r="BF23" s="59"/>
      <c r="BG23" s="87"/>
      <c r="BH23" s="87"/>
      <c r="BI23" s="87"/>
      <c r="BJ23" s="87"/>
      <c r="BK23" s="87"/>
    </row>
    <row r="24" spans="1:63" hidden="1">
      <c r="A24" s="91">
        <f>MOMA!D20</f>
        <v>0</v>
      </c>
      <c r="B24" s="100" t="str">
        <f>IF(ISNA(VLOOKUP(A24,Tableau1[],3,FALSE)),"",VLOOKUP(A24,Tableau1[],3,FALSE))</f>
        <v/>
      </c>
      <c r="C24" s="91" t="str">
        <f>MOMA!H20</f>
        <v>Cours</v>
      </c>
      <c r="D24" s="100" t="str">
        <f>IF(ISNA(VLOOKUP(C24,Tableau1[],3,FALSE)),"",VLOOKUP(C24,Tableau1[],3,FALSE))</f>
        <v>Périodes en Centre</v>
      </c>
      <c r="E24" s="91" t="str">
        <f>MOMA!L20</f>
        <v>Cours</v>
      </c>
      <c r="F24" s="100" t="str">
        <f>IF(ISNA(VLOOKUP(E24,Tableau1[],3,FALSE)),"",VLOOKUP(E24,Tableau1[],3,FALSE))</f>
        <v>Périodes en Centre</v>
      </c>
      <c r="G24" s="91" t="str">
        <f>MOMA!P20</f>
        <v>Révisions</v>
      </c>
      <c r="H24" s="100" t="str">
        <f>IF(ISNA(VLOOKUP(G24,Tableau1[],3,FALSE)),"",VLOOKUP(G24,Tableau1[],3,FALSE))</f>
        <v>Périodes en Centre</v>
      </c>
      <c r="I24" s="91" t="str">
        <f>MOMA!T20</f>
        <v>Cours</v>
      </c>
      <c r="J24" s="100" t="str">
        <f>IF(ISNA(VLOOKUP(I24,Tableau1[],3,FALSE)),"",VLOOKUP(I24,Tableau1[],3,FALSE))</f>
        <v>Périodes en Centre</v>
      </c>
      <c r="K24" s="91">
        <f>MOMA!X20</f>
        <v>0</v>
      </c>
      <c r="L24" s="100" t="str">
        <f>IF(ISNA(VLOOKUP(K24,Tableau1[],3,FALSE)),"",VLOOKUP(K24,Tableau1[],3,FALSE))</f>
        <v/>
      </c>
      <c r="M24" s="91" t="str">
        <f>MOMA!AB20</f>
        <v>Cours</v>
      </c>
      <c r="N24" s="100" t="str">
        <f>IF(ISNA(VLOOKUP(M24,Tableau1[],3,FALSE)),"",VLOOKUP(M24,Tableau1[],3,FALSE))</f>
        <v>Périodes en Centre</v>
      </c>
      <c r="O24" s="91" t="str">
        <f>MOMA!AF20</f>
        <v>Stage</v>
      </c>
      <c r="P24" s="100" t="str">
        <f>IF(ISNA(VLOOKUP(O24,Tableau1[],3,FALSE)),"",VLOOKUP(O24,Tableau1[],3,FALSE))</f>
        <v>Périodes en Entreprise</v>
      </c>
      <c r="Q24" s="91" t="str">
        <f>MOMA!AJ20</f>
        <v>Stage</v>
      </c>
      <c r="R24" s="100" t="str">
        <f>IF(ISNA(VLOOKUP(Q24,Tableau1[],3,FALSE)),"",VLOOKUP(Q24,Tableau1[],3,FALSE))</f>
        <v>Périodes en Entreprise</v>
      </c>
      <c r="S24" s="91">
        <f>MOMA!AN20</f>
        <v>0</v>
      </c>
      <c r="T24" s="100" t="str">
        <f>IF(ISNA(VLOOKUP(S24,Tableau1[],3,FALSE)),"",VLOOKUP(S24,Tableau1[],3,FALSE))</f>
        <v/>
      </c>
      <c r="U24" s="91" t="str">
        <f>MOMA!AR20</f>
        <v>Stage</v>
      </c>
      <c r="V24" s="100" t="str">
        <f>IF(ISNA(VLOOKUP(U24,Tableau1[],3,FALSE)),"",VLOOKUP(U24,Tableau1[],3,FALSE))</f>
        <v>Périodes en Entreprise</v>
      </c>
      <c r="W24" s="91" t="str">
        <f>MOMA!AV20</f>
        <v>Stage</v>
      </c>
      <c r="X24" s="100" t="str">
        <f>IF(ISNA(VLOOKUP(W24,Tableau1[],3,FALSE)),"",VLOOKUP(W24,Tableau1[],3,FALSE))</f>
        <v>Périodes en Entreprise</v>
      </c>
      <c r="Y24" s="91" t="str">
        <f>MOMA!AZ20</f>
        <v>Stage</v>
      </c>
      <c r="Z24" s="100" t="str">
        <f>IF(ISNA(VLOOKUP(Y24,Tableau1[],3,FALSE)),"",VLOOKUP(Y24,Tableau1[],3,FALSE))</f>
        <v>Périodes en Entreprise</v>
      </c>
      <c r="AA24" s="91">
        <f>MOMA!BD20</f>
        <v>0</v>
      </c>
      <c r="AB24" s="100" t="str">
        <f>IF(ISNA(VLOOKUP(AA24,Tableau1[],3,FALSE)),"",VLOOKUP(AA24,Tableau1[],3,FALSE))</f>
        <v/>
      </c>
      <c r="AC24" s="91">
        <f>MOMA!BH20</f>
        <v>0</v>
      </c>
      <c r="AD24" s="62" t="str">
        <f>IF(ISNA(VLOOKUP(AC24,Tableau1[],3,FALSE)),"",VLOOKUP(AC24,Tableau1[],3,FALSE))</f>
        <v/>
      </c>
      <c r="AE24" s="63" t="s">
        <v>43</v>
      </c>
      <c r="AF24" s="64" t="str">
        <f>+H10</f>
        <v>Périodes en Centre</v>
      </c>
      <c r="AG24" s="64" t="str">
        <f>+H11</f>
        <v>Périodes en Centre</v>
      </c>
      <c r="AH24" s="64" t="str">
        <f>+H12</f>
        <v>Périodes en Centre</v>
      </c>
      <c r="AI24" s="64" t="str">
        <f>+H13</f>
        <v>Périodes en Centre</v>
      </c>
      <c r="AJ24" s="64" t="str">
        <f>+H14</f>
        <v>Périodes en Centre</v>
      </c>
      <c r="AK24" s="89" t="str">
        <f>+H15</f>
        <v/>
      </c>
      <c r="AL24" s="89" t="str">
        <f>+H16</f>
        <v/>
      </c>
      <c r="AM24" s="113" t="s">
        <v>42</v>
      </c>
      <c r="AN24" s="114" t="str">
        <f>+J15</f>
        <v>Périodes en Centre</v>
      </c>
      <c r="AO24" s="114" t="str">
        <f>+J16</f>
        <v>Périodes en Centre</v>
      </c>
      <c r="AP24" s="114" t="str">
        <f>+J17</f>
        <v>Périodes en Centre</v>
      </c>
      <c r="AQ24" s="114" t="str">
        <f>+J18</f>
        <v>Périodes en Centre</v>
      </c>
      <c r="AR24" s="114" t="str">
        <f>+J19</f>
        <v>Périodes en Centre</v>
      </c>
      <c r="AS24" s="118" t="str">
        <f>+J20</f>
        <v/>
      </c>
      <c r="AT24" s="118" t="str">
        <f>+J21</f>
        <v/>
      </c>
      <c r="AU24" s="113" t="s">
        <v>43</v>
      </c>
      <c r="AV24" s="64" t="str">
        <f>+L12</f>
        <v>Périodes en Centre</v>
      </c>
      <c r="AW24" s="64" t="str">
        <f>+L13</f>
        <v>Périodes en Centre</v>
      </c>
      <c r="AX24" s="64" t="str">
        <f>+L14</f>
        <v>Périodes en Centre</v>
      </c>
      <c r="AY24" s="64" t="str">
        <f>+L15</f>
        <v>Périodes en Centre</v>
      </c>
      <c r="AZ24" s="64" t="str">
        <f>+L16</f>
        <v>Périodes en Centre</v>
      </c>
      <c r="BA24" s="89" t="str">
        <f>+L17</f>
        <v/>
      </c>
      <c r="BB24" s="89" t="str">
        <f>+L18</f>
        <v/>
      </c>
      <c r="BC24" s="56" t="s">
        <v>43</v>
      </c>
      <c r="BE24" s="87"/>
      <c r="BF24" s="59"/>
      <c r="BG24" s="87"/>
      <c r="BH24" s="87"/>
      <c r="BI24" s="87"/>
      <c r="BJ24" s="87"/>
      <c r="BK24" s="87"/>
    </row>
    <row r="25" spans="1:63">
      <c r="A25" s="91">
        <f>MOMA!D21</f>
        <v>0</v>
      </c>
      <c r="B25" s="100" t="str">
        <f>IF(ISNA(VLOOKUP(A25,Tableau1[],3,FALSE)),"",VLOOKUP(A25,Tableau1[],3,FALSE))</f>
        <v/>
      </c>
      <c r="C25" s="91" t="str">
        <f>MOMA!H21</f>
        <v>Cours</v>
      </c>
      <c r="D25" s="100" t="str">
        <f>IF(ISNA(VLOOKUP(C25,Tableau1[],3,FALSE)),"",VLOOKUP(C25,Tableau1[],3,FALSE))</f>
        <v>Périodes en Centre</v>
      </c>
      <c r="E25" s="91">
        <f>MOMA!L21</f>
        <v>0</v>
      </c>
      <c r="F25" s="100" t="str">
        <f>IF(ISNA(VLOOKUP(E25,Tableau1[],3,FALSE)),"",VLOOKUP(E25,Tableau1[],3,FALSE))</f>
        <v/>
      </c>
      <c r="G25" s="91" t="str">
        <f>MOMA!P21</f>
        <v>Révisions</v>
      </c>
      <c r="H25" s="100" t="str">
        <f>IF(ISNA(VLOOKUP(G25,Tableau1[],3,FALSE)),"",VLOOKUP(G25,Tableau1[],3,FALSE))</f>
        <v>Périodes en Centre</v>
      </c>
      <c r="I25" s="91" t="str">
        <f>MOMA!T21</f>
        <v>Cours</v>
      </c>
      <c r="J25" s="100" t="str">
        <f>IF(ISNA(VLOOKUP(I25,Tableau1[],3,FALSE)),"",VLOOKUP(I25,Tableau1[],3,FALSE))</f>
        <v>Périodes en Centre</v>
      </c>
      <c r="K25" s="91">
        <f>MOMA!X21</f>
        <v>0</v>
      </c>
      <c r="L25" s="100" t="str">
        <f>IF(ISNA(VLOOKUP(K25,Tableau1[],3,FALSE)),"",VLOOKUP(K25,Tableau1[],3,FALSE))</f>
        <v/>
      </c>
      <c r="M25" s="91" t="str">
        <f>MOMA!AB21</f>
        <v>Cours</v>
      </c>
      <c r="N25" s="100" t="str">
        <f>IF(ISNA(VLOOKUP(M25,Tableau1[],3,FALSE)),"",VLOOKUP(M25,Tableau1[],3,FALSE))</f>
        <v>Périodes en Centre</v>
      </c>
      <c r="O25" s="91" t="str">
        <f>MOMA!AF21</f>
        <v>Stage</v>
      </c>
      <c r="P25" s="100" t="str">
        <f>IF(ISNA(VLOOKUP(O25,Tableau1[],3,FALSE)),"",VLOOKUP(O25,Tableau1[],3,FALSE))</f>
        <v>Périodes en Entreprise</v>
      </c>
      <c r="Q25" s="91">
        <f>MOMA!AJ21</f>
        <v>0</v>
      </c>
      <c r="R25" s="100" t="str">
        <f>IF(ISNA(VLOOKUP(Q25,Tableau1[],3,FALSE)),"",VLOOKUP(Q25,Tableau1[],3,FALSE))</f>
        <v/>
      </c>
      <c r="S25" s="91" t="str">
        <f>MOMA!AN21</f>
        <v>Stage</v>
      </c>
      <c r="T25" s="100" t="str">
        <f>IF(ISNA(VLOOKUP(S25,Tableau1[],3,FALSE)),"",VLOOKUP(S25,Tableau1[],3,FALSE))</f>
        <v>Périodes en Entreprise</v>
      </c>
      <c r="U25" s="91" t="str">
        <f>MOMA!AR21</f>
        <v>Stage</v>
      </c>
      <c r="V25" s="100" t="str">
        <f>IF(ISNA(VLOOKUP(U25,Tableau1[],3,FALSE)),"",VLOOKUP(U25,Tableau1[],3,FALSE))</f>
        <v>Périodes en Entreprise</v>
      </c>
      <c r="W25" s="91">
        <f>MOMA!AV21</f>
        <v>0</v>
      </c>
      <c r="X25" s="100" t="str">
        <f>IF(ISNA(VLOOKUP(W25,Tableau1[],3,FALSE)),"",VLOOKUP(W25,Tableau1[],3,FALSE))</f>
        <v/>
      </c>
      <c r="Y25" s="91" t="str">
        <f>MOMA!AZ21</f>
        <v>Stage</v>
      </c>
      <c r="Z25" s="100" t="str">
        <f>IF(ISNA(VLOOKUP(Y25,Tableau1[],3,FALSE)),"",VLOOKUP(Y25,Tableau1[],3,FALSE))</f>
        <v>Périodes en Entreprise</v>
      </c>
      <c r="AA25" s="91">
        <f>MOMA!BD21</f>
        <v>0</v>
      </c>
      <c r="AB25" s="100" t="str">
        <f>IF(ISNA(VLOOKUP(AA25,Tableau1[],3,FALSE)),"",VLOOKUP(AA25,Tableau1[],3,FALSE))</f>
        <v/>
      </c>
      <c r="AC25" s="91">
        <f>MOMA!BH21</f>
        <v>0</v>
      </c>
      <c r="AD25" s="62" t="str">
        <f>IF(ISNA(VLOOKUP(AC25,Tableau1[],3,FALSE)),"",VLOOKUP(AC25,Tableau1[],3,FALSE))</f>
        <v/>
      </c>
      <c r="AE25" s="63" t="s">
        <v>43</v>
      </c>
      <c r="AF25" s="65">
        <f>+AL23+1</f>
        <v>3</v>
      </c>
      <c r="AG25" s="65">
        <f t="shared" ref="AG25:AL25" si="18">+AF25+1</f>
        <v>4</v>
      </c>
      <c r="AH25" s="65">
        <f t="shared" si="18"/>
        <v>5</v>
      </c>
      <c r="AI25" s="65">
        <f t="shared" si="18"/>
        <v>6</v>
      </c>
      <c r="AJ25" s="65">
        <f t="shared" si="18"/>
        <v>7</v>
      </c>
      <c r="AK25" s="88">
        <f t="shared" si="18"/>
        <v>8</v>
      </c>
      <c r="AL25" s="88">
        <f t="shared" si="18"/>
        <v>9</v>
      </c>
      <c r="AM25" s="56" t="s">
        <v>42</v>
      </c>
      <c r="AN25" s="65">
        <f>AT23+1</f>
        <v>8</v>
      </c>
      <c r="AO25" s="65">
        <f t="shared" ref="AO25:AT25" si="19">AN25+1</f>
        <v>9</v>
      </c>
      <c r="AP25" s="65">
        <f t="shared" si="19"/>
        <v>10</v>
      </c>
      <c r="AQ25" s="65">
        <f t="shared" si="19"/>
        <v>11</v>
      </c>
      <c r="AR25" s="65">
        <f t="shared" si="19"/>
        <v>12</v>
      </c>
      <c r="AS25" s="88">
        <f t="shared" si="19"/>
        <v>13</v>
      </c>
      <c r="AT25" s="88">
        <f t="shared" si="19"/>
        <v>14</v>
      </c>
      <c r="AU25" s="56" t="s">
        <v>43</v>
      </c>
      <c r="AV25" s="65">
        <f>BB23+1</f>
        <v>5</v>
      </c>
      <c r="AW25" s="65">
        <f t="shared" ref="AW25:BB25" si="20">AV25+1</f>
        <v>6</v>
      </c>
      <c r="AX25" s="65">
        <f t="shared" si="20"/>
        <v>7</v>
      </c>
      <c r="AY25" s="65">
        <f t="shared" si="20"/>
        <v>8</v>
      </c>
      <c r="AZ25" s="65">
        <f t="shared" si="20"/>
        <v>9</v>
      </c>
      <c r="BA25" s="88">
        <f t="shared" si="20"/>
        <v>10</v>
      </c>
      <c r="BB25" s="88">
        <f t="shared" si="20"/>
        <v>11</v>
      </c>
      <c r="BC25" s="56" t="s">
        <v>43</v>
      </c>
      <c r="BF25" s="59"/>
      <c r="BG25" s="87"/>
    </row>
    <row r="26" spans="1:63" hidden="1">
      <c r="A26" s="91">
        <f>MOMA!D22</f>
        <v>0</v>
      </c>
      <c r="B26" s="100" t="str">
        <f>IF(ISNA(VLOOKUP(A26,Tableau1[],3,FALSE)),"",VLOOKUP(A26,Tableau1[],3,FALSE))</f>
        <v/>
      </c>
      <c r="C26" s="91" t="str">
        <f>MOMA!H22</f>
        <v>Cours</v>
      </c>
      <c r="D26" s="100" t="str">
        <f>IF(ISNA(VLOOKUP(C26,Tableau1[],3,FALSE)),"",VLOOKUP(C26,Tableau1[],3,FALSE))</f>
        <v>Périodes en Centre</v>
      </c>
      <c r="E26" s="91">
        <f>MOMA!L22</f>
        <v>0</v>
      </c>
      <c r="F26" s="100" t="str">
        <f>IF(ISNA(VLOOKUP(E26,Tableau1[],3,FALSE)),"",VLOOKUP(E26,Tableau1[],3,FALSE))</f>
        <v/>
      </c>
      <c r="G26" s="91" t="str">
        <f>MOMA!P22</f>
        <v>Révisions</v>
      </c>
      <c r="H26" s="100" t="str">
        <f>IF(ISNA(VLOOKUP(G26,Tableau1[],3,FALSE)),"",VLOOKUP(G26,Tableau1[],3,FALSE))</f>
        <v>Périodes en Centre</v>
      </c>
      <c r="I26" s="91" t="str">
        <f>MOMA!T22</f>
        <v>Cours</v>
      </c>
      <c r="J26" s="100" t="str">
        <f>IF(ISNA(VLOOKUP(I26,Tableau1[],3,FALSE)),"",VLOOKUP(I26,Tableau1[],3,FALSE))</f>
        <v>Périodes en Centre</v>
      </c>
      <c r="K26" s="91" t="str">
        <f>MOMA!X22</f>
        <v>Cours</v>
      </c>
      <c r="L26" s="100" t="str">
        <f>IF(ISNA(VLOOKUP(K26,Tableau1[],3,FALSE)),"",VLOOKUP(K26,Tableau1[],3,FALSE))</f>
        <v>Périodes en Centre</v>
      </c>
      <c r="M26" s="91" t="str">
        <f>MOMA!AB22</f>
        <v>Cours</v>
      </c>
      <c r="N26" s="100" t="str">
        <f>IF(ISNA(VLOOKUP(M26,Tableau1[],3,FALSE)),"",VLOOKUP(M26,Tableau1[],3,FALSE))</f>
        <v>Périodes en Centre</v>
      </c>
      <c r="O26" s="91" t="str">
        <f>MOMA!AF22</f>
        <v>Stage</v>
      </c>
      <c r="P26" s="100" t="str">
        <f>IF(ISNA(VLOOKUP(O26,Tableau1[],3,FALSE)),"",VLOOKUP(O26,Tableau1[],3,FALSE))</f>
        <v>Périodes en Entreprise</v>
      </c>
      <c r="Q26" s="91">
        <f>MOMA!AJ22</f>
        <v>0</v>
      </c>
      <c r="R26" s="100" t="str">
        <f>IF(ISNA(VLOOKUP(Q26,Tableau1[],3,FALSE)),"",VLOOKUP(Q26,Tableau1[],3,FALSE))</f>
        <v/>
      </c>
      <c r="S26" s="91" t="str">
        <f>MOMA!AN22</f>
        <v>Stage</v>
      </c>
      <c r="T26" s="100" t="str">
        <f>IF(ISNA(VLOOKUP(S26,Tableau1[],3,FALSE)),"",VLOOKUP(S26,Tableau1[],3,FALSE))</f>
        <v>Périodes en Entreprise</v>
      </c>
      <c r="U26" s="91" t="str">
        <f>MOMA!AR22</f>
        <v>Stage</v>
      </c>
      <c r="V26" s="100" t="str">
        <f>IF(ISNA(VLOOKUP(U26,Tableau1[],3,FALSE)),"",VLOOKUP(U26,Tableau1[],3,FALSE))</f>
        <v>Périodes en Entreprise</v>
      </c>
      <c r="W26" s="91">
        <f>MOMA!AV22</f>
        <v>0</v>
      </c>
      <c r="X26" s="100" t="str">
        <f>IF(ISNA(VLOOKUP(W26,Tableau1[],3,FALSE)),"",VLOOKUP(W26,Tableau1[],3,FALSE))</f>
        <v/>
      </c>
      <c r="Y26" s="91" t="str">
        <f>MOMA!AZ22</f>
        <v>Stage</v>
      </c>
      <c r="Z26" s="100" t="str">
        <f>IF(ISNA(VLOOKUP(Y26,Tableau1[],3,FALSE)),"",VLOOKUP(Y26,Tableau1[],3,FALSE))</f>
        <v>Périodes en Entreprise</v>
      </c>
      <c r="AA26" s="91">
        <f>MOMA!BD22</f>
        <v>0</v>
      </c>
      <c r="AB26" s="100" t="str">
        <f>IF(ISNA(VLOOKUP(AA26,Tableau1[],3,FALSE)),"",VLOOKUP(AA26,Tableau1[],3,FALSE))</f>
        <v/>
      </c>
      <c r="AC26" s="91">
        <f>MOMA!BH22</f>
        <v>0</v>
      </c>
      <c r="AD26" s="62" t="str">
        <f>IF(ISNA(VLOOKUP(AC26,Tableau1[],3,FALSE)),"",VLOOKUP(AC26,Tableau1[],3,FALSE))</f>
        <v/>
      </c>
      <c r="AE26" s="63" t="s">
        <v>43</v>
      </c>
      <c r="AF26" s="64" t="str">
        <f>+H17</f>
        <v>Périodes en Centre</v>
      </c>
      <c r="AG26" s="64" t="str">
        <f>+H18</f>
        <v xml:space="preserve">Fériés </v>
      </c>
      <c r="AH26" s="64" t="str">
        <f>+H19</f>
        <v>Périodes en Centre</v>
      </c>
      <c r="AI26" s="64" t="str">
        <f>+H20</f>
        <v>Périodes en Centre</v>
      </c>
      <c r="AJ26" s="64" t="str">
        <f>+H21</f>
        <v>Périodes en Centre</v>
      </c>
      <c r="AK26" s="89" t="str">
        <f>+H22</f>
        <v/>
      </c>
      <c r="AL26" s="89" t="str">
        <f>+H23</f>
        <v/>
      </c>
      <c r="AM26" s="113" t="s">
        <v>42</v>
      </c>
      <c r="AN26" s="116" t="str">
        <f>+J22</f>
        <v>Périodes en Centre</v>
      </c>
      <c r="AO26" s="116" t="str">
        <f>+J23</f>
        <v>Périodes en Centre</v>
      </c>
      <c r="AP26" s="116" t="str">
        <f>+J24</f>
        <v>Périodes en Centre</v>
      </c>
      <c r="AQ26" s="116" t="str">
        <f>+J25</f>
        <v>Périodes en Centre</v>
      </c>
      <c r="AR26" s="116" t="str">
        <f>+J26</f>
        <v>Périodes en Centre</v>
      </c>
      <c r="AS26" s="117" t="str">
        <f>+J27</f>
        <v/>
      </c>
      <c r="AT26" s="117" t="str">
        <f>+J28</f>
        <v/>
      </c>
      <c r="AU26" s="64" t="s">
        <v>43</v>
      </c>
      <c r="AV26" s="64" t="str">
        <f>+L19</f>
        <v>Périodes en Centre</v>
      </c>
      <c r="AW26" s="64" t="str">
        <f>+L20</f>
        <v>Périodes en Centre</v>
      </c>
      <c r="AX26" s="64" t="str">
        <f>+L21</f>
        <v>Périodes en Centre</v>
      </c>
      <c r="AY26" s="64" t="str">
        <f>+L22</f>
        <v>Périodes en Centre</v>
      </c>
      <c r="AZ26" s="64" t="str">
        <f>+L23</f>
        <v>Périodes en Centre</v>
      </c>
      <c r="BA26" s="89" t="str">
        <f>+L24</f>
        <v/>
      </c>
      <c r="BB26" s="89" t="str">
        <f>+L25</f>
        <v/>
      </c>
      <c r="BC26" s="56" t="s">
        <v>43</v>
      </c>
      <c r="BF26" s="59"/>
      <c r="BG26" s="87"/>
    </row>
    <row r="27" spans="1:63">
      <c r="A27" s="91">
        <f>MOMA!D23</f>
        <v>0</v>
      </c>
      <c r="B27" s="100" t="str">
        <f>IF(ISNA(VLOOKUP(A27,Tableau1[],3,FALSE)),"",VLOOKUP(A27,Tableau1[],3,FALSE))</f>
        <v/>
      </c>
      <c r="C27" s="91">
        <f>MOMA!H23</f>
        <v>0</v>
      </c>
      <c r="D27" s="100" t="str">
        <f>IF(ISNA(VLOOKUP(C27,Tableau1[],3,FALSE)),"",VLOOKUP(C27,Tableau1[],3,FALSE))</f>
        <v/>
      </c>
      <c r="E27" s="91" t="str">
        <f>MOMA!L23</f>
        <v>Vacances</v>
      </c>
      <c r="F27" s="100" t="str">
        <f>IF(ISNA(VLOOKUP(E27,Tableau1[],3,FALSE)),"",VLOOKUP(E27,Tableau1[],3,FALSE))</f>
        <v>Périodes en Entreprise</v>
      </c>
      <c r="G27" s="91" t="str">
        <f>MOMA!P23</f>
        <v>Révisions</v>
      </c>
      <c r="H27" s="100" t="str">
        <f>IF(ISNA(VLOOKUP(G27,Tableau1[],3,FALSE)),"",VLOOKUP(G27,Tableau1[],3,FALSE))</f>
        <v>Périodes en Centre</v>
      </c>
      <c r="I27" s="91">
        <f>MOMA!T23</f>
        <v>0</v>
      </c>
      <c r="J27" s="100" t="str">
        <f>IF(ISNA(VLOOKUP(I27,Tableau1[],3,FALSE)),"",VLOOKUP(I27,Tableau1[],3,FALSE))</f>
        <v/>
      </c>
      <c r="K27" s="91" t="str">
        <f>MOMA!X23</f>
        <v>Cours</v>
      </c>
      <c r="L27" s="100" t="str">
        <f>IF(ISNA(VLOOKUP(K27,Tableau1[],3,FALSE)),"",VLOOKUP(K27,Tableau1[],3,FALSE))</f>
        <v>Périodes en Centre</v>
      </c>
      <c r="M27" s="91" t="str">
        <f>MOMA!AB23</f>
        <v>Cours</v>
      </c>
      <c r="N27" s="100" t="str">
        <f>IF(ISNA(VLOOKUP(M27,Tableau1[],3,FALSE)),"",VLOOKUP(M27,Tableau1[],3,FALSE))</f>
        <v>Périodes en Centre</v>
      </c>
      <c r="O27" s="91" t="str">
        <f>MOMA!AF23</f>
        <v>Stage</v>
      </c>
      <c r="P27" s="100" t="str">
        <f>IF(ISNA(VLOOKUP(O27,Tableau1[],3,FALSE)),"",VLOOKUP(O27,Tableau1[],3,FALSE))</f>
        <v>Périodes en Entreprise</v>
      </c>
      <c r="Q27" s="91" t="str">
        <f>MOMA!AJ23</f>
        <v>Stage</v>
      </c>
      <c r="R27" s="100" t="str">
        <f>IF(ISNA(VLOOKUP(Q27,Tableau1[],3,FALSE)),"",VLOOKUP(Q27,Tableau1[],3,FALSE))</f>
        <v>Périodes en Entreprise</v>
      </c>
      <c r="S27" s="91" t="str">
        <f>MOMA!AN23</f>
        <v>Stage</v>
      </c>
      <c r="T27" s="100" t="str">
        <f>IF(ISNA(VLOOKUP(S27,Tableau1[],3,FALSE)),"",VLOOKUP(S27,Tableau1[],3,FALSE))</f>
        <v>Périodes en Entreprise</v>
      </c>
      <c r="U27" s="91">
        <f>MOMA!AR23</f>
        <v>0</v>
      </c>
      <c r="V27" s="100" t="str">
        <f>IF(ISNA(VLOOKUP(U27,Tableau1[],3,FALSE)),"",VLOOKUP(U27,Tableau1[],3,FALSE))</f>
        <v/>
      </c>
      <c r="W27" s="91" t="str">
        <f>MOMA!AV23</f>
        <v>Stage</v>
      </c>
      <c r="X27" s="100" t="str">
        <f>IF(ISNA(VLOOKUP(W27,Tableau1[],3,FALSE)),"",VLOOKUP(W27,Tableau1[],3,FALSE))</f>
        <v>Périodes en Entreprise</v>
      </c>
      <c r="Y27" s="91" t="str">
        <f>MOMA!AZ23</f>
        <v>Stage</v>
      </c>
      <c r="Z27" s="100" t="str">
        <f>IF(ISNA(VLOOKUP(Y27,Tableau1[],3,FALSE)),"",VLOOKUP(Y27,Tableau1[],3,FALSE))</f>
        <v>Périodes en Entreprise</v>
      </c>
      <c r="AA27" s="91">
        <f>MOMA!BD23</f>
        <v>0</v>
      </c>
      <c r="AB27" s="100" t="str">
        <f>IF(ISNA(VLOOKUP(AA27,Tableau1[],3,FALSE)),"",VLOOKUP(AA27,Tableau1[],3,FALSE))</f>
        <v/>
      </c>
      <c r="AC27" s="91">
        <f>MOMA!BH23</f>
        <v>0</v>
      </c>
      <c r="AD27" s="62" t="str">
        <f>IF(ISNA(VLOOKUP(AC27,Tableau1[],3,FALSE)),"",VLOOKUP(AC27,Tableau1[],3,FALSE))</f>
        <v/>
      </c>
      <c r="AE27" s="63" t="s">
        <v>43</v>
      </c>
      <c r="AF27" s="65">
        <f>AL25+1</f>
        <v>10</v>
      </c>
      <c r="AG27" s="65">
        <f t="shared" ref="AG27:AL27" si="21">+AF27+1</f>
        <v>11</v>
      </c>
      <c r="AH27" s="65">
        <f t="shared" si="21"/>
        <v>12</v>
      </c>
      <c r="AI27" s="65">
        <f t="shared" si="21"/>
        <v>13</v>
      </c>
      <c r="AJ27" s="65">
        <f t="shared" si="21"/>
        <v>14</v>
      </c>
      <c r="AK27" s="88">
        <f t="shared" si="21"/>
        <v>15</v>
      </c>
      <c r="AL27" s="88">
        <f t="shared" si="21"/>
        <v>16</v>
      </c>
      <c r="AM27" s="56" t="s">
        <v>42</v>
      </c>
      <c r="AN27" s="65">
        <f>AT25+1</f>
        <v>15</v>
      </c>
      <c r="AO27" s="65">
        <f t="shared" ref="AO27:AT27" si="22">AN27+1</f>
        <v>16</v>
      </c>
      <c r="AP27" s="65">
        <f t="shared" si="22"/>
        <v>17</v>
      </c>
      <c r="AQ27" s="65">
        <f t="shared" si="22"/>
        <v>18</v>
      </c>
      <c r="AR27" s="65">
        <f t="shared" si="22"/>
        <v>19</v>
      </c>
      <c r="AS27" s="88">
        <f t="shared" si="22"/>
        <v>20</v>
      </c>
      <c r="AT27" s="88">
        <f t="shared" si="22"/>
        <v>21</v>
      </c>
      <c r="AU27" s="56" t="s">
        <v>43</v>
      </c>
      <c r="AV27" s="65">
        <f>BB25+1</f>
        <v>12</v>
      </c>
      <c r="AW27" s="65">
        <f t="shared" ref="AW27:BB27" si="23">AV27+1</f>
        <v>13</v>
      </c>
      <c r="AX27" s="65">
        <f t="shared" si="23"/>
        <v>14</v>
      </c>
      <c r="AY27" s="65">
        <f t="shared" si="23"/>
        <v>15</v>
      </c>
      <c r="AZ27" s="65">
        <f t="shared" si="23"/>
        <v>16</v>
      </c>
      <c r="BA27" s="88">
        <f t="shared" si="23"/>
        <v>17</v>
      </c>
      <c r="BB27" s="88">
        <f t="shared" si="23"/>
        <v>18</v>
      </c>
      <c r="BC27" s="56" t="s">
        <v>43</v>
      </c>
    </row>
    <row r="28" spans="1:63" hidden="1">
      <c r="A28" s="91">
        <f>MOMA!D24</f>
        <v>0</v>
      </c>
      <c r="B28" s="100" t="str">
        <f>IF(ISNA(VLOOKUP(A28,Tableau1[],3,FALSE)),"",VLOOKUP(A28,Tableau1[],3,FALSE))</f>
        <v/>
      </c>
      <c r="C28" s="91">
        <f>MOMA!H24</f>
        <v>0</v>
      </c>
      <c r="D28" s="100" t="str">
        <f>IF(ISNA(VLOOKUP(C28,Tableau1[],3,FALSE)),"",VLOOKUP(C28,Tableau1[],3,FALSE))</f>
        <v/>
      </c>
      <c r="E28" s="91" t="str">
        <f>MOMA!L24</f>
        <v>Vacances</v>
      </c>
      <c r="F28" s="100" t="str">
        <f>IF(ISNA(VLOOKUP(E28,Tableau1[],3,FALSE)),"",VLOOKUP(E28,Tableau1[],3,FALSE))</f>
        <v>Périodes en Entreprise</v>
      </c>
      <c r="G28" s="91" t="str">
        <f>MOMA!P24</f>
        <v>Révisions</v>
      </c>
      <c r="H28" s="100" t="str">
        <f>IF(ISNA(VLOOKUP(G28,Tableau1[],3,FALSE)),"",VLOOKUP(G28,Tableau1[],3,FALSE))</f>
        <v>Périodes en Centre</v>
      </c>
      <c r="I28" s="91">
        <f>MOMA!T24</f>
        <v>0</v>
      </c>
      <c r="J28" s="100" t="str">
        <f>IF(ISNA(VLOOKUP(I28,Tableau1[],3,FALSE)),"",VLOOKUP(I28,Tableau1[],3,FALSE))</f>
        <v/>
      </c>
      <c r="K28" s="91" t="str">
        <f>MOMA!X24</f>
        <v>Cours</v>
      </c>
      <c r="L28" s="100" t="str">
        <f>IF(ISNA(VLOOKUP(K28,Tableau1[],3,FALSE)),"",VLOOKUP(K28,Tableau1[],3,FALSE))</f>
        <v>Périodes en Centre</v>
      </c>
      <c r="M28" s="91">
        <f>MOMA!AB24</f>
        <v>0</v>
      </c>
      <c r="N28" s="100" t="str">
        <f>IF(ISNA(VLOOKUP(M28,Tableau1[],3,FALSE)),"",VLOOKUP(M28,Tableau1[],3,FALSE))</f>
        <v/>
      </c>
      <c r="O28" s="91">
        <f>MOMA!AF24</f>
        <v>0</v>
      </c>
      <c r="P28" s="100" t="str">
        <f>IF(ISNA(VLOOKUP(O28,Tableau1[],3,FALSE)),"",VLOOKUP(O28,Tableau1[],3,FALSE))</f>
        <v/>
      </c>
      <c r="Q28" s="91" t="str">
        <f>MOMA!AJ24</f>
        <v>Stage</v>
      </c>
      <c r="R28" s="100" t="str">
        <f>IF(ISNA(VLOOKUP(Q28,Tableau1[],3,FALSE)),"",VLOOKUP(Q28,Tableau1[],3,FALSE))</f>
        <v>Périodes en Entreprise</v>
      </c>
      <c r="S28" s="91" t="str">
        <f>MOMA!AN24</f>
        <v>Stage</v>
      </c>
      <c r="T28" s="100" t="str">
        <f>IF(ISNA(VLOOKUP(S28,Tableau1[],3,FALSE)),"",VLOOKUP(S28,Tableau1[],3,FALSE))</f>
        <v>Périodes en Entreprise</v>
      </c>
      <c r="U28" s="91">
        <f>MOMA!AR24</f>
        <v>0</v>
      </c>
      <c r="V28" s="100" t="str">
        <f>IF(ISNA(VLOOKUP(U28,Tableau1[],3,FALSE)),"",VLOOKUP(U28,Tableau1[],3,FALSE))</f>
        <v/>
      </c>
      <c r="W28" s="91" t="str">
        <f>MOMA!AV24</f>
        <v>Stage</v>
      </c>
      <c r="X28" s="100" t="str">
        <f>IF(ISNA(VLOOKUP(W28,Tableau1[],3,FALSE)),"",VLOOKUP(W28,Tableau1[],3,FALSE))</f>
        <v>Périodes en Entreprise</v>
      </c>
      <c r="Y28" s="91" t="str">
        <f>MOMA!AZ24</f>
        <v>Stage</v>
      </c>
      <c r="Z28" s="100" t="str">
        <f>IF(ISNA(VLOOKUP(Y28,Tableau1[],3,FALSE)),"",VLOOKUP(Y28,Tableau1[],3,FALSE))</f>
        <v>Périodes en Entreprise</v>
      </c>
      <c r="AA28" s="91">
        <f>MOMA!BD24</f>
        <v>0</v>
      </c>
      <c r="AB28" s="100" t="str">
        <f>IF(ISNA(VLOOKUP(AA28,Tableau1[],3,FALSE)),"",VLOOKUP(AA28,Tableau1[],3,FALSE))</f>
        <v/>
      </c>
      <c r="AC28" s="91">
        <f>MOMA!BH24</f>
        <v>0</v>
      </c>
      <c r="AD28" s="62" t="str">
        <f>IF(ISNA(VLOOKUP(AC28,Tableau1[],3,FALSE)),"",VLOOKUP(AC28,Tableau1[],3,FALSE))</f>
        <v/>
      </c>
      <c r="AE28" s="63" t="s">
        <v>43</v>
      </c>
      <c r="AF28" s="64" t="str">
        <f>+H24</f>
        <v>Périodes en Centre</v>
      </c>
      <c r="AG28" s="64" t="str">
        <f>+H25</f>
        <v>Périodes en Centre</v>
      </c>
      <c r="AH28" s="64" t="str">
        <f>+H26</f>
        <v>Périodes en Centre</v>
      </c>
      <c r="AI28" s="64" t="str">
        <f>+H27</f>
        <v>Périodes en Centre</v>
      </c>
      <c r="AJ28" s="64" t="str">
        <f>+H28</f>
        <v>Périodes en Centre</v>
      </c>
      <c r="AK28" s="89" t="str">
        <f>+H29</f>
        <v/>
      </c>
      <c r="AL28" s="89" t="str">
        <f>+H30</f>
        <v/>
      </c>
      <c r="AM28" s="113" t="s">
        <v>42</v>
      </c>
      <c r="AN28" s="116" t="str">
        <f>+J29</f>
        <v>Périodes en Entreprise</v>
      </c>
      <c r="AO28" s="116" t="str">
        <f>+J30</f>
        <v>Périodes en Entreprise</v>
      </c>
      <c r="AP28" s="116" t="str">
        <f>+J31</f>
        <v>Périodes en Entreprise</v>
      </c>
      <c r="AQ28" s="64" t="str">
        <f>+J32</f>
        <v xml:space="preserve">Fériés </v>
      </c>
      <c r="AR28" s="116" t="str">
        <f>+J33</f>
        <v>Périodes en Entreprise</v>
      </c>
      <c r="AS28" s="117" t="str">
        <f>+J34</f>
        <v/>
      </c>
      <c r="AT28" s="117" t="str">
        <f>+J35</f>
        <v/>
      </c>
      <c r="AU28" s="64" t="s">
        <v>43</v>
      </c>
      <c r="AV28" s="64" t="str">
        <f>+L26</f>
        <v>Périodes en Centre</v>
      </c>
      <c r="AW28" s="64" t="str">
        <f>+L27</f>
        <v>Périodes en Centre</v>
      </c>
      <c r="AX28" s="64" t="str">
        <f>+L28</f>
        <v>Périodes en Centre</v>
      </c>
      <c r="AY28" s="64" t="str">
        <f>+L29</f>
        <v>Périodes en Centre</v>
      </c>
      <c r="AZ28" s="64" t="str">
        <f>+L30</f>
        <v>Périodes en Centre</v>
      </c>
      <c r="BA28" s="89" t="str">
        <f>+L31</f>
        <v/>
      </c>
      <c r="BB28" s="89" t="str">
        <f>+L32</f>
        <v/>
      </c>
      <c r="BC28" s="56" t="s">
        <v>43</v>
      </c>
    </row>
    <row r="29" spans="1:63">
      <c r="A29" s="91">
        <f>MOMA!D25</f>
        <v>0</v>
      </c>
      <c r="B29" s="100" t="str">
        <f>IF(ISNA(VLOOKUP(A29,Tableau1[],3,FALSE)),"",VLOOKUP(A29,Tableau1[],3,FALSE))</f>
        <v/>
      </c>
      <c r="C29" s="91" t="str">
        <f>MOMA!H25</f>
        <v>Cours</v>
      </c>
      <c r="D29" s="100" t="str">
        <f>IF(ISNA(VLOOKUP(C29,Tableau1[],3,FALSE)),"",VLOOKUP(C29,Tableau1[],3,FALSE))</f>
        <v>Périodes en Centre</v>
      </c>
      <c r="E29" s="91" t="str">
        <f>MOMA!L25</f>
        <v>Vacances</v>
      </c>
      <c r="F29" s="100" t="str">
        <f>IF(ISNA(VLOOKUP(E29,Tableau1[],3,FALSE)),"",VLOOKUP(E29,Tableau1[],3,FALSE))</f>
        <v>Périodes en Entreprise</v>
      </c>
      <c r="G29" s="91">
        <f>MOMA!P25</f>
        <v>0</v>
      </c>
      <c r="H29" s="100" t="str">
        <f>IF(ISNA(VLOOKUP(G29,Tableau1[],3,FALSE)),"",VLOOKUP(G29,Tableau1[],3,FALSE))</f>
        <v/>
      </c>
      <c r="I29" s="91" t="str">
        <f>MOMA!T25</f>
        <v>Vacances</v>
      </c>
      <c r="J29" s="100" t="str">
        <f>IF(ISNA(VLOOKUP(I29,Tableau1[],3,FALSE)),"",VLOOKUP(I29,Tableau1[],3,FALSE))</f>
        <v>Périodes en Entreprise</v>
      </c>
      <c r="K29" s="91" t="str">
        <f>MOMA!X25</f>
        <v>Cours</v>
      </c>
      <c r="L29" s="100" t="str">
        <f>IF(ISNA(VLOOKUP(K29,Tableau1[],3,FALSE)),"",VLOOKUP(K29,Tableau1[],3,FALSE))</f>
        <v>Périodes en Centre</v>
      </c>
      <c r="M29" s="91">
        <f>MOMA!AB25</f>
        <v>0</v>
      </c>
      <c r="N29" s="100" t="str">
        <f>IF(ISNA(VLOOKUP(M29,Tableau1[],3,FALSE)),"",VLOOKUP(M29,Tableau1[],3,FALSE))</f>
        <v/>
      </c>
      <c r="O29" s="91">
        <f>MOMA!AF25</f>
        <v>0</v>
      </c>
      <c r="P29" s="100" t="str">
        <f>IF(ISNA(VLOOKUP(O29,Tableau1[],3,FALSE)),"",VLOOKUP(O29,Tableau1[],3,FALSE))</f>
        <v/>
      </c>
      <c r="Q29" s="91" t="str">
        <f>MOMA!AJ25</f>
        <v>Stage</v>
      </c>
      <c r="R29" s="100" t="str">
        <f>IF(ISNA(VLOOKUP(Q29,Tableau1[],3,FALSE)),"",VLOOKUP(Q29,Tableau1[],3,FALSE))</f>
        <v>Périodes en Entreprise</v>
      </c>
      <c r="S29" s="91" t="str">
        <f>MOMA!AN25</f>
        <v>Stage</v>
      </c>
      <c r="T29" s="100" t="str">
        <f>IF(ISNA(VLOOKUP(S29,Tableau1[],3,FALSE)),"",VLOOKUP(S29,Tableau1[],3,FALSE))</f>
        <v>Périodes en Entreprise</v>
      </c>
      <c r="U29" s="91" t="str">
        <f>MOMA!AR25</f>
        <v>Session 2</v>
      </c>
      <c r="V29" s="100" t="str">
        <f>IF(ISNA(VLOOKUP(U29,Tableau1[],3,FALSE)),"",VLOOKUP(U29,Tableau1[],3,FALSE))</f>
        <v>Périodes en Centre</v>
      </c>
      <c r="W29" s="91" t="str">
        <f>MOMA!AV25</f>
        <v>Stage</v>
      </c>
      <c r="X29" s="100" t="str">
        <f>IF(ISNA(VLOOKUP(W29,Tableau1[],3,FALSE)),"",VLOOKUP(W29,Tableau1[],3,FALSE))</f>
        <v>Périodes en Entreprise</v>
      </c>
      <c r="Y29" s="91">
        <f>MOMA!AZ25</f>
        <v>0</v>
      </c>
      <c r="Z29" s="100" t="str">
        <f>IF(ISNA(VLOOKUP(Y29,Tableau1[],3,FALSE)),"",VLOOKUP(Y29,Tableau1[],3,FALSE))</f>
        <v/>
      </c>
      <c r="AA29" s="91">
        <f>MOMA!BD25</f>
        <v>0</v>
      </c>
      <c r="AB29" s="100" t="str">
        <f>IF(ISNA(VLOOKUP(AA29,Tableau1[],3,FALSE)),"",VLOOKUP(AA29,Tableau1[],3,FALSE))</f>
        <v/>
      </c>
      <c r="AC29" s="91">
        <f>MOMA!BH25</f>
        <v>0</v>
      </c>
      <c r="AD29" s="62" t="str">
        <f>IF(ISNA(VLOOKUP(AC29,Tableau1[],3,FALSE)),"",VLOOKUP(AC29,Tableau1[],3,FALSE))</f>
        <v/>
      </c>
      <c r="AE29" s="63" t="s">
        <v>43</v>
      </c>
      <c r="AF29" s="65">
        <f>+AL27+1</f>
        <v>17</v>
      </c>
      <c r="AG29" s="65">
        <f t="shared" ref="AG29:AL29" si="24">AF29+1</f>
        <v>18</v>
      </c>
      <c r="AH29" s="65">
        <f t="shared" si="24"/>
        <v>19</v>
      </c>
      <c r="AI29" s="65">
        <f t="shared" si="24"/>
        <v>20</v>
      </c>
      <c r="AJ29" s="65">
        <f t="shared" si="24"/>
        <v>21</v>
      </c>
      <c r="AK29" s="88">
        <f t="shared" si="24"/>
        <v>22</v>
      </c>
      <c r="AL29" s="88">
        <f t="shared" si="24"/>
        <v>23</v>
      </c>
      <c r="AM29" s="56" t="s">
        <v>42</v>
      </c>
      <c r="AN29" s="65">
        <f>AT27+1</f>
        <v>22</v>
      </c>
      <c r="AO29" s="65">
        <f t="shared" ref="AO29:AT29" si="25">AN29+1</f>
        <v>23</v>
      </c>
      <c r="AP29" s="65">
        <f t="shared" si="25"/>
        <v>24</v>
      </c>
      <c r="AQ29" s="65">
        <f t="shared" si="25"/>
        <v>25</v>
      </c>
      <c r="AR29" s="65">
        <f t="shared" si="25"/>
        <v>26</v>
      </c>
      <c r="AS29" s="88">
        <f t="shared" si="25"/>
        <v>27</v>
      </c>
      <c r="AT29" s="88">
        <f t="shared" si="25"/>
        <v>28</v>
      </c>
      <c r="AU29" s="56" t="s">
        <v>43</v>
      </c>
      <c r="AV29" s="65">
        <f>BB27+1</f>
        <v>19</v>
      </c>
      <c r="AW29" s="65">
        <f t="shared" ref="AW29:BB29" si="26">AV29+1</f>
        <v>20</v>
      </c>
      <c r="AX29" s="65">
        <f t="shared" si="26"/>
        <v>21</v>
      </c>
      <c r="AY29" s="65">
        <f t="shared" si="26"/>
        <v>22</v>
      </c>
      <c r="AZ29" s="65">
        <f t="shared" si="26"/>
        <v>23</v>
      </c>
      <c r="BA29" s="88">
        <f t="shared" si="26"/>
        <v>24</v>
      </c>
      <c r="BB29" s="88">
        <f t="shared" si="26"/>
        <v>25</v>
      </c>
      <c r="BC29" s="56" t="s">
        <v>43</v>
      </c>
    </row>
    <row r="30" spans="1:63" hidden="1">
      <c r="A30" s="91">
        <f>MOMA!D26</f>
        <v>0</v>
      </c>
      <c r="B30" s="100" t="str">
        <f>IF(ISNA(VLOOKUP(A30,Tableau1[],3,FALSE)),"",VLOOKUP(A30,Tableau1[],3,FALSE))</f>
        <v/>
      </c>
      <c r="C30" s="91" t="str">
        <f>MOMA!H26</f>
        <v>Cours</v>
      </c>
      <c r="D30" s="100" t="str">
        <f>IF(ISNA(VLOOKUP(C30,Tableau1[],3,FALSE)),"",VLOOKUP(C30,Tableau1[],3,FALSE))</f>
        <v>Périodes en Centre</v>
      </c>
      <c r="E30" s="91" t="str">
        <f>MOMA!L26</f>
        <v>Vacances</v>
      </c>
      <c r="F30" s="100" t="str">
        <f>IF(ISNA(VLOOKUP(E30,Tableau1[],3,FALSE)),"",VLOOKUP(E30,Tableau1[],3,FALSE))</f>
        <v>Périodes en Entreprise</v>
      </c>
      <c r="G30" s="91">
        <f>MOMA!P26</f>
        <v>0</v>
      </c>
      <c r="H30" s="100" t="str">
        <f>IF(ISNA(VLOOKUP(G30,Tableau1[],3,FALSE)),"",VLOOKUP(G30,Tableau1[],3,FALSE))</f>
        <v/>
      </c>
      <c r="I30" s="91" t="str">
        <f>MOMA!T26</f>
        <v>Vacances</v>
      </c>
      <c r="J30" s="100" t="str">
        <f>IF(ISNA(VLOOKUP(I30,Tableau1[],3,FALSE)),"",VLOOKUP(I30,Tableau1[],3,FALSE))</f>
        <v>Périodes en Entreprise</v>
      </c>
      <c r="K30" s="91" t="str">
        <f>MOMA!X26</f>
        <v>Délibération S1 S1 C</v>
      </c>
      <c r="L30" s="100" t="str">
        <f>IF(ISNA(VLOOKUP(K30,Tableau1[],3,FALSE)),"",VLOOKUP(K30,Tableau1[],3,FALSE))</f>
        <v>Périodes en Centre</v>
      </c>
      <c r="M30" s="91" t="str">
        <f>MOMA!AB26</f>
        <v>Révisions</v>
      </c>
      <c r="N30" s="100" t="str">
        <f>IF(ISNA(VLOOKUP(M30,Tableau1[],3,FALSE)),"",VLOOKUP(M30,Tableau1[],3,FALSE))</f>
        <v>Périodes en Centre</v>
      </c>
      <c r="O30" s="91" t="str">
        <f>MOMA!AF26</f>
        <v>Stage</v>
      </c>
      <c r="P30" s="100" t="str">
        <f>IF(ISNA(VLOOKUP(O30,Tableau1[],3,FALSE)),"",VLOOKUP(O30,Tableau1[],3,FALSE))</f>
        <v>Périodes en Entreprise</v>
      </c>
      <c r="Q30" s="91" t="str">
        <f>MOMA!AJ26</f>
        <v>Stage</v>
      </c>
      <c r="R30" s="100" t="str">
        <f>IF(ISNA(VLOOKUP(Q30,Tableau1[],3,FALSE)),"",VLOOKUP(Q30,Tableau1[],3,FALSE))</f>
        <v>Périodes en Entreprise</v>
      </c>
      <c r="S30" s="91">
        <f>MOMA!AN26</f>
        <v>0</v>
      </c>
      <c r="T30" s="100" t="str">
        <f>IF(ISNA(VLOOKUP(S30,Tableau1[],3,FALSE)),"",VLOOKUP(S30,Tableau1[],3,FALSE))</f>
        <v/>
      </c>
      <c r="U30" s="91" t="str">
        <f>MOMA!AR26</f>
        <v>Session 2</v>
      </c>
      <c r="V30" s="100" t="str">
        <f>IF(ISNA(VLOOKUP(U30,Tableau1[],3,FALSE)),"",VLOOKUP(U30,Tableau1[],3,FALSE))</f>
        <v>Périodes en Centre</v>
      </c>
      <c r="W30" s="91" t="str">
        <f>MOMA!AV26</f>
        <v>Stage</v>
      </c>
      <c r="X30" s="100" t="str">
        <f>IF(ISNA(VLOOKUP(W30,Tableau1[],3,FALSE)),"",VLOOKUP(W30,Tableau1[],3,FALSE))</f>
        <v>Périodes en Entreprise</v>
      </c>
      <c r="Y30" s="91">
        <f>MOMA!AZ26</f>
        <v>0</v>
      </c>
      <c r="Z30" s="100" t="str">
        <f>IF(ISNA(VLOOKUP(Y30,Tableau1[],3,FALSE)),"",VLOOKUP(Y30,Tableau1[],3,FALSE))</f>
        <v/>
      </c>
      <c r="AA30" s="91">
        <f>MOMA!BD26</f>
        <v>0</v>
      </c>
      <c r="AB30" s="100" t="str">
        <f>IF(ISNA(VLOOKUP(AA30,Tableau1[],3,FALSE)),"",VLOOKUP(AA30,Tableau1[],3,FALSE))</f>
        <v/>
      </c>
      <c r="AC30" s="91">
        <f>MOMA!BH26</f>
        <v>0</v>
      </c>
      <c r="AD30" s="62" t="str">
        <f>IF(ISNA(VLOOKUP(AC30,Tableau1[],3,FALSE)),"",VLOOKUP(AC30,Tableau1[],3,FALSE))</f>
        <v/>
      </c>
      <c r="AE30" s="63" t="s">
        <v>43</v>
      </c>
      <c r="AF30" s="64" t="str">
        <f>+H31</f>
        <v>Périodes en Centre</v>
      </c>
      <c r="AG30" s="64" t="str">
        <f>+H32</f>
        <v>Périodes en Centre</v>
      </c>
      <c r="AH30" s="64" t="str">
        <f>+H33</f>
        <v>Périodes en Centre</v>
      </c>
      <c r="AI30" s="64" t="str">
        <f>+H34</f>
        <v>Périodes en Centre</v>
      </c>
      <c r="AJ30" s="64" t="str">
        <f>+H35</f>
        <v>Périodes en Centre</v>
      </c>
      <c r="AK30" s="89" t="str">
        <f>+H36</f>
        <v/>
      </c>
      <c r="AL30" s="89" t="str">
        <f>+H37</f>
        <v/>
      </c>
      <c r="AM30" s="113" t="s">
        <v>42</v>
      </c>
      <c r="AN30" s="116" t="str">
        <f>+J36</f>
        <v>Périodes en Entreprise</v>
      </c>
      <c r="AO30" s="116" t="str">
        <f>+J37</f>
        <v>Périodes en Entreprise</v>
      </c>
      <c r="AP30" s="116" t="str">
        <f>+J38</f>
        <v>Périodes en Entreprise</v>
      </c>
      <c r="AQ30" s="116"/>
      <c r="AR30" s="116"/>
      <c r="AS30" s="117"/>
      <c r="AT30" s="117"/>
      <c r="AU30" s="64" t="s">
        <v>43</v>
      </c>
      <c r="AV30" s="64" t="str">
        <f>+L33</f>
        <v>Périodes en Centre</v>
      </c>
      <c r="AW30" s="64" t="str">
        <f>+L34</f>
        <v>Périodes en Centre</v>
      </c>
      <c r="AX30" s="64" t="str">
        <f>+L35</f>
        <v>Périodes en Centre</v>
      </c>
      <c r="AY30" s="64" t="str">
        <f>+L36</f>
        <v>Périodes en Centre</v>
      </c>
      <c r="AZ30" s="64" t="str">
        <f>+L37</f>
        <v>Périodes en Centre</v>
      </c>
      <c r="BA30" s="89" t="str">
        <f>+L38</f>
        <v/>
      </c>
      <c r="BB30" s="89"/>
      <c r="BC30" s="56" t="s">
        <v>43</v>
      </c>
    </row>
    <row r="31" spans="1:63">
      <c r="A31" s="91">
        <f>MOMA!D27</f>
        <v>0</v>
      </c>
      <c r="B31" s="100" t="str">
        <f>IF(ISNA(VLOOKUP(A31,Tableau1[],3,FALSE)),"",VLOOKUP(A31,Tableau1[],3,FALSE))</f>
        <v/>
      </c>
      <c r="C31" s="91" t="str">
        <f>MOMA!H27</f>
        <v>Cours</v>
      </c>
      <c r="D31" s="100" t="str">
        <f>IF(ISNA(VLOOKUP(C31,Tableau1[],3,FALSE)),"",VLOOKUP(C31,Tableau1[],3,FALSE))</f>
        <v>Périodes en Centre</v>
      </c>
      <c r="E31" s="91" t="str">
        <f>MOMA!L27</f>
        <v>Vacances</v>
      </c>
      <c r="F31" s="100" t="str">
        <f>IF(ISNA(VLOOKUP(E31,Tableau1[],3,FALSE)),"",VLOOKUP(E31,Tableau1[],3,FALSE))</f>
        <v>Périodes en Entreprise</v>
      </c>
      <c r="G31" s="91" t="str">
        <f>MOMA!P27</f>
        <v>Examens S1 Ses1</v>
      </c>
      <c r="H31" s="100" t="str">
        <f>IF(ISNA(VLOOKUP(G31,Tableau1[],3,FALSE)),"",VLOOKUP(G31,Tableau1[],3,FALSE))</f>
        <v>Périodes en Centre</v>
      </c>
      <c r="I31" s="91" t="str">
        <f>MOMA!T27</f>
        <v>Vacances</v>
      </c>
      <c r="J31" s="100" t="str">
        <f>IF(ISNA(VLOOKUP(I31,Tableau1[],3,FALSE)),"",VLOOKUP(I31,Tableau1[],3,FALSE))</f>
        <v>Périodes en Entreprise</v>
      </c>
      <c r="K31" s="91">
        <f>MOMA!X27</f>
        <v>0</v>
      </c>
      <c r="L31" s="100" t="str">
        <f>IF(ISNA(VLOOKUP(K31,Tableau1[],3,FALSE)),"",VLOOKUP(K31,Tableau1[],3,FALSE))</f>
        <v/>
      </c>
      <c r="M31" s="91" t="str">
        <f>MOMA!AB27</f>
        <v>Examens S2 Ses1</v>
      </c>
      <c r="N31" s="100" t="str">
        <f>IF(ISNA(VLOOKUP(M31,Tableau1[],3,FALSE)),"",VLOOKUP(M31,Tableau1[],3,FALSE))</f>
        <v>Périodes en Centre</v>
      </c>
      <c r="O31" s="91" t="str">
        <f>MOMA!AF27</f>
        <v>Stage</v>
      </c>
      <c r="P31" s="100" t="str">
        <f>IF(ISNA(VLOOKUP(O31,Tableau1[],3,FALSE)),"",VLOOKUP(O31,Tableau1[],3,FALSE))</f>
        <v>Périodes en Entreprise</v>
      </c>
      <c r="Q31" s="91" t="str">
        <f>MOMA!AJ27</f>
        <v>Stage</v>
      </c>
      <c r="R31" s="100" t="str">
        <f>IF(ISNA(VLOOKUP(Q31,Tableau1[],3,FALSE)),"",VLOOKUP(Q31,Tableau1[],3,FALSE))</f>
        <v>Périodes en Entreprise</v>
      </c>
      <c r="S31" s="91">
        <f>MOMA!AN27</f>
        <v>0</v>
      </c>
      <c r="T31" s="100" t="str">
        <f>IF(ISNA(VLOOKUP(S31,Tableau1[],3,FALSE)),"",VLOOKUP(S31,Tableau1[],3,FALSE))</f>
        <v/>
      </c>
      <c r="U31" s="91" t="str">
        <f>MOMA!AR27</f>
        <v>Session 2</v>
      </c>
      <c r="V31" s="100" t="str">
        <f>IF(ISNA(VLOOKUP(U31,Tableau1[],3,FALSE)),"",VLOOKUP(U31,Tableau1[],3,FALSE))</f>
        <v>Périodes en Centre</v>
      </c>
      <c r="W31" s="91" t="str">
        <f>MOMA!AV27</f>
        <v>Stage</v>
      </c>
      <c r="X31" s="100" t="str">
        <f>IF(ISNA(VLOOKUP(W31,Tableau1[],3,FALSE)),"",VLOOKUP(W31,Tableau1[],3,FALSE))</f>
        <v>Périodes en Entreprise</v>
      </c>
      <c r="Y31" s="91" t="str">
        <f>MOMA!AZ27</f>
        <v>Stage</v>
      </c>
      <c r="Z31" s="100" t="str">
        <f>IF(ISNA(VLOOKUP(Y31,Tableau1[],3,FALSE)),"",VLOOKUP(Y31,Tableau1[],3,FALSE))</f>
        <v>Périodes en Entreprise</v>
      </c>
      <c r="AA31" s="91">
        <f>MOMA!BD27</f>
        <v>0</v>
      </c>
      <c r="AB31" s="100" t="str">
        <f>IF(ISNA(VLOOKUP(AA31,Tableau1[],3,FALSE)),"",VLOOKUP(AA31,Tableau1[],3,FALSE))</f>
        <v/>
      </c>
      <c r="AC31" s="91">
        <f>MOMA!BH27</f>
        <v>0</v>
      </c>
      <c r="AD31" s="62" t="str">
        <f>IF(ISNA(VLOOKUP(AC31,Tableau1[],3,FALSE)),"",VLOOKUP(AC31,Tableau1[],3,FALSE))</f>
        <v/>
      </c>
      <c r="AE31" s="63" t="s">
        <v>43</v>
      </c>
      <c r="AF31" s="65">
        <f>AL29+1</f>
        <v>24</v>
      </c>
      <c r="AG31" s="65">
        <f t="shared" ref="AG31:AH31" si="27">AF31+1</f>
        <v>25</v>
      </c>
      <c r="AH31" s="65">
        <f t="shared" si="27"/>
        <v>26</v>
      </c>
      <c r="AI31" s="65">
        <f>AH31+1</f>
        <v>27</v>
      </c>
      <c r="AJ31" s="65">
        <f>AI31+1</f>
        <v>28</v>
      </c>
      <c r="AK31" s="88">
        <f>AJ31+1</f>
        <v>29</v>
      </c>
      <c r="AL31" s="88">
        <f>AK31+1</f>
        <v>30</v>
      </c>
      <c r="AM31" s="56" t="s">
        <v>42</v>
      </c>
      <c r="AN31" s="65">
        <f>AT29+1</f>
        <v>29</v>
      </c>
      <c r="AO31" s="65">
        <f t="shared" ref="AO31:AP31" si="28">AN31+1</f>
        <v>30</v>
      </c>
      <c r="AP31" s="65">
        <f t="shared" si="28"/>
        <v>31</v>
      </c>
      <c r="AQ31" s="65"/>
      <c r="AR31" s="65"/>
      <c r="AS31" s="65"/>
      <c r="AT31" s="65"/>
      <c r="AU31" s="56" t="s">
        <v>43</v>
      </c>
      <c r="AV31" s="65">
        <f>BB29+1</f>
        <v>26</v>
      </c>
      <c r="AW31" s="65">
        <f>AV31+1</f>
        <v>27</v>
      </c>
      <c r="AX31" s="65">
        <f>AW31+1</f>
        <v>28</v>
      </c>
      <c r="AY31" s="65">
        <f t="shared" ref="AY31:AZ31" si="29">AX31+1</f>
        <v>29</v>
      </c>
      <c r="AZ31" s="65">
        <f t="shared" si="29"/>
        <v>30</v>
      </c>
      <c r="BA31" s="88">
        <f t="shared" ref="BA31" si="30">AZ31+1</f>
        <v>31</v>
      </c>
      <c r="BB31" s="65"/>
      <c r="BC31" s="56" t="s">
        <v>43</v>
      </c>
    </row>
    <row r="32" spans="1:63" hidden="1">
      <c r="A32" s="91">
        <f>MOMA!D28</f>
        <v>0</v>
      </c>
      <c r="B32" s="100" t="str">
        <f>IF(ISNA(VLOOKUP(A32,Tableau1[],3,FALSE)),"",VLOOKUP(A32,Tableau1[],3,FALSE))</f>
        <v/>
      </c>
      <c r="C32" s="91" t="str">
        <f>MOMA!H28</f>
        <v>Cours</v>
      </c>
      <c r="D32" s="100" t="str">
        <f>IF(ISNA(VLOOKUP(C32,Tableau1[],3,FALSE)),"",VLOOKUP(C32,Tableau1[],3,FALSE))</f>
        <v>Périodes en Centre</v>
      </c>
      <c r="E32" s="91">
        <f>MOMA!L28</f>
        <v>0</v>
      </c>
      <c r="F32" s="100" t="str">
        <f>IF(ISNA(VLOOKUP(E32,Tableau1[],3,FALSE)),"",VLOOKUP(E32,Tableau1[],3,FALSE))</f>
        <v/>
      </c>
      <c r="G32" s="91" t="str">
        <f>MOMA!P28</f>
        <v>Examens S1 Ses1</v>
      </c>
      <c r="H32" s="100" t="str">
        <f>IF(ISNA(VLOOKUP(G32,Tableau1[],3,FALSE)),"",VLOOKUP(G32,Tableau1[],3,FALSE))</f>
        <v>Périodes en Centre</v>
      </c>
      <c r="I32" s="91" t="str">
        <f>MOMA!T28</f>
        <v>Noël</v>
      </c>
      <c r="J32" s="100" t="str">
        <f>IF(ISNA(VLOOKUP(I32,Tableau1[],3,FALSE)),"",VLOOKUP(I32,Tableau1[],3,FALSE))</f>
        <v xml:space="preserve">Fériés </v>
      </c>
      <c r="K32" s="91">
        <f>MOMA!X28</f>
        <v>0</v>
      </c>
      <c r="L32" s="100" t="str">
        <f>IF(ISNA(VLOOKUP(K32,Tableau1[],3,FALSE)),"",VLOOKUP(K32,Tableau1[],3,FALSE))</f>
        <v/>
      </c>
      <c r="M32" s="91" t="str">
        <f>MOMA!AB28</f>
        <v>Examens S2 Ses1</v>
      </c>
      <c r="N32" s="100" t="str">
        <f>IF(ISNA(VLOOKUP(M32,Tableau1[],3,FALSE)),"",VLOOKUP(M32,Tableau1[],3,FALSE))</f>
        <v>Périodes en Centre</v>
      </c>
      <c r="O32" s="91" t="str">
        <f>MOMA!AF28</f>
        <v>Stage</v>
      </c>
      <c r="P32" s="100" t="str">
        <f>IF(ISNA(VLOOKUP(O32,Tableau1[],3,FALSE)),"",VLOOKUP(O32,Tableau1[],3,FALSE))</f>
        <v>Périodes en Entreprise</v>
      </c>
      <c r="Q32" s="91">
        <f>MOMA!AJ28</f>
        <v>0</v>
      </c>
      <c r="R32" s="100" t="str">
        <f>IF(ISNA(VLOOKUP(Q32,Tableau1[],3,FALSE)),"",VLOOKUP(Q32,Tableau1[],3,FALSE))</f>
        <v/>
      </c>
      <c r="S32" s="91" t="str">
        <f>MOMA!AN28</f>
        <v>Pentecôte</v>
      </c>
      <c r="T32" s="100" t="str">
        <f>IF(ISNA(VLOOKUP(S32,Tableau1[],3,FALSE)),"",VLOOKUP(S32,Tableau1[],3,FALSE))</f>
        <v xml:space="preserve">Fériés </v>
      </c>
      <c r="U32" s="91" t="str">
        <f>MOMA!AR28</f>
        <v>Session 2</v>
      </c>
      <c r="V32" s="100" t="str">
        <f>IF(ISNA(VLOOKUP(U32,Tableau1[],3,FALSE)),"",VLOOKUP(U32,Tableau1[],3,FALSE))</f>
        <v>Périodes en Centre</v>
      </c>
      <c r="W32" s="91">
        <f>MOMA!AV28</f>
        <v>0</v>
      </c>
      <c r="X32" s="100" t="str">
        <f>IF(ISNA(VLOOKUP(W32,Tableau1[],3,FALSE)),"",VLOOKUP(W32,Tableau1[],3,FALSE))</f>
        <v/>
      </c>
      <c r="Y32" s="91" t="str">
        <f>MOMA!AZ28</f>
        <v>Stage</v>
      </c>
      <c r="Z32" s="100" t="str">
        <f>IF(ISNA(VLOOKUP(Y32,Tableau1[],3,FALSE)),"",VLOOKUP(Y32,Tableau1[],3,FALSE))</f>
        <v>Périodes en Entreprise</v>
      </c>
      <c r="AA32" s="91">
        <f>MOMA!BD28</f>
        <v>0</v>
      </c>
      <c r="AB32" s="100" t="str">
        <f>IF(ISNA(VLOOKUP(AA32,Tableau1[],3,FALSE)),"",VLOOKUP(AA32,Tableau1[],3,FALSE))</f>
        <v/>
      </c>
      <c r="AC32" s="91">
        <f>MOMA!BH28</f>
        <v>0</v>
      </c>
      <c r="AD32" s="62" t="str">
        <f>IF(ISNA(VLOOKUP(AC32,Tableau1[],3,FALSE)),"",VLOOKUP(AC32,Tableau1[],3,FALSE))</f>
        <v/>
      </c>
      <c r="AE32" s="63" t="s">
        <v>43</v>
      </c>
      <c r="AF32" s="113"/>
      <c r="AG32" s="113"/>
      <c r="AH32" s="113"/>
      <c r="AI32" s="113"/>
      <c r="AJ32" s="113"/>
      <c r="AK32" s="112"/>
      <c r="AL32" s="112"/>
      <c r="AM32" s="113" t="s">
        <v>42</v>
      </c>
      <c r="AN32" s="64"/>
      <c r="AO32" s="64"/>
      <c r="AP32" s="64"/>
      <c r="AQ32" s="64"/>
      <c r="AR32" s="64"/>
      <c r="AS32" s="89"/>
      <c r="AT32" s="89"/>
      <c r="AU32" s="64"/>
      <c r="AV32" s="64"/>
      <c r="AW32" s="64"/>
      <c r="AX32" s="64"/>
      <c r="AY32" s="64"/>
      <c r="AZ32" s="64"/>
      <c r="BA32" s="89"/>
      <c r="BB32" s="89"/>
      <c r="BC32" s="56" t="s">
        <v>43</v>
      </c>
    </row>
    <row r="33" spans="1:55">
      <c r="A33" s="91">
        <f>MOMA!D29</f>
        <v>0</v>
      </c>
      <c r="B33" s="100" t="str">
        <f>IF(ISNA(VLOOKUP(A33,Tableau1[],3,FALSE)),"",VLOOKUP(A33,Tableau1[],3,FALSE))</f>
        <v/>
      </c>
      <c r="C33" s="91" t="str">
        <f>MOMA!H29</f>
        <v>Cours</v>
      </c>
      <c r="D33" s="100" t="str">
        <f>IF(ISNA(VLOOKUP(C33,Tableau1[],3,FALSE)),"",VLOOKUP(C33,Tableau1[],3,FALSE))</f>
        <v>Périodes en Centre</v>
      </c>
      <c r="E33" s="91">
        <f>MOMA!L29</f>
        <v>0</v>
      </c>
      <c r="F33" s="100" t="str">
        <f>IF(ISNA(VLOOKUP(E33,Tableau1[],3,FALSE)),"",VLOOKUP(E33,Tableau1[],3,FALSE))</f>
        <v/>
      </c>
      <c r="G33" s="91" t="str">
        <f>MOMA!P29</f>
        <v>Examens S1 Ses1</v>
      </c>
      <c r="H33" s="100" t="str">
        <f>IF(ISNA(VLOOKUP(G33,Tableau1[],3,FALSE)),"",VLOOKUP(G33,Tableau1[],3,FALSE))</f>
        <v>Périodes en Centre</v>
      </c>
      <c r="I33" s="91" t="str">
        <f>MOMA!T29</f>
        <v>Vacances</v>
      </c>
      <c r="J33" s="100" t="str">
        <f>IF(ISNA(VLOOKUP(I33,Tableau1[],3,FALSE)),"",VLOOKUP(I33,Tableau1[],3,FALSE))</f>
        <v>Périodes en Entreprise</v>
      </c>
      <c r="K33" s="91" t="str">
        <f>MOMA!X29</f>
        <v>Cours</v>
      </c>
      <c r="L33" s="100" t="str">
        <f>IF(ISNA(VLOOKUP(K33,Tableau1[],3,FALSE)),"",VLOOKUP(K33,Tableau1[],3,FALSE))</f>
        <v>Périodes en Centre</v>
      </c>
      <c r="M33" s="91" t="str">
        <f>MOMA!AB29</f>
        <v>Examens S2 Ses1</v>
      </c>
      <c r="N33" s="100" t="str">
        <f>IF(ISNA(VLOOKUP(M33,Tableau1[],3,FALSE)),"",VLOOKUP(M33,Tableau1[],3,FALSE))</f>
        <v>Périodes en Centre</v>
      </c>
      <c r="O33" s="91" t="str">
        <f>MOMA!AF29</f>
        <v>Stage</v>
      </c>
      <c r="P33" s="100" t="str">
        <f>IF(ISNA(VLOOKUP(O33,Tableau1[],3,FALSE)),"",VLOOKUP(O33,Tableau1[],3,FALSE))</f>
        <v>Périodes en Entreprise</v>
      </c>
      <c r="Q33" s="91">
        <f>MOMA!AJ29</f>
        <v>0</v>
      </c>
      <c r="R33" s="100" t="str">
        <f>IF(ISNA(VLOOKUP(Q33,Tableau1[],3,FALSE)),"",VLOOKUP(Q33,Tableau1[],3,FALSE))</f>
        <v/>
      </c>
      <c r="S33" s="91" t="str">
        <f>MOMA!AN29</f>
        <v>Stage</v>
      </c>
      <c r="T33" s="100" t="str">
        <f>IF(ISNA(VLOOKUP(S33,Tableau1[],3,FALSE)),"",VLOOKUP(S33,Tableau1[],3,FALSE))</f>
        <v>Périodes en Entreprise</v>
      </c>
      <c r="U33" s="91" t="str">
        <f>MOMA!AR29</f>
        <v>Session 2</v>
      </c>
      <c r="V33" s="100" t="str">
        <f>IF(ISNA(VLOOKUP(U33,Tableau1[],3,FALSE)),"",VLOOKUP(U33,Tableau1[],3,FALSE))</f>
        <v>Périodes en Centre</v>
      </c>
      <c r="W33" s="91">
        <f>MOMA!AV29</f>
        <v>0</v>
      </c>
      <c r="X33" s="100" t="str">
        <f>IF(ISNA(VLOOKUP(W33,Tableau1[],3,FALSE)),"",VLOOKUP(W33,Tableau1[],3,FALSE))</f>
        <v/>
      </c>
      <c r="Y33" s="91" t="str">
        <f>MOMA!AZ29</f>
        <v>Stage</v>
      </c>
      <c r="Z33" s="100" t="str">
        <f>IF(ISNA(VLOOKUP(Y33,Tableau1[],3,FALSE)),"",VLOOKUP(Y33,Tableau1[],3,FALSE))</f>
        <v>Périodes en Entreprise</v>
      </c>
      <c r="AA33" s="91">
        <f>MOMA!BD29</f>
        <v>0</v>
      </c>
      <c r="AB33" s="100" t="str">
        <f>IF(ISNA(VLOOKUP(AA33,Tableau1[],3,FALSE)),"",VLOOKUP(AA33,Tableau1[],3,FALSE))</f>
        <v/>
      </c>
      <c r="AC33" s="91">
        <f>MOMA!BH29</f>
        <v>0</v>
      </c>
      <c r="AD33" s="62" t="str">
        <f>IF(ISNA(VLOOKUP(AC33,Tableau1[],3,FALSE)),"",VLOOKUP(AC33,Tableau1[],3,FALSE))</f>
        <v/>
      </c>
      <c r="AE33" s="63" t="s">
        <v>43</v>
      </c>
      <c r="AF33" s="65"/>
      <c r="AM33" s="56" t="s">
        <v>42</v>
      </c>
      <c r="AN33" s="65"/>
      <c r="AO33" s="65"/>
      <c r="AU33" s="56" t="s">
        <v>43</v>
      </c>
      <c r="AV33" s="65"/>
      <c r="AW33" s="65"/>
      <c r="AX33" s="65"/>
      <c r="AY33" s="65"/>
      <c r="AZ33" s="65"/>
      <c r="BA33" s="65"/>
      <c r="BB33" s="65"/>
      <c r="BC33" s="56" t="s">
        <v>43</v>
      </c>
    </row>
    <row r="34" spans="1:55">
      <c r="A34" s="91">
        <f>MOMA!D30</f>
        <v>0</v>
      </c>
      <c r="B34" s="100" t="str">
        <f>IF(ISNA(VLOOKUP(A34,Tableau1[],3,FALSE)),"",VLOOKUP(A34,Tableau1[],3,FALSE))</f>
        <v/>
      </c>
      <c r="C34" s="91">
        <f>MOMA!H30</f>
        <v>0</v>
      </c>
      <c r="D34" s="100" t="str">
        <f>IF(ISNA(VLOOKUP(C34,Tableau1[],3,FALSE)),"",VLOOKUP(C34,Tableau1[],3,FALSE))</f>
        <v/>
      </c>
      <c r="E34" s="91" t="str">
        <f>MOMA!L30</f>
        <v>Cours</v>
      </c>
      <c r="F34" s="100" t="str">
        <f>IF(ISNA(VLOOKUP(E34,Tableau1[],3,FALSE)),"",VLOOKUP(E34,Tableau1[],3,FALSE))</f>
        <v>Périodes en Centre</v>
      </c>
      <c r="G34" s="91" t="str">
        <f>MOMA!P30</f>
        <v>Examens S1 Ses1</v>
      </c>
      <c r="H34" s="100" t="str">
        <f>IF(ISNA(VLOOKUP(G34,Tableau1[],3,FALSE)),"",VLOOKUP(G34,Tableau1[],3,FALSE))</f>
        <v>Périodes en Centre</v>
      </c>
      <c r="I34" s="91">
        <f>MOMA!T30</f>
        <v>0</v>
      </c>
      <c r="J34" s="100" t="str">
        <f>IF(ISNA(VLOOKUP(I34,Tableau1[],3,FALSE)),"",VLOOKUP(I34,Tableau1[],3,FALSE))</f>
        <v/>
      </c>
      <c r="K34" s="91" t="str">
        <f>MOMA!X30</f>
        <v>Cours</v>
      </c>
      <c r="L34" s="100" t="str">
        <f>IF(ISNA(VLOOKUP(K34,Tableau1[],3,FALSE)),"",VLOOKUP(K34,Tableau1[],3,FALSE))</f>
        <v>Périodes en Centre</v>
      </c>
      <c r="M34" s="91" t="str">
        <f>MOMA!AB30</f>
        <v>Examens S2 Ses1</v>
      </c>
      <c r="N34" s="100" t="str">
        <f>IF(ISNA(VLOOKUP(M34,Tableau1[],3,FALSE)),"",VLOOKUP(M34,Tableau1[],3,FALSE))</f>
        <v>Périodes en Centre</v>
      </c>
      <c r="O34" s="91" t="str">
        <f>MOMA!AF30</f>
        <v>Stage</v>
      </c>
      <c r="P34" s="100" t="str">
        <f>IF(ISNA(VLOOKUP(O34,Tableau1[],3,FALSE)),"",VLOOKUP(O34,Tableau1[],3,FALSE))</f>
        <v>Périodes en Entreprise</v>
      </c>
      <c r="Q34" s="91" t="str">
        <f>MOMA!AJ30</f>
        <v>Stage</v>
      </c>
      <c r="R34" s="100" t="str">
        <f>IF(ISNA(VLOOKUP(Q34,Tableau1[],3,FALSE)),"",VLOOKUP(Q34,Tableau1[],3,FALSE))</f>
        <v>Périodes en Entreprise</v>
      </c>
      <c r="S34" s="91" t="str">
        <f>MOMA!AN30</f>
        <v>Stage</v>
      </c>
      <c r="T34" s="100" t="str">
        <f>IF(ISNA(VLOOKUP(S34,Tableau1[],3,FALSE)),"",VLOOKUP(S34,Tableau1[],3,FALSE))</f>
        <v>Périodes en Entreprise</v>
      </c>
      <c r="U34" s="91">
        <f>MOMA!AR30</f>
        <v>0</v>
      </c>
      <c r="V34" s="100" t="str">
        <f>IF(ISNA(VLOOKUP(U34,Tableau1[],3,FALSE)),"",VLOOKUP(U34,Tableau1[],3,FALSE))</f>
        <v/>
      </c>
      <c r="W34" s="91" t="str">
        <f>MOMA!AV30</f>
        <v>Stage</v>
      </c>
      <c r="X34" s="100" t="str">
        <f>IF(ISNA(VLOOKUP(W34,Tableau1[],3,FALSE)),"",VLOOKUP(W34,Tableau1[],3,FALSE))</f>
        <v>Périodes en Entreprise</v>
      </c>
      <c r="Y34" s="91" t="str">
        <f>MOMA!AZ30</f>
        <v>Stage</v>
      </c>
      <c r="Z34" s="100" t="str">
        <f>IF(ISNA(VLOOKUP(Y34,Tableau1[],3,FALSE)),"",VLOOKUP(Y34,Tableau1[],3,FALSE))</f>
        <v>Périodes en Entreprise</v>
      </c>
      <c r="AA34" s="91">
        <f>MOMA!BD30</f>
        <v>0</v>
      </c>
      <c r="AB34" s="100" t="str">
        <f>IF(ISNA(VLOOKUP(AA34,Tableau1[],3,FALSE)),"",VLOOKUP(AA34,Tableau1[],3,FALSE))</f>
        <v/>
      </c>
      <c r="AC34" s="91">
        <f>MOMA!BH30</f>
        <v>0</v>
      </c>
      <c r="AD34" s="62" t="str">
        <f>IF(ISNA(VLOOKUP(AC34,Tableau1[],3,FALSE)),"",VLOOKUP(AC34,Tableau1[],3,FALSE))</f>
        <v/>
      </c>
      <c r="AE34" s="63" t="s">
        <v>43</v>
      </c>
      <c r="AM34" s="56" t="s">
        <v>42</v>
      </c>
      <c r="AU34" s="56" t="s">
        <v>43</v>
      </c>
      <c r="AV34" s="65"/>
      <c r="AW34" s="65"/>
      <c r="AX34" s="65"/>
      <c r="AY34" s="65"/>
      <c r="AZ34" s="65"/>
      <c r="BA34" s="65"/>
      <c r="BB34" s="65"/>
      <c r="BC34" s="56" t="s">
        <v>43</v>
      </c>
    </row>
    <row r="35" spans="1:55" s="59" customFormat="1" ht="15">
      <c r="A35" s="91">
        <f>MOMA!D31</f>
        <v>0</v>
      </c>
      <c r="B35" s="100" t="str">
        <f>IF(ISNA(VLOOKUP(A35,Tableau1[],3,FALSE)),"",VLOOKUP(A35,Tableau1[],3,FALSE))</f>
        <v/>
      </c>
      <c r="C35" s="91">
        <f>MOMA!H31</f>
        <v>0</v>
      </c>
      <c r="D35" s="100" t="str">
        <f>IF(ISNA(VLOOKUP(C35,Tableau1[],3,FALSE)),"",VLOOKUP(C35,Tableau1[],3,FALSE))</f>
        <v/>
      </c>
      <c r="E35" s="91" t="str">
        <f>MOMA!L31</f>
        <v>Cours</v>
      </c>
      <c r="F35" s="100" t="str">
        <f>IF(ISNA(VLOOKUP(E35,Tableau1[],3,FALSE)),"",VLOOKUP(E35,Tableau1[],3,FALSE))</f>
        <v>Périodes en Centre</v>
      </c>
      <c r="G35" s="91" t="str">
        <f>MOMA!P31</f>
        <v>Examens S1 Ses1</v>
      </c>
      <c r="H35" s="100" t="str">
        <f>IF(ISNA(VLOOKUP(G35,Tableau1[],3,FALSE)),"",VLOOKUP(G35,Tableau1[],3,FALSE))</f>
        <v>Périodes en Centre</v>
      </c>
      <c r="I35" s="91">
        <f>MOMA!T31</f>
        <v>0</v>
      </c>
      <c r="J35" s="100" t="str">
        <f>IF(ISNA(VLOOKUP(I35,Tableau1[],3,FALSE)),"",VLOOKUP(I35,Tableau1[],3,FALSE))</f>
        <v/>
      </c>
      <c r="K35" s="91" t="str">
        <f>MOMA!X31</f>
        <v>Cours</v>
      </c>
      <c r="L35" s="100" t="str">
        <f>IF(ISNA(VLOOKUP(K35,Tableau1[],3,FALSE)),"",VLOOKUP(K35,Tableau1[],3,FALSE))</f>
        <v>Périodes en Centre</v>
      </c>
      <c r="M35" s="91">
        <f>MOMA!AB31</f>
        <v>0</v>
      </c>
      <c r="N35" s="100" t="str">
        <f>IF(ISNA(VLOOKUP(M35,Tableau1[],3,FALSE)),"",VLOOKUP(M35,Tableau1[],3,FALSE))</f>
        <v/>
      </c>
      <c r="O35" s="91">
        <f>MOMA!AF31</f>
        <v>0</v>
      </c>
      <c r="P35" s="100" t="str">
        <f>IF(ISNA(VLOOKUP(O35,Tableau1[],3,FALSE)),"",VLOOKUP(O35,Tableau1[],3,FALSE))</f>
        <v/>
      </c>
      <c r="Q35" s="91" t="str">
        <f>MOMA!AJ31</f>
        <v>Stage</v>
      </c>
      <c r="R35" s="100" t="str">
        <f>IF(ISNA(VLOOKUP(Q35,Tableau1[],3,FALSE)),"",VLOOKUP(Q35,Tableau1[],3,FALSE))</f>
        <v>Périodes en Entreprise</v>
      </c>
      <c r="S35" s="91" t="str">
        <f>MOMA!AN31</f>
        <v>Stage</v>
      </c>
      <c r="T35" s="100" t="str">
        <f>IF(ISNA(VLOOKUP(S35,Tableau1[],3,FALSE)),"",VLOOKUP(S35,Tableau1[],3,FALSE))</f>
        <v>Périodes en Entreprise</v>
      </c>
      <c r="U35" s="91">
        <f>MOMA!AR31</f>
        <v>0</v>
      </c>
      <c r="V35" s="100" t="str">
        <f>IF(ISNA(VLOOKUP(U35,Tableau1[],3,FALSE)),"",VLOOKUP(U35,Tableau1[],3,FALSE))</f>
        <v/>
      </c>
      <c r="W35" s="91" t="str">
        <f>MOMA!AV31</f>
        <v>Stage</v>
      </c>
      <c r="X35" s="100" t="str">
        <f>IF(ISNA(VLOOKUP(W35,Tableau1[],3,FALSE)),"",VLOOKUP(W35,Tableau1[],3,FALSE))</f>
        <v>Périodes en Entreprise</v>
      </c>
      <c r="Y35" s="91" t="str">
        <f>MOMA!AZ31</f>
        <v>Stage</v>
      </c>
      <c r="Z35" s="100" t="str">
        <f>IF(ISNA(VLOOKUP(Y35,Tableau1[],3,FALSE)),"",VLOOKUP(Y35,Tableau1[],3,FALSE))</f>
        <v>Périodes en Entreprise</v>
      </c>
      <c r="AA35" s="91">
        <f>MOMA!BD31</f>
        <v>0</v>
      </c>
      <c r="AB35" s="100" t="str">
        <f>IF(ISNA(VLOOKUP(AA35,Tableau1[],3,FALSE)),"",VLOOKUP(AA35,Tableau1[],3,FALSE))</f>
        <v/>
      </c>
      <c r="AC35" s="91">
        <f>MOMA!BH31</f>
        <v>0</v>
      </c>
      <c r="AD35" s="62" t="str">
        <f>IF(ISNA(VLOOKUP(AC35,Tableau1[],3,FALSE)),"",VLOOKUP(AC35,Tableau1[],3,FALSE))</f>
        <v/>
      </c>
      <c r="AE35" s="61" t="s">
        <v>43</v>
      </c>
      <c r="AF35" s="140">
        <f>AV20+31</f>
        <v>46054</v>
      </c>
      <c r="AG35" s="140"/>
      <c r="AH35" s="140"/>
      <c r="AI35" s="140"/>
      <c r="AJ35" s="140"/>
      <c r="AK35" s="140"/>
      <c r="AL35" s="60">
        <f>BB20+1</f>
        <v>7</v>
      </c>
      <c r="AM35" s="59" t="s">
        <v>42</v>
      </c>
      <c r="AN35" s="140">
        <f>AF35+29</f>
        <v>46083</v>
      </c>
      <c r="AO35" s="140"/>
      <c r="AP35" s="140"/>
      <c r="AQ35" s="140"/>
      <c r="AR35" s="140"/>
      <c r="AS35" s="140"/>
      <c r="AT35" s="60">
        <f>AL35+1</f>
        <v>8</v>
      </c>
      <c r="AU35" s="59" t="s">
        <v>43</v>
      </c>
      <c r="AV35" s="140">
        <f>AN35+31</f>
        <v>46114</v>
      </c>
      <c r="AW35" s="140"/>
      <c r="AX35" s="140"/>
      <c r="AY35" s="140"/>
      <c r="AZ35" s="140"/>
      <c r="BA35" s="140"/>
      <c r="BB35" s="60">
        <f>AT35+1</f>
        <v>9</v>
      </c>
      <c r="BC35" s="59" t="s">
        <v>43</v>
      </c>
    </row>
    <row r="36" spans="1:55" s="59" customFormat="1">
      <c r="A36" s="91">
        <f>MOMA!D32</f>
        <v>0</v>
      </c>
      <c r="B36" s="100" t="str">
        <f>IF(ISNA(VLOOKUP(A36,Tableau1[],3,FALSE)),"",VLOOKUP(A36,Tableau1[],3,FALSE))</f>
        <v/>
      </c>
      <c r="C36" s="91" t="str">
        <f>MOMA!H32</f>
        <v>Cours</v>
      </c>
      <c r="D36" s="100" t="str">
        <f>IF(ISNA(VLOOKUP(C36,Tableau1[],3,FALSE)),"",VLOOKUP(C36,Tableau1[],3,FALSE))</f>
        <v>Périodes en Centre</v>
      </c>
      <c r="E36" s="91" t="str">
        <f>MOMA!L32</f>
        <v>Cours</v>
      </c>
      <c r="F36" s="100" t="str">
        <f>IF(ISNA(VLOOKUP(E36,Tableau1[],3,FALSE)),"",VLOOKUP(E36,Tableau1[],3,FALSE))</f>
        <v>Périodes en Centre</v>
      </c>
      <c r="G36" s="91">
        <f>MOMA!P32</f>
        <v>0</v>
      </c>
      <c r="H36" s="100" t="str">
        <f>IF(ISNA(VLOOKUP(G36,Tableau1[],3,FALSE)),"",VLOOKUP(G36,Tableau1[],3,FALSE))</f>
        <v/>
      </c>
      <c r="I36" s="91" t="str">
        <f>MOMA!T32</f>
        <v>Vacances</v>
      </c>
      <c r="J36" s="100" t="str">
        <f>IF(ISNA(VLOOKUP(I36,Tableau1[],3,FALSE)),"",VLOOKUP(I36,Tableau1[],3,FALSE))</f>
        <v>Périodes en Entreprise</v>
      </c>
      <c r="K36" s="91" t="str">
        <f>MOMA!X32</f>
        <v>Cours</v>
      </c>
      <c r="L36" s="100" t="str">
        <f>IF(ISNA(VLOOKUP(K36,Tableau1[],3,FALSE)),"",VLOOKUP(K36,Tableau1[],3,FALSE))</f>
        <v>Périodes en Centre</v>
      </c>
      <c r="M36" s="91">
        <f>MOMA!AB32</f>
        <v>0</v>
      </c>
      <c r="N36" s="100" t="str">
        <f>IF(ISNA(VLOOKUP(M36,Tableau1[],3,FALSE)),"",VLOOKUP(M36,Tableau1[],3,FALSE))</f>
        <v/>
      </c>
      <c r="O36" s="91">
        <f>MOMA!AF32</f>
        <v>0</v>
      </c>
      <c r="P36" s="100" t="str">
        <f>IF(ISNA(VLOOKUP(O36,Tableau1[],3,FALSE)),"",VLOOKUP(O36,Tableau1[],3,FALSE))</f>
        <v/>
      </c>
      <c r="Q36" s="91" t="str">
        <f>MOMA!AJ32</f>
        <v>Stage</v>
      </c>
      <c r="R36" s="100" t="str">
        <f>IF(ISNA(VLOOKUP(Q36,Tableau1[],3,FALSE)),"",VLOOKUP(Q36,Tableau1[],3,FALSE))</f>
        <v>Périodes en Entreprise</v>
      </c>
      <c r="S36" s="91" t="str">
        <f>MOMA!AN32</f>
        <v>Stage</v>
      </c>
      <c r="T36" s="100" t="str">
        <f>IF(ISNA(VLOOKUP(S36,Tableau1[],3,FALSE)),"",VLOOKUP(S36,Tableau1[],3,FALSE))</f>
        <v>Périodes en Entreprise</v>
      </c>
      <c r="U36" s="91" t="str">
        <f>MOMA!AR32</f>
        <v>Stage</v>
      </c>
      <c r="V36" s="100" t="str">
        <f>IF(ISNA(VLOOKUP(U36,Tableau1[],3,FALSE)),"",VLOOKUP(U36,Tableau1[],3,FALSE))</f>
        <v>Périodes en Entreprise</v>
      </c>
      <c r="W36" s="91" t="str">
        <f>MOMA!AV32</f>
        <v>Stage</v>
      </c>
      <c r="X36" s="100" t="str">
        <f>IF(ISNA(VLOOKUP(W36,Tableau1[],3,FALSE)),"",VLOOKUP(W36,Tableau1[],3,FALSE))</f>
        <v>Périodes en Entreprise</v>
      </c>
      <c r="Y36" s="91">
        <f>MOMA!AZ32</f>
        <v>0</v>
      </c>
      <c r="Z36" s="100" t="str">
        <f>IF(ISNA(VLOOKUP(Y36,Tableau1[],3,FALSE)),"",VLOOKUP(Y36,Tableau1[],3,FALSE))</f>
        <v/>
      </c>
      <c r="AA36" s="91">
        <f>MOMA!BD32</f>
        <v>0</v>
      </c>
      <c r="AB36" s="100" t="str">
        <f>IF(ISNA(VLOOKUP(AA36,Tableau1[],3,FALSE)),"",VLOOKUP(AA36,Tableau1[],3,FALSE))</f>
        <v/>
      </c>
      <c r="AC36" s="91">
        <f>MOMA!BH32</f>
        <v>0</v>
      </c>
      <c r="AD36" s="62" t="str">
        <f>IF(ISNA(VLOOKUP(AC36,Tableau1[],3,FALSE)),"",VLOOKUP(AC36,Tableau1[],3,FALSE))</f>
        <v/>
      </c>
      <c r="AE36" s="61" t="s">
        <v>43</v>
      </c>
      <c r="AF36" s="61" t="s">
        <v>57</v>
      </c>
      <c r="AG36" s="61" t="s">
        <v>58</v>
      </c>
      <c r="AH36" s="61" t="s">
        <v>59</v>
      </c>
      <c r="AI36" s="61" t="s">
        <v>60</v>
      </c>
      <c r="AJ36" s="61" t="s">
        <v>61</v>
      </c>
      <c r="AK36" s="61" t="s">
        <v>62</v>
      </c>
      <c r="AL36" s="61" t="s">
        <v>63</v>
      </c>
      <c r="AM36" s="59" t="s">
        <v>42</v>
      </c>
      <c r="AN36" s="61" t="s">
        <v>57</v>
      </c>
      <c r="AO36" s="61" t="s">
        <v>58</v>
      </c>
      <c r="AP36" s="61" t="s">
        <v>59</v>
      </c>
      <c r="AQ36" s="61" t="s">
        <v>60</v>
      </c>
      <c r="AR36" s="61" t="s">
        <v>61</v>
      </c>
      <c r="AS36" s="61" t="s">
        <v>62</v>
      </c>
      <c r="AT36" s="61" t="s">
        <v>63</v>
      </c>
      <c r="AU36" s="59" t="s">
        <v>43</v>
      </c>
      <c r="AV36" s="61" t="s">
        <v>57</v>
      </c>
      <c r="AW36" s="61" t="s">
        <v>58</v>
      </c>
      <c r="AX36" s="61" t="s">
        <v>59</v>
      </c>
      <c r="AY36" s="61" t="s">
        <v>60</v>
      </c>
      <c r="AZ36" s="61" t="s">
        <v>61</v>
      </c>
      <c r="BA36" s="61" t="s">
        <v>62</v>
      </c>
      <c r="BB36" s="61" t="s">
        <v>63</v>
      </c>
      <c r="BC36" s="59" t="s">
        <v>43</v>
      </c>
    </row>
    <row r="37" spans="1:55" hidden="1">
      <c r="A37" s="91">
        <f>MOMA!D33</f>
        <v>0</v>
      </c>
      <c r="B37" s="100" t="str">
        <f>IF(ISNA(VLOOKUP(A37,Tableau1[],3,FALSE)),"",VLOOKUP(A37,Tableau1[],3,FALSE))</f>
        <v/>
      </c>
      <c r="C37" s="91" t="str">
        <f>MOMA!H33</f>
        <v>Cours</v>
      </c>
      <c r="D37" s="100" t="str">
        <f>IF(ISNA(VLOOKUP(C37,Tableau1[],3,FALSE)),"",VLOOKUP(C37,Tableau1[],3,FALSE))</f>
        <v>Périodes en Centre</v>
      </c>
      <c r="E37" s="91" t="str">
        <f>MOMA!L33</f>
        <v>Cours</v>
      </c>
      <c r="F37" s="100" t="str">
        <f>IF(ISNA(VLOOKUP(E37,Tableau1[],3,FALSE)),"",VLOOKUP(E37,Tableau1[],3,FALSE))</f>
        <v>Périodes en Centre</v>
      </c>
      <c r="G37" s="91">
        <f>MOMA!P33</f>
        <v>0</v>
      </c>
      <c r="H37" s="100" t="str">
        <f>IF(ISNA(VLOOKUP(G37,Tableau1[],3,FALSE)),"",VLOOKUP(G37,Tableau1[],3,FALSE))</f>
        <v/>
      </c>
      <c r="I37" s="91" t="str">
        <f>MOMA!T33</f>
        <v>Vacances</v>
      </c>
      <c r="J37" s="100" t="str">
        <f>IF(ISNA(VLOOKUP(I37,Tableau1[],3,FALSE)),"",VLOOKUP(I37,Tableau1[],3,FALSE))</f>
        <v>Périodes en Entreprise</v>
      </c>
      <c r="K37" s="91" t="str">
        <f>MOMA!X33</f>
        <v>Cours</v>
      </c>
      <c r="L37" s="100" t="str">
        <f>IF(ISNA(VLOOKUP(K37,Tableau1[],3,FALSE)),"",VLOOKUP(K37,Tableau1[],3,FALSE))</f>
        <v>Périodes en Centre</v>
      </c>
      <c r="M37" s="91">
        <f>MOMA!AB33</f>
        <v>0</v>
      </c>
      <c r="N37" s="100" t="str">
        <f>IF(ISNA(VLOOKUP(M37,Tableau1[],3,FALSE)),"",VLOOKUP(M37,Tableau1[],3,FALSE))</f>
        <v/>
      </c>
      <c r="O37" s="91" t="str">
        <f>MOMA!AF33</f>
        <v>Stage</v>
      </c>
      <c r="P37" s="100" t="str">
        <f>IF(ISNA(VLOOKUP(O37,Tableau1[],3,FALSE)),"",VLOOKUP(O37,Tableau1[],3,FALSE))</f>
        <v>Périodes en Entreprise</v>
      </c>
      <c r="Q37" s="91" t="str">
        <f>MOMA!AJ33</f>
        <v>Stage</v>
      </c>
      <c r="R37" s="100" t="str">
        <f>IF(ISNA(VLOOKUP(Q37,Tableau1[],3,FALSE)),"",VLOOKUP(Q37,Tableau1[],3,FALSE))</f>
        <v>Périodes en Entreprise</v>
      </c>
      <c r="S37" s="91">
        <f>MOMA!AN33</f>
        <v>0</v>
      </c>
      <c r="T37" s="100" t="str">
        <f>IF(ISNA(VLOOKUP(S37,Tableau1[],3,FALSE)),"",VLOOKUP(S37,Tableau1[],3,FALSE))</f>
        <v/>
      </c>
      <c r="U37" s="91" t="str">
        <f>MOMA!AR33</f>
        <v>Stage</v>
      </c>
      <c r="V37" s="100" t="str">
        <f>IF(ISNA(VLOOKUP(U37,Tableau1[],3,FALSE)),"",VLOOKUP(U37,Tableau1[],3,FALSE))</f>
        <v>Périodes en Entreprise</v>
      </c>
      <c r="W37" s="91" t="str">
        <f>MOMA!AV33</f>
        <v>Stage</v>
      </c>
      <c r="X37" s="100" t="str">
        <f>IF(ISNA(VLOOKUP(W37,Tableau1[],3,FALSE)),"",VLOOKUP(W37,Tableau1[],3,FALSE))</f>
        <v>Périodes en Entreprise</v>
      </c>
      <c r="Y37" s="91">
        <f>MOMA!AZ33</f>
        <v>0</v>
      </c>
      <c r="Z37" s="100" t="str">
        <f>IF(ISNA(VLOOKUP(Y37,Tableau1[],3,FALSE)),"",VLOOKUP(Y37,Tableau1[],3,FALSE))</f>
        <v/>
      </c>
      <c r="AA37" s="91">
        <f>MOMA!BD33</f>
        <v>0</v>
      </c>
      <c r="AB37" s="100" t="str">
        <f>IF(ISNA(VLOOKUP(AA37,Tableau1[],3,FALSE)),"",VLOOKUP(AA37,Tableau1[],3,FALSE))</f>
        <v/>
      </c>
      <c r="AC37" s="91">
        <f>MOMA!BH33</f>
        <v>0</v>
      </c>
      <c r="AD37" s="62" t="str">
        <f>IF(ISNA(VLOOKUP(AC37,Tableau1[],3,FALSE)),"",VLOOKUP(AC37,Tableau1[],3,FALSE))</f>
        <v/>
      </c>
      <c r="AE37" s="63" t="s">
        <v>43</v>
      </c>
      <c r="AF37" s="64"/>
      <c r="AG37" s="64"/>
      <c r="AH37" s="64"/>
      <c r="AI37" s="64"/>
      <c r="AJ37" s="64"/>
      <c r="AK37" s="64"/>
      <c r="AL37" s="89" t="str">
        <f>+N8</f>
        <v/>
      </c>
      <c r="AM37" s="64" t="s">
        <v>42</v>
      </c>
      <c r="AN37" s="64"/>
      <c r="AO37" s="64"/>
      <c r="AP37" s="64"/>
      <c r="AQ37" s="64"/>
      <c r="AR37" s="64"/>
      <c r="AS37" s="64"/>
      <c r="AT37" s="89" t="str">
        <f>+P8</f>
        <v/>
      </c>
      <c r="AU37" s="113" t="s">
        <v>43</v>
      </c>
      <c r="AV37" s="64"/>
      <c r="AW37" s="64"/>
      <c r="AX37" s="64" t="str">
        <f>+R8</f>
        <v>Périodes en Entreprise</v>
      </c>
      <c r="AY37" s="64" t="str">
        <f>+R9</f>
        <v>Périodes en Entreprise</v>
      </c>
      <c r="AZ37" s="64" t="str">
        <f>+R10</f>
        <v>Périodes en Entreprise</v>
      </c>
      <c r="BA37" s="89" t="str">
        <f>+R11</f>
        <v/>
      </c>
      <c r="BB37" s="89" t="str">
        <f>+R12</f>
        <v/>
      </c>
      <c r="BC37" s="56" t="s">
        <v>43</v>
      </c>
    </row>
    <row r="38" spans="1:55">
      <c r="A38" s="91">
        <f>MOMA!D34</f>
        <v>0</v>
      </c>
      <c r="B38" s="100" t="str">
        <f>IF(ISNA(VLOOKUP(A38,Tableau1[],3,FALSE)),"",VLOOKUP(A38,Tableau1[],3,FALSE))</f>
        <v/>
      </c>
      <c r="C38" s="91">
        <f>MOMA!H34</f>
        <v>0</v>
      </c>
      <c r="D38" s="100" t="str">
        <f>IF(ISNA(VLOOKUP(C38,Tableau1[],3,FALSE)),"",VLOOKUP(C38,Tableau1[],3,FALSE))</f>
        <v/>
      </c>
      <c r="E38" s="91" t="str">
        <f>MOMA!L34</f>
        <v>Cours</v>
      </c>
      <c r="F38" s="100" t="str">
        <f>IF(ISNA(VLOOKUP(E38,Tableau1[],3,FALSE)),"",VLOOKUP(E38,Tableau1[],3,FALSE))</f>
        <v>Périodes en Centre</v>
      </c>
      <c r="G38" s="91">
        <f>MOMA!P34</f>
        <v>0</v>
      </c>
      <c r="H38" s="100" t="str">
        <f>IF(ISNA(VLOOKUP(G38,Tableau1[],3,FALSE)),"",VLOOKUP(G38,Tableau1[],3,FALSE))</f>
        <v/>
      </c>
      <c r="I38" s="91" t="str">
        <f>MOMA!T34</f>
        <v>Vacances</v>
      </c>
      <c r="J38" s="100" t="str">
        <f>IF(ISNA(VLOOKUP(I38,Tableau1[],3,FALSE)),"",VLOOKUP(I38,Tableau1[],3,FALSE))</f>
        <v>Périodes en Entreprise</v>
      </c>
      <c r="K38" s="91">
        <f>MOMA!X34</f>
        <v>0</v>
      </c>
      <c r="L38" s="100" t="str">
        <f>IF(ISNA(VLOOKUP(K38,Tableau1[],3,FALSE)),"",VLOOKUP(K38,Tableau1[],3,FALSE))</f>
        <v/>
      </c>
      <c r="M38" s="91">
        <f>MOMA!AB34</f>
        <v>0</v>
      </c>
      <c r="N38" s="100" t="str">
        <f>IF(ISNA(VLOOKUP(M38,Tableau1[],3,FALSE)),"",VLOOKUP(M38,Tableau1[],3,FALSE))</f>
        <v/>
      </c>
      <c r="O38" s="91" t="str">
        <f>MOMA!AF34</f>
        <v>Stage</v>
      </c>
      <c r="P38" s="100" t="str">
        <f>IF(ISNA(VLOOKUP(O38,Tableau1[],3,FALSE)),"",VLOOKUP(O38,Tableau1[],3,FALSE))</f>
        <v>Périodes en Entreprise</v>
      </c>
      <c r="Q38" s="91">
        <f>MOMA!AJ34</f>
        <v>0</v>
      </c>
      <c r="R38" s="100" t="str">
        <f>IF(ISNA(VLOOKUP(Q38,Tableau1[],3,FALSE)),"",VLOOKUP(Q38,Tableau1[],3,FALSE))</f>
        <v/>
      </c>
      <c r="S38" s="91">
        <f>MOMA!AN34</f>
        <v>0</v>
      </c>
      <c r="T38" s="100" t="str">
        <f>IF(ISNA(VLOOKUP(S38,Tableau1[],3,FALSE)),"",VLOOKUP(S38,Tableau1[],3,FALSE))</f>
        <v/>
      </c>
      <c r="U38" s="91">
        <f>MOMA!AR34</f>
        <v>0</v>
      </c>
      <c r="V38" s="100" t="str">
        <f>IF(ISNA(VLOOKUP(U38,Tableau1[],3,FALSE)),"",VLOOKUP(U38,Tableau1[],3,FALSE))</f>
        <v/>
      </c>
      <c r="W38" s="91" t="str">
        <f>MOMA!AV34</f>
        <v>Stage</v>
      </c>
      <c r="X38" s="100" t="str">
        <f>IF(ISNA(VLOOKUP(W38,Tableau1[],3,FALSE)),"",VLOOKUP(W38,Tableau1[],3,FALSE))</f>
        <v>Périodes en Entreprise</v>
      </c>
      <c r="Y38" s="91" t="str">
        <f>MOMA!AZ34</f>
        <v>Stage</v>
      </c>
      <c r="Z38" s="100" t="str">
        <f>IF(ISNA(VLOOKUP(Y38,Tableau1[],3,FALSE)),"",VLOOKUP(Y38,Tableau1[],3,FALSE))</f>
        <v>Périodes en Entreprise</v>
      </c>
      <c r="AA38" s="91">
        <f>MOMA!BD34</f>
        <v>0</v>
      </c>
      <c r="AB38" s="100" t="str">
        <f>IF(ISNA(VLOOKUP(AA38,Tableau1[],3,FALSE)),"",VLOOKUP(AA38,Tableau1[],3,FALSE))</f>
        <v/>
      </c>
      <c r="AC38" s="91">
        <f>MOMA!BH34</f>
        <v>0</v>
      </c>
      <c r="AD38" s="62" t="str">
        <f>IF(ISNA(VLOOKUP(AC38,Tableau1[],3,FALSE)),"",VLOOKUP(AC38,Tableau1[],3,FALSE))</f>
        <v/>
      </c>
      <c r="AE38" s="63" t="s">
        <v>43</v>
      </c>
      <c r="AF38" s="65"/>
      <c r="AG38" s="65"/>
      <c r="AH38" s="65"/>
      <c r="AI38" s="65"/>
      <c r="AJ38" s="65"/>
      <c r="AK38" s="65"/>
      <c r="AL38" s="88">
        <v>1</v>
      </c>
      <c r="AM38" s="56" t="s">
        <v>42</v>
      </c>
      <c r="AN38" s="65"/>
      <c r="AO38" s="65"/>
      <c r="AP38" s="65"/>
      <c r="AQ38" s="65"/>
      <c r="AR38" s="65"/>
      <c r="AS38" s="65"/>
      <c r="AT38" s="88">
        <v>1</v>
      </c>
      <c r="AU38" s="56" t="s">
        <v>43</v>
      </c>
      <c r="AV38" s="65"/>
      <c r="AW38" s="65"/>
      <c r="AX38" s="65">
        <v>1</v>
      </c>
      <c r="AY38" s="65">
        <f t="shared" ref="AY38:BB38" si="31">AX38+1</f>
        <v>2</v>
      </c>
      <c r="AZ38" s="65">
        <f t="shared" si="31"/>
        <v>3</v>
      </c>
      <c r="BA38" s="88">
        <f t="shared" si="31"/>
        <v>4</v>
      </c>
      <c r="BB38" s="88">
        <f t="shared" si="31"/>
        <v>5</v>
      </c>
      <c r="BC38" s="56" t="s">
        <v>43</v>
      </c>
    </row>
    <row r="39" spans="1:55" hidden="1">
      <c r="A39" s="91">
        <f>MOMA!D35</f>
        <v>0</v>
      </c>
      <c r="B39" s="100" t="str">
        <f>IF(ISNA(VLOOKUP(A39,Tableau1[],3,FALSE)),"",VLOOKUP(A39,Tableau1[],3,FALSE))</f>
        <v/>
      </c>
      <c r="C39" s="91">
        <f>MOMA!H35</f>
        <v>0</v>
      </c>
      <c r="D39" s="100" t="str">
        <f>IF(ISNA(VLOOKUP(C39,Tableau1[],3,FALSE)),"",VLOOKUP(C39,Tableau1[],3,FALSE))</f>
        <v/>
      </c>
      <c r="E39" s="91">
        <f>MOMA!L35</f>
        <v>0</v>
      </c>
      <c r="F39" s="100" t="str">
        <f>IF(ISNA(VLOOKUP(E39,Tableau1[],3,FALSE)),"",VLOOKUP(E39,Tableau1[],3,FALSE))</f>
        <v/>
      </c>
      <c r="G39" s="91">
        <f>MOMA!P35</f>
        <v>0</v>
      </c>
      <c r="H39" s="100" t="str">
        <f>IF(ISNA(VLOOKUP(G39,Tableau1[],3,FALSE)),"",VLOOKUP(G39,Tableau1[],3,FALSE))</f>
        <v/>
      </c>
      <c r="I39" s="91">
        <f>MOMA!T35</f>
        <v>0</v>
      </c>
      <c r="J39" s="100" t="str">
        <f>IF(ISNA(VLOOKUP(I39,Tableau1[],3,FALSE)),"",VLOOKUP(I39,Tableau1[],3,FALSE))</f>
        <v/>
      </c>
      <c r="K39" s="91">
        <f>MOMA!X35</f>
        <v>0</v>
      </c>
      <c r="L39" s="100" t="str">
        <f>IF(ISNA(VLOOKUP(K39,Tableau1[],3,FALSE)),"",VLOOKUP(K39,Tableau1[],3,FALSE))</f>
        <v/>
      </c>
      <c r="M39" s="91">
        <f>MOMA!AB35</f>
        <v>0</v>
      </c>
      <c r="N39" s="100" t="str">
        <f>IF(ISNA(VLOOKUP(M39,Tableau1[],3,FALSE)),"",VLOOKUP(M39,Tableau1[],3,FALSE))</f>
        <v/>
      </c>
      <c r="O39" s="91">
        <f>MOMA!AF35</f>
        <v>0</v>
      </c>
      <c r="P39" s="100" t="str">
        <f>IF(ISNA(VLOOKUP(O39,Tableau1[],3,FALSE)),"",VLOOKUP(O39,Tableau1[],3,FALSE))</f>
        <v/>
      </c>
      <c r="Q39" s="91">
        <f>MOMA!AJ35</f>
        <v>0</v>
      </c>
      <c r="R39" s="100" t="str">
        <f>IF(ISNA(VLOOKUP(Q39,Tableau1[],3,FALSE)),"",VLOOKUP(Q39,Tableau1[],3,FALSE))</f>
        <v/>
      </c>
      <c r="S39" s="91">
        <f>MOMA!AN35</f>
        <v>0</v>
      </c>
      <c r="T39" s="100" t="str">
        <f>IF(ISNA(VLOOKUP(S39,Tableau1[],3,FALSE)),"",VLOOKUP(S39,Tableau1[],3,FALSE))</f>
        <v/>
      </c>
      <c r="U39" s="91">
        <f>MOMA!AR35</f>
        <v>0</v>
      </c>
      <c r="V39" s="100" t="str">
        <f>IF(ISNA(VLOOKUP(U39,Tableau1[],3,FALSE)),"",VLOOKUP(U39,Tableau1[],3,FALSE))</f>
        <v/>
      </c>
      <c r="W39" s="91">
        <f>MOMA!AV35</f>
        <v>0</v>
      </c>
      <c r="X39" s="100" t="str">
        <f>IF(ISNA(VLOOKUP(W39,Tableau1[],3,FALSE)),"",VLOOKUP(W39,Tableau1[],3,FALSE))</f>
        <v/>
      </c>
      <c r="Y39" s="91">
        <f>MOMA!AZ35</f>
        <v>0</v>
      </c>
      <c r="Z39" s="100" t="str">
        <f>IF(ISNA(VLOOKUP(Y39,Tableau1[],3,FALSE)),"",VLOOKUP(Y39,Tableau1[],3,FALSE))</f>
        <v/>
      </c>
      <c r="AA39" s="91">
        <f>MOMA!BD35</f>
        <v>0</v>
      </c>
      <c r="AB39" s="100" t="str">
        <f>IF(ISNA(VLOOKUP(AA39,Tableau1[],3,FALSE)),"",VLOOKUP(AA39,Tableau1[],3,FALSE))</f>
        <v/>
      </c>
      <c r="AC39" s="91">
        <f>MOMA!BH35</f>
        <v>0</v>
      </c>
      <c r="AD39" s="62" t="str">
        <f>IF(ISNA(VLOOKUP(AC39,Tableau1[],3,FALSE)),"",VLOOKUP(AC39,Tableau1[],3,FALSE))</f>
        <v/>
      </c>
      <c r="AE39" s="63" t="s">
        <v>43</v>
      </c>
      <c r="AF39" s="64" t="str">
        <f>+N9</f>
        <v>Périodes en Centre</v>
      </c>
      <c r="AG39" s="64" t="str">
        <f>+N10</f>
        <v>Périodes en Centre</v>
      </c>
      <c r="AH39" s="64" t="str">
        <f>+N11</f>
        <v>Périodes en Centre</v>
      </c>
      <c r="AI39" s="64" t="str">
        <f>+N12</f>
        <v>Périodes en Centre</v>
      </c>
      <c r="AJ39" s="64" t="str">
        <f>+N13</f>
        <v>Périodes en Centre</v>
      </c>
      <c r="AK39" s="89" t="str">
        <f>+N14</f>
        <v/>
      </c>
      <c r="AL39" s="89" t="str">
        <f>+N15</f>
        <v/>
      </c>
      <c r="AM39" s="64" t="s">
        <v>42</v>
      </c>
      <c r="AN39" s="64" t="str">
        <f>+P9</f>
        <v>Périodes en Entreprise</v>
      </c>
      <c r="AO39" s="64" t="str">
        <f>+P10</f>
        <v>Périodes en Entreprise</v>
      </c>
      <c r="AP39" s="64" t="str">
        <f>+P11</f>
        <v>Périodes en Entreprise</v>
      </c>
      <c r="AQ39" s="64" t="str">
        <f>+P12</f>
        <v>Périodes en Entreprise</v>
      </c>
      <c r="AR39" s="64" t="str">
        <f>+P13</f>
        <v>Périodes en Entreprise</v>
      </c>
      <c r="AS39" s="89" t="str">
        <f>+P14</f>
        <v/>
      </c>
      <c r="AT39" s="89" t="str">
        <f>+P15</f>
        <v/>
      </c>
      <c r="AU39" s="113" t="s">
        <v>43</v>
      </c>
      <c r="AV39" s="64" t="str">
        <f>+R13</f>
        <v xml:space="preserve">Fériés </v>
      </c>
      <c r="AW39" s="64" t="str">
        <f>+R14</f>
        <v>Périodes en Entreprise</v>
      </c>
      <c r="AX39" s="64" t="str">
        <f>+R15</f>
        <v>Périodes en Entreprise</v>
      </c>
      <c r="AY39" s="64" t="str">
        <f>+R16</f>
        <v>Périodes en Entreprise</v>
      </c>
      <c r="AZ39" s="64" t="str">
        <f>+R17</f>
        <v>Périodes en Entreprise</v>
      </c>
      <c r="BA39" s="89" t="str">
        <f>+R18</f>
        <v/>
      </c>
      <c r="BB39" s="89" t="str">
        <f>+R19</f>
        <v/>
      </c>
      <c r="BC39" s="56" t="s">
        <v>43</v>
      </c>
    </row>
    <row r="40" spans="1:55">
      <c r="A40" s="91">
        <f>MOMA!D36</f>
        <v>0</v>
      </c>
      <c r="B40" s="100" t="str">
        <f>IF(ISNA(VLOOKUP(A40,Tableau1[],3,FALSE)),"",VLOOKUP(A40,Tableau1[],3,FALSE))</f>
        <v/>
      </c>
      <c r="C40" s="91">
        <f>MOMA!H36</f>
        <v>0</v>
      </c>
      <c r="D40" s="100" t="str">
        <f>IF(ISNA(VLOOKUP(C40,Tableau1[],3,FALSE)),"",VLOOKUP(C40,Tableau1[],3,FALSE))</f>
        <v/>
      </c>
      <c r="E40" s="91">
        <f>MOMA!L36</f>
        <v>0</v>
      </c>
      <c r="F40" s="100" t="str">
        <f>IF(ISNA(VLOOKUP(E40,Tableau1[],3,FALSE)),"",VLOOKUP(E40,Tableau1[],3,FALSE))</f>
        <v/>
      </c>
      <c r="G40" s="91">
        <f>MOMA!P36</f>
        <v>0</v>
      </c>
      <c r="H40" s="100" t="str">
        <f>IF(ISNA(VLOOKUP(G40,Tableau1[],3,FALSE)),"",VLOOKUP(G40,Tableau1[],3,FALSE))</f>
        <v/>
      </c>
      <c r="I40" s="91">
        <f>MOMA!T36</f>
        <v>0</v>
      </c>
      <c r="J40" s="100" t="str">
        <f>IF(ISNA(VLOOKUP(I40,Tableau1[],3,FALSE)),"",VLOOKUP(I40,Tableau1[],3,FALSE))</f>
        <v/>
      </c>
      <c r="K40" s="91">
        <f>MOMA!X36</f>
        <v>0</v>
      </c>
      <c r="L40" s="100" t="str">
        <f>IF(ISNA(VLOOKUP(K40,Tableau1[],3,FALSE)),"",VLOOKUP(K40,Tableau1[],3,FALSE))</f>
        <v/>
      </c>
      <c r="M40" s="91">
        <f>MOMA!AB36</f>
        <v>0</v>
      </c>
      <c r="N40" s="100" t="str">
        <f>IF(ISNA(VLOOKUP(M40,Tableau1[],3,FALSE)),"",VLOOKUP(M40,Tableau1[],3,FALSE))</f>
        <v/>
      </c>
      <c r="O40" s="91">
        <f>MOMA!AF36</f>
        <v>0</v>
      </c>
      <c r="P40" s="100" t="str">
        <f>IF(ISNA(VLOOKUP(O40,Tableau1[],3,FALSE)),"",VLOOKUP(O40,Tableau1[],3,FALSE))</f>
        <v/>
      </c>
      <c r="Q40" s="91">
        <f>MOMA!AJ36</f>
        <v>0</v>
      </c>
      <c r="R40" s="100" t="str">
        <f>IF(ISNA(VLOOKUP(Q40,Tableau1[],3,FALSE)),"",VLOOKUP(Q40,Tableau1[],3,FALSE))</f>
        <v/>
      </c>
      <c r="S40" s="91">
        <f>MOMA!AN36</f>
        <v>0</v>
      </c>
      <c r="T40" s="100" t="str">
        <f>IF(ISNA(VLOOKUP(S40,Tableau1[],3,FALSE)),"",VLOOKUP(S40,Tableau1[],3,FALSE))</f>
        <v/>
      </c>
      <c r="U40" s="91">
        <f>MOMA!AR36</f>
        <v>0</v>
      </c>
      <c r="V40" s="100" t="str">
        <f>IF(ISNA(VLOOKUP(U40,Tableau1[],3,FALSE)),"",VLOOKUP(U40,Tableau1[],3,FALSE))</f>
        <v/>
      </c>
      <c r="W40" s="91">
        <f>MOMA!AV36</f>
        <v>0</v>
      </c>
      <c r="X40" s="100" t="str">
        <f>IF(ISNA(VLOOKUP(W40,Tableau1[],3,FALSE)),"",VLOOKUP(W40,Tableau1[],3,FALSE))</f>
        <v/>
      </c>
      <c r="Y40" s="91">
        <f>MOMA!AZ36</f>
        <v>0</v>
      </c>
      <c r="Z40" s="100" t="str">
        <f>IF(ISNA(VLOOKUP(Y40,Tableau1[],3,FALSE)),"",VLOOKUP(Y40,Tableau1[],3,FALSE))</f>
        <v/>
      </c>
      <c r="AA40" s="91">
        <f>MOMA!BD36</f>
        <v>0</v>
      </c>
      <c r="AB40" s="100" t="str">
        <f>IF(ISNA(VLOOKUP(AA40,Tableau1[],3,FALSE)),"",VLOOKUP(AA40,Tableau1[],3,FALSE))</f>
        <v/>
      </c>
      <c r="AC40" s="91">
        <f>MOMA!BH36</f>
        <v>0</v>
      </c>
      <c r="AD40" s="62" t="str">
        <f>IF(ISNA(VLOOKUP(AC40,Tableau1[],3,FALSE)),"",VLOOKUP(AC40,Tableau1[],3,FALSE))</f>
        <v/>
      </c>
      <c r="AE40" s="63"/>
      <c r="AF40" s="65">
        <f>AL38+1</f>
        <v>2</v>
      </c>
      <c r="AG40" s="65">
        <f t="shared" ref="AG40" si="32">AF40+1</f>
        <v>3</v>
      </c>
      <c r="AH40" s="65">
        <f t="shared" ref="AH40" si="33">AG40+1</f>
        <v>4</v>
      </c>
      <c r="AI40" s="65">
        <f t="shared" ref="AI40" si="34">AH40+1</f>
        <v>5</v>
      </c>
      <c r="AJ40" s="65">
        <f t="shared" ref="AJ40" si="35">AI40+1</f>
        <v>6</v>
      </c>
      <c r="AK40" s="88">
        <f t="shared" ref="AK40" si="36">AJ40+1</f>
        <v>7</v>
      </c>
      <c r="AL40" s="88">
        <f t="shared" ref="AL40" si="37">AK40+1</f>
        <v>8</v>
      </c>
      <c r="AN40" s="65">
        <f>AT38+1</f>
        <v>2</v>
      </c>
      <c r="AO40" s="65">
        <f t="shared" ref="AO40" si="38">AN40+1</f>
        <v>3</v>
      </c>
      <c r="AP40" s="65">
        <f t="shared" ref="AP40" si="39">AO40+1</f>
        <v>4</v>
      </c>
      <c r="AQ40" s="65">
        <f t="shared" ref="AQ40" si="40">AP40+1</f>
        <v>5</v>
      </c>
      <c r="AR40" s="65">
        <f t="shared" ref="AR40" si="41">AQ40+1</f>
        <v>6</v>
      </c>
      <c r="AS40" s="88">
        <f t="shared" ref="AS40" si="42">AR40+1</f>
        <v>7</v>
      </c>
      <c r="AT40" s="88">
        <f t="shared" ref="AT40" si="43">AS40+1</f>
        <v>8</v>
      </c>
      <c r="AV40" s="65">
        <f>BB38+1</f>
        <v>6</v>
      </c>
      <c r="AW40" s="65">
        <f t="shared" ref="AW40" si="44">AV40+1</f>
        <v>7</v>
      </c>
      <c r="AX40" s="65">
        <f t="shared" ref="AX40" si="45">AW40+1</f>
        <v>8</v>
      </c>
      <c r="AY40" s="65">
        <f t="shared" ref="AY40" si="46">AX40+1</f>
        <v>9</v>
      </c>
      <c r="AZ40" s="65">
        <f t="shared" ref="AZ40" si="47">AY40+1</f>
        <v>10</v>
      </c>
      <c r="BA40" s="88">
        <f t="shared" ref="BA40" si="48">AZ40+1</f>
        <v>11</v>
      </c>
      <c r="BB40" s="88">
        <f t="shared" ref="BB40" si="49">BA40+1</f>
        <v>12</v>
      </c>
    </row>
    <row r="41" spans="1:55" hidden="1">
      <c r="A41" s="91">
        <f>MOMA!D37</f>
        <v>0</v>
      </c>
      <c r="B41" s="100" t="str">
        <f>IF(ISNA(VLOOKUP(A41,Tableau1[],3,FALSE)),"",VLOOKUP(A41,Tableau1[],3,FALSE))</f>
        <v/>
      </c>
      <c r="C41" s="91">
        <f>MOMA!H37</f>
        <v>0</v>
      </c>
      <c r="D41" s="100" t="str">
        <f>IF(ISNA(VLOOKUP(C41,Tableau1[],3,FALSE)),"",VLOOKUP(C41,Tableau1[],3,FALSE))</f>
        <v/>
      </c>
      <c r="E41" s="91">
        <f>MOMA!L37</f>
        <v>0</v>
      </c>
      <c r="F41" s="100" t="str">
        <f>IF(ISNA(VLOOKUP(E41,Tableau1[],3,FALSE)),"",VLOOKUP(E41,Tableau1[],3,FALSE))</f>
        <v/>
      </c>
      <c r="G41" s="91">
        <f>MOMA!P37</f>
        <v>0</v>
      </c>
      <c r="H41" s="100" t="str">
        <f>IF(ISNA(VLOOKUP(G41,Tableau1[],3,FALSE)),"",VLOOKUP(G41,Tableau1[],3,FALSE))</f>
        <v/>
      </c>
      <c r="I41" s="91">
        <f>MOMA!T37</f>
        <v>0</v>
      </c>
      <c r="J41" s="100" t="str">
        <f>IF(ISNA(VLOOKUP(I41,Tableau1[],3,FALSE)),"",VLOOKUP(I41,Tableau1[],3,FALSE))</f>
        <v/>
      </c>
      <c r="K41" s="91">
        <f>MOMA!X37</f>
        <v>0</v>
      </c>
      <c r="L41" s="100" t="str">
        <f>IF(ISNA(VLOOKUP(K41,Tableau1[],3,FALSE)),"",VLOOKUP(K41,Tableau1[],3,FALSE))</f>
        <v/>
      </c>
      <c r="M41" s="91">
        <f>MOMA!AB37</f>
        <v>0</v>
      </c>
      <c r="N41" s="100" t="str">
        <f>IF(ISNA(VLOOKUP(M41,Tableau1[],3,FALSE)),"",VLOOKUP(M41,Tableau1[],3,FALSE))</f>
        <v/>
      </c>
      <c r="O41" s="91">
        <f>MOMA!AF37</f>
        <v>0</v>
      </c>
      <c r="P41" s="100" t="str">
        <f>IF(ISNA(VLOOKUP(O41,Tableau1[],3,FALSE)),"",VLOOKUP(O41,Tableau1[],3,FALSE))</f>
        <v/>
      </c>
      <c r="Q41" s="91">
        <f>MOMA!AJ37</f>
        <v>0</v>
      </c>
      <c r="R41" s="100" t="str">
        <f>IF(ISNA(VLOOKUP(Q41,Tableau1[],3,FALSE)),"",VLOOKUP(Q41,Tableau1[],3,FALSE))</f>
        <v/>
      </c>
      <c r="S41" s="91">
        <f>MOMA!AN37</f>
        <v>0</v>
      </c>
      <c r="T41" s="100" t="str">
        <f>IF(ISNA(VLOOKUP(S41,Tableau1[],3,FALSE)),"",VLOOKUP(S41,Tableau1[],3,FALSE))</f>
        <v/>
      </c>
      <c r="U41" s="91">
        <f>MOMA!AR37</f>
        <v>0</v>
      </c>
      <c r="V41" s="100" t="str">
        <f>IF(ISNA(VLOOKUP(U41,Tableau1[],3,FALSE)),"",VLOOKUP(U41,Tableau1[],3,FALSE))</f>
        <v/>
      </c>
      <c r="W41" s="91">
        <f>MOMA!AV37</f>
        <v>0</v>
      </c>
      <c r="X41" s="100" t="str">
        <f>IF(ISNA(VLOOKUP(W41,Tableau1[],3,FALSE)),"",VLOOKUP(W41,Tableau1[],3,FALSE))</f>
        <v/>
      </c>
      <c r="Y41" s="91">
        <f>MOMA!AZ37</f>
        <v>0</v>
      </c>
      <c r="Z41" s="100" t="str">
        <f>IF(ISNA(VLOOKUP(Y41,Tableau1[],3,FALSE)),"",VLOOKUP(Y41,Tableau1[],3,FALSE))</f>
        <v/>
      </c>
      <c r="AA41" s="91">
        <f>MOMA!BD37</f>
        <v>0</v>
      </c>
      <c r="AB41" s="100" t="str">
        <f>IF(ISNA(VLOOKUP(AA41,Tableau1[],3,FALSE)),"",VLOOKUP(AA41,Tableau1[],3,FALSE))</f>
        <v/>
      </c>
      <c r="AC41" s="91">
        <f>MOMA!BH37</f>
        <v>0</v>
      </c>
      <c r="AD41" s="62" t="str">
        <f>IF(ISNA(VLOOKUP(AC41,Tableau1[],3,FALSE)),"",VLOOKUP(AC41,Tableau1[],3,FALSE))</f>
        <v/>
      </c>
      <c r="AE41" s="63"/>
      <c r="AF41" s="64" t="str">
        <f>+N16</f>
        <v>Périodes en Centre</v>
      </c>
      <c r="AG41" s="64" t="str">
        <f>+N17</f>
        <v>Périodes en Centre</v>
      </c>
      <c r="AH41" s="64" t="str">
        <f>+N18</f>
        <v>Périodes en Centre</v>
      </c>
      <c r="AI41" s="64" t="str">
        <f>+N19</f>
        <v>Périodes en Centre</v>
      </c>
      <c r="AJ41" s="64" t="str">
        <f>+N20</f>
        <v>Périodes en Centre</v>
      </c>
      <c r="AK41" s="89" t="str">
        <f>+N21</f>
        <v/>
      </c>
      <c r="AL41" s="89" t="str">
        <f>+N22</f>
        <v/>
      </c>
      <c r="AM41" s="64"/>
      <c r="AN41" s="64" t="str">
        <f>+P16</f>
        <v>Périodes en Entreprise</v>
      </c>
      <c r="AO41" s="64" t="str">
        <f>+P17</f>
        <v>Périodes en Entreprise</v>
      </c>
      <c r="AP41" s="64" t="str">
        <f>+P18</f>
        <v>Périodes en Entreprise</v>
      </c>
      <c r="AQ41" s="64" t="str">
        <f>+P19</f>
        <v>Périodes en Entreprise</v>
      </c>
      <c r="AR41" s="64" t="str">
        <f>+P20</f>
        <v>Périodes en Entreprise</v>
      </c>
      <c r="AS41" s="89" t="str">
        <f>+P21</f>
        <v/>
      </c>
      <c r="AT41" s="89" t="str">
        <f>+P22</f>
        <v/>
      </c>
      <c r="AU41" s="113"/>
      <c r="AV41" s="64" t="str">
        <f>+R20</f>
        <v>Périodes en Entreprise</v>
      </c>
      <c r="AW41" s="64" t="str">
        <f>+R21</f>
        <v>Périodes en Entreprise</v>
      </c>
      <c r="AX41" s="64" t="str">
        <f>+R22</f>
        <v>Périodes en Entreprise</v>
      </c>
      <c r="AY41" s="64" t="str">
        <f>+R23</f>
        <v>Périodes en Entreprise</v>
      </c>
      <c r="AZ41" s="64" t="str">
        <f>+R24</f>
        <v>Périodes en Entreprise</v>
      </c>
      <c r="BA41" s="89" t="str">
        <f>+R25</f>
        <v/>
      </c>
      <c r="BB41" s="89" t="str">
        <f>+R26</f>
        <v/>
      </c>
    </row>
    <row r="42" spans="1:55">
      <c r="A42" s="91">
        <f>MOMA!D38</f>
        <v>0</v>
      </c>
      <c r="B42" s="100" t="str">
        <f>IF(ISNA(VLOOKUP(A42,Tableau1[],3,FALSE)),"",VLOOKUP(A42,Tableau1[],3,FALSE))</f>
        <v/>
      </c>
      <c r="C42" s="91">
        <f>MOMA!H38</f>
        <v>0</v>
      </c>
      <c r="D42" s="100" t="str">
        <f>IF(ISNA(VLOOKUP(C42,Tableau1[],3,FALSE)),"",VLOOKUP(C42,Tableau1[],3,FALSE))</f>
        <v/>
      </c>
      <c r="E42" s="91">
        <f>MOMA!L38</f>
        <v>0</v>
      </c>
      <c r="F42" s="100" t="str">
        <f>IF(ISNA(VLOOKUP(E42,Tableau1[],3,FALSE)),"",VLOOKUP(E42,Tableau1[],3,FALSE))</f>
        <v/>
      </c>
      <c r="G42" s="91">
        <f>MOMA!P38</f>
        <v>0</v>
      </c>
      <c r="H42" s="100" t="str">
        <f>IF(ISNA(VLOOKUP(G42,Tableau1[],3,FALSE)),"",VLOOKUP(G42,Tableau1[],3,FALSE))</f>
        <v/>
      </c>
      <c r="I42" s="91">
        <f>MOMA!T38</f>
        <v>0</v>
      </c>
      <c r="J42" s="100" t="str">
        <f>IF(ISNA(VLOOKUP(I42,Tableau1[],3,FALSE)),"",VLOOKUP(I42,Tableau1[],3,FALSE))</f>
        <v/>
      </c>
      <c r="K42" s="91">
        <f>MOMA!X38</f>
        <v>0</v>
      </c>
      <c r="L42" s="100" t="str">
        <f>IF(ISNA(VLOOKUP(K42,Tableau1[],3,FALSE)),"",VLOOKUP(K42,Tableau1[],3,FALSE))</f>
        <v/>
      </c>
      <c r="M42" s="91">
        <f>MOMA!AB38</f>
        <v>0</v>
      </c>
      <c r="N42" s="100" t="str">
        <f>IF(ISNA(VLOOKUP(M42,Tableau1[],3,FALSE)),"",VLOOKUP(M42,Tableau1[],3,FALSE))</f>
        <v/>
      </c>
      <c r="O42" s="91">
        <f>MOMA!AF38</f>
        <v>0</v>
      </c>
      <c r="P42" s="100" t="str">
        <f>IF(ISNA(VLOOKUP(O42,Tableau1[],3,FALSE)),"",VLOOKUP(O42,Tableau1[],3,FALSE))</f>
        <v/>
      </c>
      <c r="Q42" s="91">
        <f>MOMA!AJ38</f>
        <v>0</v>
      </c>
      <c r="R42" s="100" t="str">
        <f>IF(ISNA(VLOOKUP(Q42,Tableau1[],3,FALSE)),"",VLOOKUP(Q42,Tableau1[],3,FALSE))</f>
        <v/>
      </c>
      <c r="S42" s="91">
        <f>MOMA!AN38</f>
        <v>0</v>
      </c>
      <c r="T42" s="100" t="str">
        <f>IF(ISNA(VLOOKUP(S42,Tableau1[],3,FALSE)),"",VLOOKUP(S42,Tableau1[],3,FALSE))</f>
        <v/>
      </c>
      <c r="U42" s="91">
        <f>MOMA!AR38</f>
        <v>0</v>
      </c>
      <c r="V42" s="100" t="str">
        <f>IF(ISNA(VLOOKUP(U42,Tableau1[],3,FALSE)),"",VLOOKUP(U42,Tableau1[],3,FALSE))</f>
        <v/>
      </c>
      <c r="W42" s="91">
        <f>MOMA!AV38</f>
        <v>0</v>
      </c>
      <c r="X42" s="100" t="str">
        <f>IF(ISNA(VLOOKUP(W42,Tableau1[],3,FALSE)),"",VLOOKUP(W42,Tableau1[],3,FALSE))</f>
        <v/>
      </c>
      <c r="Y42" s="91">
        <f>MOMA!AZ38</f>
        <v>0</v>
      </c>
      <c r="Z42" s="100" t="str">
        <f>IF(ISNA(VLOOKUP(Y42,Tableau1[],3,FALSE)),"",VLOOKUP(Y42,Tableau1[],3,FALSE))</f>
        <v/>
      </c>
      <c r="AA42" s="91">
        <f>MOMA!BD38</f>
        <v>0</v>
      </c>
      <c r="AB42" s="100" t="str">
        <f>IF(ISNA(VLOOKUP(AA42,Tableau1[],3,FALSE)),"",VLOOKUP(AA42,Tableau1[],3,FALSE))</f>
        <v/>
      </c>
      <c r="AC42" s="91">
        <f>MOMA!BH38</f>
        <v>0</v>
      </c>
      <c r="AD42" s="62" t="str">
        <f>IF(ISNA(VLOOKUP(AC42,Tableau1[],3,FALSE)),"",VLOOKUP(AC42,Tableau1[],3,FALSE))</f>
        <v/>
      </c>
      <c r="AE42" s="63" t="s">
        <v>43</v>
      </c>
      <c r="AF42" s="65">
        <f>AL40+1</f>
        <v>9</v>
      </c>
      <c r="AG42" s="65">
        <f t="shared" ref="AG42:AL42" si="50">AF42+1</f>
        <v>10</v>
      </c>
      <c r="AH42" s="65">
        <f t="shared" si="50"/>
        <v>11</v>
      </c>
      <c r="AI42" s="65">
        <f t="shared" si="50"/>
        <v>12</v>
      </c>
      <c r="AJ42" s="65">
        <f t="shared" si="50"/>
        <v>13</v>
      </c>
      <c r="AK42" s="88">
        <f t="shared" si="50"/>
        <v>14</v>
      </c>
      <c r="AL42" s="88">
        <f t="shared" si="50"/>
        <v>15</v>
      </c>
      <c r="AM42" s="56" t="s">
        <v>42</v>
      </c>
      <c r="AN42" s="65">
        <f>AT40+1</f>
        <v>9</v>
      </c>
      <c r="AO42" s="65">
        <f t="shared" ref="AO42:AT42" si="51">AN42+1</f>
        <v>10</v>
      </c>
      <c r="AP42" s="65">
        <f t="shared" si="51"/>
        <v>11</v>
      </c>
      <c r="AQ42" s="65">
        <f t="shared" si="51"/>
        <v>12</v>
      </c>
      <c r="AR42" s="65">
        <f t="shared" si="51"/>
        <v>13</v>
      </c>
      <c r="AS42" s="88">
        <f t="shared" si="51"/>
        <v>14</v>
      </c>
      <c r="AT42" s="88">
        <f t="shared" si="51"/>
        <v>15</v>
      </c>
      <c r="AU42" s="56" t="s">
        <v>43</v>
      </c>
      <c r="AV42" s="65">
        <f>BB40+1</f>
        <v>13</v>
      </c>
      <c r="AW42" s="65">
        <f t="shared" ref="AW42:BB42" si="52">AV42+1</f>
        <v>14</v>
      </c>
      <c r="AX42" s="65">
        <f t="shared" si="52"/>
        <v>15</v>
      </c>
      <c r="AY42" s="65">
        <f t="shared" si="52"/>
        <v>16</v>
      </c>
      <c r="AZ42" s="65">
        <f t="shared" si="52"/>
        <v>17</v>
      </c>
      <c r="BA42" s="88">
        <f t="shared" si="52"/>
        <v>18</v>
      </c>
      <c r="BB42" s="88">
        <f t="shared" si="52"/>
        <v>19</v>
      </c>
      <c r="BC42" s="56" t="s">
        <v>43</v>
      </c>
    </row>
    <row r="43" spans="1:55" hidden="1">
      <c r="A43" s="91">
        <f>MOMA!D39</f>
        <v>0</v>
      </c>
      <c r="B43" s="100" t="str">
        <f>IF(ISNA(VLOOKUP(A43,Tableau1[],3,FALSE)),"",VLOOKUP(A43,Tableau1[],3,FALSE))</f>
        <v/>
      </c>
      <c r="C43" s="91">
        <f>MOMA!H39</f>
        <v>0</v>
      </c>
      <c r="D43" s="100" t="str">
        <f>IF(ISNA(VLOOKUP(C43,Tableau1[],3,FALSE)),"",VLOOKUP(C43,Tableau1[],3,FALSE))</f>
        <v/>
      </c>
      <c r="E43" s="91">
        <f>MOMA!L39</f>
        <v>0</v>
      </c>
      <c r="F43" s="100" t="str">
        <f>IF(ISNA(VLOOKUP(E43,Tableau1[],3,FALSE)),"",VLOOKUP(E43,Tableau1[],3,FALSE))</f>
        <v/>
      </c>
      <c r="G43" s="91">
        <f>MOMA!P39</f>
        <v>0</v>
      </c>
      <c r="H43" s="100" t="str">
        <f>IF(ISNA(VLOOKUP(G43,Tableau1[],3,FALSE)),"",VLOOKUP(G43,Tableau1[],3,FALSE))</f>
        <v/>
      </c>
      <c r="I43" s="91">
        <f>MOMA!T39</f>
        <v>0</v>
      </c>
      <c r="J43" s="100" t="str">
        <f>IF(ISNA(VLOOKUP(I43,Tableau1[],3,FALSE)),"",VLOOKUP(I43,Tableau1[],3,FALSE))</f>
        <v/>
      </c>
      <c r="K43" s="91">
        <f>MOMA!X39</f>
        <v>0</v>
      </c>
      <c r="L43" s="100" t="str">
        <f>IF(ISNA(VLOOKUP(K43,Tableau1[],3,FALSE)),"",VLOOKUP(K43,Tableau1[],3,FALSE))</f>
        <v/>
      </c>
      <c r="M43" s="91">
        <f>MOMA!AB39</f>
        <v>0</v>
      </c>
      <c r="N43" s="100" t="str">
        <f>IF(ISNA(VLOOKUP(M43,Tableau1[],3,FALSE)),"",VLOOKUP(M43,Tableau1[],3,FALSE))</f>
        <v/>
      </c>
      <c r="O43" s="91">
        <f>MOMA!AF39</f>
        <v>0</v>
      </c>
      <c r="P43" s="100" t="str">
        <f>IF(ISNA(VLOOKUP(O43,Tableau1[],3,FALSE)),"",VLOOKUP(O43,Tableau1[],3,FALSE))</f>
        <v/>
      </c>
      <c r="Q43" s="91">
        <f>MOMA!AJ39</f>
        <v>0</v>
      </c>
      <c r="R43" s="100" t="str">
        <f>IF(ISNA(VLOOKUP(Q43,Tableau1[],3,FALSE)),"",VLOOKUP(Q43,Tableau1[],3,FALSE))</f>
        <v/>
      </c>
      <c r="S43" s="91">
        <f>MOMA!AN39</f>
        <v>0</v>
      </c>
      <c r="T43" s="100" t="str">
        <f>IF(ISNA(VLOOKUP(S43,Tableau1[],3,FALSE)),"",VLOOKUP(S43,Tableau1[],3,FALSE))</f>
        <v/>
      </c>
      <c r="U43" s="91">
        <f>MOMA!AR39</f>
        <v>0</v>
      </c>
      <c r="V43" s="100" t="str">
        <f>IF(ISNA(VLOOKUP(U43,Tableau1[],3,FALSE)),"",VLOOKUP(U43,Tableau1[],3,FALSE))</f>
        <v/>
      </c>
      <c r="W43" s="91">
        <f>MOMA!AV39</f>
        <v>0</v>
      </c>
      <c r="X43" s="100" t="str">
        <f>IF(ISNA(VLOOKUP(W43,Tableau1[],3,FALSE)),"",VLOOKUP(W43,Tableau1[],3,FALSE))</f>
        <v/>
      </c>
      <c r="Y43" s="91">
        <f>MOMA!AZ39</f>
        <v>0</v>
      </c>
      <c r="Z43" s="100" t="str">
        <f>IF(ISNA(VLOOKUP(Y43,Tableau1[],3,FALSE)),"",VLOOKUP(Y43,Tableau1[],3,FALSE))</f>
        <v/>
      </c>
      <c r="AA43" s="91">
        <f>MOMA!BD39</f>
        <v>0</v>
      </c>
      <c r="AB43" s="100" t="str">
        <f>IF(ISNA(VLOOKUP(AA43,Tableau1[],3,FALSE)),"",VLOOKUP(AA43,Tableau1[],3,FALSE))</f>
        <v/>
      </c>
      <c r="AC43" s="91">
        <f>MOMA!BH39</f>
        <v>0</v>
      </c>
      <c r="AD43" s="62" t="str">
        <f>IF(ISNA(VLOOKUP(AC43,Tableau1[],3,FALSE)),"",VLOOKUP(AC43,Tableau1[],3,FALSE))</f>
        <v/>
      </c>
      <c r="AE43" s="63" t="s">
        <v>43</v>
      </c>
      <c r="AF43" s="64" t="str">
        <f>+N23</f>
        <v>Périodes en Centre</v>
      </c>
      <c r="AG43" s="64" t="str">
        <f>+N24</f>
        <v>Périodes en Centre</v>
      </c>
      <c r="AH43" s="64" t="str">
        <f>+N25</f>
        <v>Périodes en Centre</v>
      </c>
      <c r="AI43" s="64" t="str">
        <f>+N26</f>
        <v>Périodes en Centre</v>
      </c>
      <c r="AJ43" s="64" t="str">
        <f>+N27</f>
        <v>Périodes en Centre</v>
      </c>
      <c r="AK43" s="89" t="str">
        <f>+N28</f>
        <v/>
      </c>
      <c r="AL43" s="89" t="str">
        <f>+N29</f>
        <v/>
      </c>
      <c r="AM43" s="64" t="s">
        <v>42</v>
      </c>
      <c r="AN43" s="64" t="str">
        <f>+P23</f>
        <v>Périodes en Entreprise</v>
      </c>
      <c r="AO43" s="64" t="str">
        <f>+P24</f>
        <v>Périodes en Entreprise</v>
      </c>
      <c r="AP43" s="64" t="str">
        <f>+P25</f>
        <v>Périodes en Entreprise</v>
      </c>
      <c r="AQ43" s="64" t="str">
        <f>+P26</f>
        <v>Périodes en Entreprise</v>
      </c>
      <c r="AR43" s="64" t="str">
        <f>+P27</f>
        <v>Périodes en Entreprise</v>
      </c>
      <c r="AS43" s="89" t="str">
        <f>+P28</f>
        <v/>
      </c>
      <c r="AT43" s="89" t="str">
        <f>+P29</f>
        <v/>
      </c>
      <c r="AU43" s="113" t="s">
        <v>43</v>
      </c>
      <c r="AV43" s="64" t="str">
        <f>+R27</f>
        <v>Périodes en Entreprise</v>
      </c>
      <c r="AW43" s="64" t="str">
        <f>+R28</f>
        <v>Périodes en Entreprise</v>
      </c>
      <c r="AX43" s="64" t="str">
        <f>+R29</f>
        <v>Périodes en Entreprise</v>
      </c>
      <c r="AY43" s="64" t="str">
        <f>+R30</f>
        <v>Périodes en Entreprise</v>
      </c>
      <c r="AZ43" s="64" t="str">
        <f>+R31</f>
        <v>Périodes en Entreprise</v>
      </c>
      <c r="BA43" s="89" t="str">
        <f>+R32</f>
        <v/>
      </c>
      <c r="BB43" s="89" t="str">
        <f>+R33</f>
        <v/>
      </c>
      <c r="BC43" s="56" t="s">
        <v>43</v>
      </c>
    </row>
    <row r="44" spans="1:55">
      <c r="A44" s="91">
        <f>MOMA!D40</f>
        <v>0</v>
      </c>
      <c r="B44" s="100" t="str">
        <f>IF(ISNA(VLOOKUP(A44,Tableau1[],3,FALSE)),"",VLOOKUP(A44,Tableau1[],3,FALSE))</f>
        <v/>
      </c>
      <c r="C44" s="91">
        <f>MOMA!H40</f>
        <v>0</v>
      </c>
      <c r="D44" s="100" t="str">
        <f>IF(ISNA(VLOOKUP(C44,Tableau1[],3,FALSE)),"",VLOOKUP(C44,Tableau1[],3,FALSE))</f>
        <v/>
      </c>
      <c r="E44" s="91">
        <f>MOMA!L40</f>
        <v>0</v>
      </c>
      <c r="F44" s="100" t="str">
        <f>IF(ISNA(VLOOKUP(E44,Tableau1[],3,FALSE)),"",VLOOKUP(E44,Tableau1[],3,FALSE))</f>
        <v/>
      </c>
      <c r="G44" s="91">
        <f>MOMA!P40</f>
        <v>0</v>
      </c>
      <c r="H44" s="100" t="str">
        <f>IF(ISNA(VLOOKUP(G44,Tableau1[],3,FALSE)),"",VLOOKUP(G44,Tableau1[],3,FALSE))</f>
        <v/>
      </c>
      <c r="I44" s="91">
        <f>MOMA!T40</f>
        <v>0</v>
      </c>
      <c r="J44" s="100" t="str">
        <f>IF(ISNA(VLOOKUP(I44,Tableau1[],3,FALSE)),"",VLOOKUP(I44,Tableau1[],3,FALSE))</f>
        <v/>
      </c>
      <c r="K44" s="91">
        <f>MOMA!X40</f>
        <v>0</v>
      </c>
      <c r="L44" s="100" t="str">
        <f>IF(ISNA(VLOOKUP(K44,Tableau1[],3,FALSE)),"",VLOOKUP(K44,Tableau1[],3,FALSE))</f>
        <v/>
      </c>
      <c r="M44" s="91">
        <f>MOMA!AB40</f>
        <v>0</v>
      </c>
      <c r="N44" s="100" t="str">
        <f>IF(ISNA(VLOOKUP(M44,Tableau1[],3,FALSE)),"",VLOOKUP(M44,Tableau1[],3,FALSE))</f>
        <v/>
      </c>
      <c r="O44" s="91">
        <f>MOMA!AF40</f>
        <v>0</v>
      </c>
      <c r="P44" s="100" t="str">
        <f>IF(ISNA(VLOOKUP(O44,Tableau1[],3,FALSE)),"",VLOOKUP(O44,Tableau1[],3,FALSE))</f>
        <v/>
      </c>
      <c r="Q44" s="91">
        <f>MOMA!AJ40</f>
        <v>0</v>
      </c>
      <c r="R44" s="100" t="str">
        <f>IF(ISNA(VLOOKUP(Q44,Tableau1[],3,FALSE)),"",VLOOKUP(Q44,Tableau1[],3,FALSE))</f>
        <v/>
      </c>
      <c r="S44" s="91">
        <f>MOMA!AN40</f>
        <v>0</v>
      </c>
      <c r="T44" s="100" t="str">
        <f>IF(ISNA(VLOOKUP(S44,Tableau1[],3,FALSE)),"",VLOOKUP(S44,Tableau1[],3,FALSE))</f>
        <v/>
      </c>
      <c r="U44" s="91">
        <f>MOMA!AR40</f>
        <v>0</v>
      </c>
      <c r="V44" s="100" t="str">
        <f>IF(ISNA(VLOOKUP(U44,Tableau1[],3,FALSE)),"",VLOOKUP(U44,Tableau1[],3,FALSE))</f>
        <v/>
      </c>
      <c r="W44" s="91">
        <f>MOMA!AV40</f>
        <v>0</v>
      </c>
      <c r="X44" s="100" t="str">
        <f>IF(ISNA(VLOOKUP(W44,Tableau1[],3,FALSE)),"",VLOOKUP(W44,Tableau1[],3,FALSE))</f>
        <v/>
      </c>
      <c r="Y44" s="91">
        <f>MOMA!AZ40</f>
        <v>0</v>
      </c>
      <c r="Z44" s="100" t="str">
        <f>IF(ISNA(VLOOKUP(Y44,Tableau1[],3,FALSE)),"",VLOOKUP(Y44,Tableau1[],3,FALSE))</f>
        <v/>
      </c>
      <c r="AA44" s="91">
        <f>MOMA!BD40</f>
        <v>0</v>
      </c>
      <c r="AB44" s="100" t="str">
        <f>IF(ISNA(VLOOKUP(AA44,Tableau1[],3,FALSE)),"",VLOOKUP(AA44,Tableau1[],3,FALSE))</f>
        <v/>
      </c>
      <c r="AC44" s="91">
        <f>MOMA!BH40</f>
        <v>0</v>
      </c>
      <c r="AD44" s="62" t="str">
        <f>IF(ISNA(VLOOKUP(AC44,Tableau1[],3,FALSE)),"",VLOOKUP(AC44,Tableau1[],3,FALSE))</f>
        <v/>
      </c>
      <c r="AE44" s="63" t="s">
        <v>43</v>
      </c>
      <c r="AF44" s="65">
        <f>AL42+1</f>
        <v>16</v>
      </c>
      <c r="AG44" s="65">
        <f t="shared" ref="AG44:AL44" si="53">AF44+1</f>
        <v>17</v>
      </c>
      <c r="AH44" s="65">
        <f t="shared" si="53"/>
        <v>18</v>
      </c>
      <c r="AI44" s="65">
        <f t="shared" si="53"/>
        <v>19</v>
      </c>
      <c r="AJ44" s="65">
        <f t="shared" si="53"/>
        <v>20</v>
      </c>
      <c r="AK44" s="88">
        <f t="shared" si="53"/>
        <v>21</v>
      </c>
      <c r="AL44" s="88">
        <f t="shared" si="53"/>
        <v>22</v>
      </c>
      <c r="AM44" s="56" t="s">
        <v>42</v>
      </c>
      <c r="AN44" s="65">
        <f>AT42+1</f>
        <v>16</v>
      </c>
      <c r="AO44" s="65">
        <f t="shared" ref="AO44:AT44" si="54">AN44+1</f>
        <v>17</v>
      </c>
      <c r="AP44" s="65">
        <f t="shared" si="54"/>
        <v>18</v>
      </c>
      <c r="AQ44" s="65">
        <f t="shared" si="54"/>
        <v>19</v>
      </c>
      <c r="AR44" s="65">
        <f t="shared" si="54"/>
        <v>20</v>
      </c>
      <c r="AS44" s="88">
        <f t="shared" si="54"/>
        <v>21</v>
      </c>
      <c r="AT44" s="88">
        <f t="shared" si="54"/>
        <v>22</v>
      </c>
      <c r="AU44" s="56" t="s">
        <v>43</v>
      </c>
      <c r="AV44" s="65">
        <f>BB42+1</f>
        <v>20</v>
      </c>
      <c r="AW44" s="65">
        <f t="shared" ref="AW44:BB44" si="55">AV44+1</f>
        <v>21</v>
      </c>
      <c r="AX44" s="65">
        <f t="shared" si="55"/>
        <v>22</v>
      </c>
      <c r="AY44" s="65">
        <f t="shared" si="55"/>
        <v>23</v>
      </c>
      <c r="AZ44" s="65">
        <f t="shared" si="55"/>
        <v>24</v>
      </c>
      <c r="BA44" s="88">
        <f t="shared" si="55"/>
        <v>25</v>
      </c>
      <c r="BB44" s="88">
        <f t="shared" si="55"/>
        <v>26</v>
      </c>
      <c r="BC44" s="56" t="s">
        <v>43</v>
      </c>
    </row>
    <row r="45" spans="1:55" hidden="1">
      <c r="A45" s="91">
        <f>MOMA!D41</f>
        <v>0</v>
      </c>
      <c r="B45" s="100" t="str">
        <f>IF(ISNA(VLOOKUP(A45,Tableau1[],3,FALSE)),"",VLOOKUP(A45,Tableau1[],3,FALSE))</f>
        <v/>
      </c>
      <c r="C45" s="91">
        <f>MOMA!H41</f>
        <v>0</v>
      </c>
      <c r="D45" s="100" t="str">
        <f>IF(ISNA(VLOOKUP(C45,Tableau1[],3,FALSE)),"",VLOOKUP(C45,Tableau1[],3,FALSE))</f>
        <v/>
      </c>
      <c r="E45" s="91">
        <f>MOMA!L41</f>
        <v>0</v>
      </c>
      <c r="F45" s="100" t="str">
        <f>IF(ISNA(VLOOKUP(E45,Tableau1[],3,FALSE)),"",VLOOKUP(E45,Tableau1[],3,FALSE))</f>
        <v/>
      </c>
      <c r="G45" s="91">
        <f>MOMA!P41</f>
        <v>0</v>
      </c>
      <c r="H45" s="100" t="str">
        <f>IF(ISNA(VLOOKUP(G45,Tableau1[],3,FALSE)),"",VLOOKUP(G45,Tableau1[],3,FALSE))</f>
        <v/>
      </c>
      <c r="I45" s="91">
        <f>MOMA!T41</f>
        <v>0</v>
      </c>
      <c r="J45" s="100" t="str">
        <f>IF(ISNA(VLOOKUP(I45,Tableau1[],3,FALSE)),"",VLOOKUP(I45,Tableau1[],3,FALSE))</f>
        <v/>
      </c>
      <c r="K45" s="91">
        <f>MOMA!X41</f>
        <v>0</v>
      </c>
      <c r="L45" s="100" t="str">
        <f>IF(ISNA(VLOOKUP(K45,Tableau1[],3,FALSE)),"",VLOOKUP(K45,Tableau1[],3,FALSE))</f>
        <v/>
      </c>
      <c r="M45" s="91">
        <f>MOMA!AB41</f>
        <v>0</v>
      </c>
      <c r="N45" s="100" t="str">
        <f>IF(ISNA(VLOOKUP(M45,Tableau1[],3,FALSE)),"",VLOOKUP(M45,Tableau1[],3,FALSE))</f>
        <v/>
      </c>
      <c r="O45" s="91">
        <f>MOMA!AF41</f>
        <v>0</v>
      </c>
      <c r="P45" s="100" t="str">
        <f>IF(ISNA(VLOOKUP(O45,Tableau1[],3,FALSE)),"",VLOOKUP(O45,Tableau1[],3,FALSE))</f>
        <v/>
      </c>
      <c r="Q45" s="91">
        <f>MOMA!AJ41</f>
        <v>0</v>
      </c>
      <c r="R45" s="100" t="str">
        <f>IF(ISNA(VLOOKUP(Q45,Tableau1[],3,FALSE)),"",VLOOKUP(Q45,Tableau1[],3,FALSE))</f>
        <v/>
      </c>
      <c r="S45" s="91">
        <f>MOMA!AN41</f>
        <v>0</v>
      </c>
      <c r="T45" s="100" t="str">
        <f>IF(ISNA(VLOOKUP(S45,Tableau1[],3,FALSE)),"",VLOOKUP(S45,Tableau1[],3,FALSE))</f>
        <v/>
      </c>
      <c r="U45" s="91">
        <f>MOMA!AR41</f>
        <v>0</v>
      </c>
      <c r="V45" s="100" t="str">
        <f>IF(ISNA(VLOOKUP(U45,Tableau1[],3,FALSE)),"",VLOOKUP(U45,Tableau1[],3,FALSE))</f>
        <v/>
      </c>
      <c r="W45" s="91">
        <f>MOMA!AV41</f>
        <v>0</v>
      </c>
      <c r="X45" s="100" t="str">
        <f>IF(ISNA(VLOOKUP(W45,Tableau1[],3,FALSE)),"",VLOOKUP(W45,Tableau1[],3,FALSE))</f>
        <v/>
      </c>
      <c r="Y45" s="91">
        <f>MOMA!AZ41</f>
        <v>0</v>
      </c>
      <c r="Z45" s="100" t="str">
        <f>IF(ISNA(VLOOKUP(Y45,Tableau1[],3,FALSE)),"",VLOOKUP(Y45,Tableau1[],3,FALSE))</f>
        <v/>
      </c>
      <c r="AA45" s="91">
        <f>MOMA!BD41</f>
        <v>0</v>
      </c>
      <c r="AB45" s="100" t="str">
        <f>IF(ISNA(VLOOKUP(AA45,Tableau1[],3,FALSE)),"",VLOOKUP(AA45,Tableau1[],3,FALSE))</f>
        <v/>
      </c>
      <c r="AC45" s="91">
        <f>MOMA!BH41</f>
        <v>0</v>
      </c>
      <c r="AD45" s="62" t="str">
        <f>IF(ISNA(VLOOKUP(AC45,Tableau1[],3,FALSE)),"",VLOOKUP(AC45,Tableau1[],3,FALSE))</f>
        <v/>
      </c>
      <c r="AE45" s="63" t="s">
        <v>43</v>
      </c>
      <c r="AF45" s="64" t="str">
        <f>+N30</f>
        <v>Périodes en Centre</v>
      </c>
      <c r="AG45" s="64" t="str">
        <f>+N31</f>
        <v>Périodes en Centre</v>
      </c>
      <c r="AH45" s="64" t="str">
        <f>+N32</f>
        <v>Périodes en Centre</v>
      </c>
      <c r="AI45" s="64" t="str">
        <f>+N33</f>
        <v>Périodes en Centre</v>
      </c>
      <c r="AJ45" s="64" t="str">
        <f>+N34</f>
        <v>Périodes en Centre</v>
      </c>
      <c r="AK45" s="89" t="str">
        <f>+N35</f>
        <v/>
      </c>
      <c r="AL45" s="89"/>
      <c r="AM45" s="64" t="s">
        <v>42</v>
      </c>
      <c r="AN45" s="64" t="str">
        <f>+P30</f>
        <v>Périodes en Entreprise</v>
      </c>
      <c r="AO45" s="64" t="str">
        <f>+P31</f>
        <v>Périodes en Entreprise</v>
      </c>
      <c r="AP45" s="64" t="str">
        <f>+P32</f>
        <v>Périodes en Entreprise</v>
      </c>
      <c r="AQ45" s="64" t="str">
        <f>+P33</f>
        <v>Périodes en Entreprise</v>
      </c>
      <c r="AR45" s="64" t="str">
        <f>+P34</f>
        <v>Périodes en Entreprise</v>
      </c>
      <c r="AS45" s="89" t="str">
        <f>+P35</f>
        <v/>
      </c>
      <c r="AT45" s="89" t="str">
        <f>+P36</f>
        <v/>
      </c>
      <c r="AU45" s="113" t="s">
        <v>43</v>
      </c>
      <c r="AV45" s="64" t="str">
        <f>+R34</f>
        <v>Périodes en Entreprise</v>
      </c>
      <c r="AW45" s="64" t="str">
        <f>+R35</f>
        <v>Périodes en Entreprise</v>
      </c>
      <c r="AX45" s="64" t="str">
        <f>+R36</f>
        <v>Périodes en Entreprise</v>
      </c>
      <c r="AY45" s="64" t="str">
        <f>+R37</f>
        <v>Périodes en Entreprise</v>
      </c>
      <c r="AZ45" s="64"/>
      <c r="BA45" s="89"/>
      <c r="BB45" s="89"/>
      <c r="BC45" s="56" t="s">
        <v>43</v>
      </c>
    </row>
    <row r="46" spans="1:55">
      <c r="A46" s="91">
        <f>MOMA!D42</f>
        <v>0</v>
      </c>
      <c r="B46" s="100" t="str">
        <f>IF(ISNA(VLOOKUP(A46,Tableau1[],3,FALSE)),"",VLOOKUP(A46,Tableau1[],3,FALSE))</f>
        <v/>
      </c>
      <c r="C46" s="91">
        <f>MOMA!H42</f>
        <v>0</v>
      </c>
      <c r="D46" s="100" t="str">
        <f>IF(ISNA(VLOOKUP(C46,Tableau1[],3,FALSE)),"",VLOOKUP(C46,Tableau1[],3,FALSE))</f>
        <v/>
      </c>
      <c r="E46" s="91">
        <f>MOMA!L42</f>
        <v>0</v>
      </c>
      <c r="F46" s="100" t="str">
        <f>IF(ISNA(VLOOKUP(E46,Tableau1[],3,FALSE)),"",VLOOKUP(E46,Tableau1[],3,FALSE))</f>
        <v/>
      </c>
      <c r="G46" s="91">
        <f>MOMA!P42</f>
        <v>0</v>
      </c>
      <c r="H46" s="100" t="str">
        <f>IF(ISNA(VLOOKUP(G46,Tableau1[],3,FALSE)),"",VLOOKUP(G46,Tableau1[],3,FALSE))</f>
        <v/>
      </c>
      <c r="I46" s="91">
        <f>MOMA!T42</f>
        <v>0</v>
      </c>
      <c r="J46" s="100" t="str">
        <f>IF(ISNA(VLOOKUP(I46,Tableau1[],3,FALSE)),"",VLOOKUP(I46,Tableau1[],3,FALSE))</f>
        <v/>
      </c>
      <c r="K46" s="91">
        <f>MOMA!X42</f>
        <v>0</v>
      </c>
      <c r="L46" s="100" t="str">
        <f>IF(ISNA(VLOOKUP(K46,Tableau1[],3,FALSE)),"",VLOOKUP(K46,Tableau1[],3,FALSE))</f>
        <v/>
      </c>
      <c r="M46" s="91">
        <f>MOMA!AB42</f>
        <v>0</v>
      </c>
      <c r="N46" s="100" t="str">
        <f>IF(ISNA(VLOOKUP(M46,Tableau1[],3,FALSE)),"",VLOOKUP(M46,Tableau1[],3,FALSE))</f>
        <v/>
      </c>
      <c r="O46" s="91">
        <f>MOMA!AF42</f>
        <v>0</v>
      </c>
      <c r="P46" s="100" t="str">
        <f>IF(ISNA(VLOOKUP(O46,Tableau1[],3,FALSE)),"",VLOOKUP(O46,Tableau1[],3,FALSE))</f>
        <v/>
      </c>
      <c r="Q46" s="91">
        <f>MOMA!AJ42</f>
        <v>0</v>
      </c>
      <c r="R46" s="100" t="str">
        <f>IF(ISNA(VLOOKUP(Q46,Tableau1[],3,FALSE)),"",VLOOKUP(Q46,Tableau1[],3,FALSE))</f>
        <v/>
      </c>
      <c r="S46" s="91">
        <f>MOMA!AN42</f>
        <v>0</v>
      </c>
      <c r="T46" s="100" t="str">
        <f>IF(ISNA(VLOOKUP(S46,Tableau1[],3,FALSE)),"",VLOOKUP(S46,Tableau1[],3,FALSE))</f>
        <v/>
      </c>
      <c r="U46" s="91">
        <f>MOMA!AR42</f>
        <v>0</v>
      </c>
      <c r="V46" s="100" t="str">
        <f>IF(ISNA(VLOOKUP(U46,Tableau1[],3,FALSE)),"",VLOOKUP(U46,Tableau1[],3,FALSE))</f>
        <v/>
      </c>
      <c r="W46" s="91">
        <f>MOMA!AV42</f>
        <v>0</v>
      </c>
      <c r="X46" s="100" t="str">
        <f>IF(ISNA(VLOOKUP(W46,Tableau1[],3,FALSE)),"",VLOOKUP(W46,Tableau1[],3,FALSE))</f>
        <v/>
      </c>
      <c r="Y46" s="91">
        <f>MOMA!AZ42</f>
        <v>0</v>
      </c>
      <c r="Z46" s="100" t="str">
        <f>IF(ISNA(VLOOKUP(Y46,Tableau1[],3,FALSE)),"",VLOOKUP(Y46,Tableau1[],3,FALSE))</f>
        <v/>
      </c>
      <c r="AA46" s="91">
        <f>MOMA!BD42</f>
        <v>0</v>
      </c>
      <c r="AB46" s="100" t="str">
        <f>IF(ISNA(VLOOKUP(AA46,Tableau1[],3,FALSE)),"",VLOOKUP(AA46,Tableau1[],3,FALSE))</f>
        <v/>
      </c>
      <c r="AC46" s="91">
        <f>MOMA!BH42</f>
        <v>0</v>
      </c>
      <c r="AD46" s="62" t="str">
        <f>IF(ISNA(VLOOKUP(AC46,Tableau1[],3,FALSE)),"",VLOOKUP(AC46,Tableau1[],3,FALSE))</f>
        <v/>
      </c>
      <c r="AE46" s="63" t="s">
        <v>43</v>
      </c>
      <c r="AF46" s="65">
        <f>AL44+1</f>
        <v>23</v>
      </c>
      <c r="AG46" s="65">
        <f>AF46+1</f>
        <v>24</v>
      </c>
      <c r="AH46" s="65">
        <f t="shared" ref="AH46:AI46" si="56">AG46+1</f>
        <v>25</v>
      </c>
      <c r="AI46" s="65">
        <f t="shared" si="56"/>
        <v>26</v>
      </c>
      <c r="AJ46" s="65">
        <f t="shared" ref="AJ46:AK46" si="57">AI46+1</f>
        <v>27</v>
      </c>
      <c r="AK46" s="88">
        <f t="shared" si="57"/>
        <v>28</v>
      </c>
      <c r="AL46" s="65"/>
      <c r="AM46" s="56" t="s">
        <v>42</v>
      </c>
      <c r="AN46" s="65">
        <f>AT44+1</f>
        <v>23</v>
      </c>
      <c r="AO46" s="65">
        <f t="shared" ref="AO46:AR46" si="58">AN46+1</f>
        <v>24</v>
      </c>
      <c r="AP46" s="65">
        <f t="shared" si="58"/>
        <v>25</v>
      </c>
      <c r="AQ46" s="65">
        <f t="shared" si="58"/>
        <v>26</v>
      </c>
      <c r="AR46" s="65">
        <f t="shared" si="58"/>
        <v>27</v>
      </c>
      <c r="AS46" s="88">
        <f t="shared" ref="AS46" si="59">AR46+1</f>
        <v>28</v>
      </c>
      <c r="AT46" s="88">
        <f t="shared" ref="AT46" si="60">AS46+1</f>
        <v>29</v>
      </c>
      <c r="AU46" s="56" t="s">
        <v>43</v>
      </c>
      <c r="AV46" s="65">
        <f>BB44+1</f>
        <v>27</v>
      </c>
      <c r="AW46" s="65">
        <f>AV46+1</f>
        <v>28</v>
      </c>
      <c r="AX46" s="65">
        <f>AW46+1</f>
        <v>29</v>
      </c>
      <c r="AY46" s="65">
        <f>AX46+1</f>
        <v>30</v>
      </c>
      <c r="AZ46" s="65"/>
      <c r="BA46" s="65"/>
      <c r="BB46" s="65"/>
      <c r="BC46" s="56" t="s">
        <v>43</v>
      </c>
    </row>
    <row r="47" spans="1:55" s="67" customFormat="1" ht="15.75" hidden="1">
      <c r="A47" s="91">
        <f>MOMA!D43</f>
        <v>0</v>
      </c>
      <c r="B47" s="100" t="str">
        <f>IF(ISNA(VLOOKUP(A47,Tableau1[],3,FALSE)),"",VLOOKUP(A47,Tableau1[],3,FALSE))</f>
        <v/>
      </c>
      <c r="C47" s="91">
        <f>MOMA!H43</f>
        <v>0</v>
      </c>
      <c r="D47" s="100" t="str">
        <f>IF(ISNA(VLOOKUP(C47,Tableau1[],3,FALSE)),"",VLOOKUP(C47,Tableau1[],3,FALSE))</f>
        <v/>
      </c>
      <c r="E47" s="91">
        <f>MOMA!L43</f>
        <v>0</v>
      </c>
      <c r="F47" s="100" t="str">
        <f>IF(ISNA(VLOOKUP(E47,Tableau1[],3,FALSE)),"",VLOOKUP(E47,Tableau1[],3,FALSE))</f>
        <v/>
      </c>
      <c r="G47" s="91">
        <f>MOMA!P43</f>
        <v>0</v>
      </c>
      <c r="H47" s="100" t="str">
        <f>IF(ISNA(VLOOKUP(G47,Tableau1[],3,FALSE)),"",VLOOKUP(G47,Tableau1[],3,FALSE))</f>
        <v/>
      </c>
      <c r="I47" s="91">
        <f>MOMA!T43</f>
        <v>0</v>
      </c>
      <c r="J47" s="100" t="str">
        <f>IF(ISNA(VLOOKUP(I47,Tableau1[],3,FALSE)),"",VLOOKUP(I47,Tableau1[],3,FALSE))</f>
        <v/>
      </c>
      <c r="K47" s="91">
        <f>MOMA!X43</f>
        <v>0</v>
      </c>
      <c r="L47" s="100" t="str">
        <f>IF(ISNA(VLOOKUP(K47,Tableau1[],3,FALSE)),"",VLOOKUP(K47,Tableau1[],3,FALSE))</f>
        <v/>
      </c>
      <c r="M47" s="91">
        <f>MOMA!AB43</f>
        <v>0</v>
      </c>
      <c r="N47" s="100" t="str">
        <f>IF(ISNA(VLOOKUP(M47,Tableau1[],3,FALSE)),"",VLOOKUP(M47,Tableau1[],3,FALSE))</f>
        <v/>
      </c>
      <c r="O47" s="91">
        <f>MOMA!AF43</f>
        <v>0</v>
      </c>
      <c r="P47" s="100" t="str">
        <f>IF(ISNA(VLOOKUP(O47,Tableau1[],3,FALSE)),"",VLOOKUP(O47,Tableau1[],3,FALSE))</f>
        <v/>
      </c>
      <c r="Q47" s="91">
        <f>MOMA!AJ43</f>
        <v>0</v>
      </c>
      <c r="R47" s="100" t="str">
        <f>IF(ISNA(VLOOKUP(Q47,Tableau1[],3,FALSE)),"",VLOOKUP(Q47,Tableau1[],3,FALSE))</f>
        <v/>
      </c>
      <c r="S47" s="91">
        <f>MOMA!AN43</f>
        <v>0</v>
      </c>
      <c r="T47" s="100" t="str">
        <f>IF(ISNA(VLOOKUP(S47,Tableau1[],3,FALSE)),"",VLOOKUP(S47,Tableau1[],3,FALSE))</f>
        <v/>
      </c>
      <c r="U47" s="91">
        <f>MOMA!AR43</f>
        <v>0</v>
      </c>
      <c r="V47" s="100" t="str">
        <f>IF(ISNA(VLOOKUP(U47,Tableau1[],3,FALSE)),"",VLOOKUP(U47,Tableau1[],3,FALSE))</f>
        <v/>
      </c>
      <c r="W47" s="91">
        <f>MOMA!AV43</f>
        <v>0</v>
      </c>
      <c r="X47" s="100" t="str">
        <f>IF(ISNA(VLOOKUP(W47,Tableau1[],3,FALSE)),"",VLOOKUP(W47,Tableau1[],3,FALSE))</f>
        <v/>
      </c>
      <c r="Y47" s="91">
        <f>MOMA!AZ43</f>
        <v>0</v>
      </c>
      <c r="Z47" s="100" t="str">
        <f>IF(ISNA(VLOOKUP(Y47,Tableau1[],3,FALSE)),"",VLOOKUP(Y47,Tableau1[],3,FALSE))</f>
        <v/>
      </c>
      <c r="AA47" s="91">
        <f>MOMA!BD43</f>
        <v>0</v>
      </c>
      <c r="AB47" s="100" t="str">
        <f>IF(ISNA(VLOOKUP(AA47,Tableau1[],3,FALSE)),"",VLOOKUP(AA47,Tableau1[],3,FALSE))</f>
        <v/>
      </c>
      <c r="AC47" s="91">
        <f>MOMA!BH43</f>
        <v>0</v>
      </c>
      <c r="AD47" s="62" t="str">
        <f>IF(ISNA(VLOOKUP(AC47,Tableau1[],3,FALSE)),"",VLOOKUP(AC47,Tableau1[],3,FALSE))</f>
        <v/>
      </c>
      <c r="AF47" s="119"/>
      <c r="AG47" s="119"/>
      <c r="AH47" s="119"/>
      <c r="AI47" s="119"/>
      <c r="AJ47" s="119"/>
      <c r="AK47" s="120"/>
      <c r="AL47" s="120"/>
      <c r="AM47" s="119"/>
      <c r="AN47" s="64" t="str">
        <f>+P37</f>
        <v>Périodes en Entreprise</v>
      </c>
      <c r="AO47" s="64" t="str">
        <f>+P38</f>
        <v>Périodes en Entreprise</v>
      </c>
      <c r="AP47" s="119"/>
      <c r="AQ47" s="119"/>
      <c r="AR47" s="119"/>
      <c r="AS47" s="89" t="str">
        <f>+P38</f>
        <v>Périodes en Entreprise</v>
      </c>
      <c r="AT47" s="89" t="str">
        <f>+P39</f>
        <v/>
      </c>
      <c r="AU47" s="119"/>
      <c r="AV47" s="119"/>
      <c r="AW47" s="119"/>
      <c r="AX47" s="119"/>
      <c r="AY47" s="119"/>
      <c r="AZ47" s="119"/>
      <c r="BA47" s="120"/>
      <c r="BB47" s="120"/>
    </row>
    <row r="48" spans="1:55" s="67" customFormat="1" ht="15.75">
      <c r="A48" s="91">
        <f>MOMA!D44</f>
        <v>0</v>
      </c>
      <c r="B48" s="100" t="str">
        <f>IF(ISNA(VLOOKUP(A48,Tableau1[],3,FALSE)),"",VLOOKUP(A48,Tableau1[],3,FALSE))</f>
        <v/>
      </c>
      <c r="C48" s="91">
        <f>MOMA!H44</f>
        <v>0</v>
      </c>
      <c r="D48" s="100" t="str">
        <f>IF(ISNA(VLOOKUP(C48,Tableau1[],3,FALSE)),"",VLOOKUP(C48,Tableau1[],3,FALSE))</f>
        <v/>
      </c>
      <c r="E48" s="91">
        <f>MOMA!L44</f>
        <v>0</v>
      </c>
      <c r="F48" s="100" t="str">
        <f>IF(ISNA(VLOOKUP(E48,Tableau1[],3,FALSE)),"",VLOOKUP(E48,Tableau1[],3,FALSE))</f>
        <v/>
      </c>
      <c r="G48" s="91">
        <f>MOMA!P44</f>
        <v>0</v>
      </c>
      <c r="H48" s="100" t="str">
        <f>IF(ISNA(VLOOKUP(G48,Tableau1[],3,FALSE)),"",VLOOKUP(G48,Tableau1[],3,FALSE))</f>
        <v/>
      </c>
      <c r="I48" s="91">
        <f>MOMA!T44</f>
        <v>0</v>
      </c>
      <c r="J48" s="100" t="str">
        <f>IF(ISNA(VLOOKUP(I48,Tableau1[],3,FALSE)),"",VLOOKUP(I48,Tableau1[],3,FALSE))</f>
        <v/>
      </c>
      <c r="K48" s="91">
        <f>MOMA!X44</f>
        <v>0</v>
      </c>
      <c r="L48" s="100" t="str">
        <f>IF(ISNA(VLOOKUP(K48,Tableau1[],3,FALSE)),"",VLOOKUP(K48,Tableau1[],3,FALSE))</f>
        <v/>
      </c>
      <c r="M48" s="91">
        <f>MOMA!AB44</f>
        <v>0</v>
      </c>
      <c r="N48" s="100" t="str">
        <f>IF(ISNA(VLOOKUP(M48,Tableau1[],3,FALSE)),"",VLOOKUP(M48,Tableau1[],3,FALSE))</f>
        <v/>
      </c>
      <c r="O48" s="91">
        <f>MOMA!AF44</f>
        <v>0</v>
      </c>
      <c r="P48" s="100" t="str">
        <f>IF(ISNA(VLOOKUP(O48,Tableau1[],3,FALSE)),"",VLOOKUP(O48,Tableau1[],3,FALSE))</f>
        <v/>
      </c>
      <c r="Q48" s="91">
        <f>MOMA!AJ44</f>
        <v>0</v>
      </c>
      <c r="R48" s="100" t="str">
        <f>IF(ISNA(VLOOKUP(Q48,Tableau1[],3,FALSE)),"",VLOOKUP(Q48,Tableau1[],3,FALSE))</f>
        <v/>
      </c>
      <c r="S48" s="91">
        <f>MOMA!AN44</f>
        <v>0</v>
      </c>
      <c r="T48" s="100" t="str">
        <f>IF(ISNA(VLOOKUP(S48,Tableau1[],3,FALSE)),"",VLOOKUP(S48,Tableau1[],3,FALSE))</f>
        <v/>
      </c>
      <c r="U48" s="91">
        <f>MOMA!AR44</f>
        <v>0</v>
      </c>
      <c r="V48" s="100" t="str">
        <f>IF(ISNA(VLOOKUP(U48,Tableau1[],3,FALSE)),"",VLOOKUP(U48,Tableau1[],3,FALSE))</f>
        <v/>
      </c>
      <c r="W48" s="91">
        <f>MOMA!AV44</f>
        <v>0</v>
      </c>
      <c r="X48" s="100" t="str">
        <f>IF(ISNA(VLOOKUP(W48,Tableau1[],3,FALSE)),"",VLOOKUP(W48,Tableau1[],3,FALSE))</f>
        <v/>
      </c>
      <c r="Y48" s="91">
        <f>MOMA!AZ44</f>
        <v>0</v>
      </c>
      <c r="Z48" s="100" t="str">
        <f>IF(ISNA(VLOOKUP(Y48,Tableau1[],3,FALSE)),"",VLOOKUP(Y48,Tableau1[],3,FALSE))</f>
        <v/>
      </c>
      <c r="AA48" s="91">
        <f>MOMA!BD44</f>
        <v>0</v>
      </c>
      <c r="AB48" s="100" t="str">
        <f>IF(ISNA(VLOOKUP(AA48,Tableau1[],3,FALSE)),"",VLOOKUP(AA48,Tableau1[],3,FALSE))</f>
        <v/>
      </c>
      <c r="AC48" s="91">
        <f>MOMA!BH44</f>
        <v>0</v>
      </c>
      <c r="AD48" s="62" t="str">
        <f>IF(ISNA(VLOOKUP(AC48,Tableau1[],3,FALSE)),"",VLOOKUP(AC48,Tableau1[],3,FALSE))</f>
        <v/>
      </c>
      <c r="AN48" s="65">
        <f>AT46+1</f>
        <v>30</v>
      </c>
      <c r="AO48" s="65">
        <f>AN48+1</f>
        <v>31</v>
      </c>
    </row>
    <row r="49" spans="1:55" s="59" customFormat="1" ht="15">
      <c r="A49" s="91">
        <f>MOMA!D45</f>
        <v>0</v>
      </c>
      <c r="B49" s="100" t="str">
        <f>IF(ISNA(VLOOKUP(A49,Tableau1[],3,FALSE)),"",VLOOKUP(A49,Tableau1[],3,FALSE))</f>
        <v/>
      </c>
      <c r="C49" s="91">
        <f>MOMA!H45</f>
        <v>0</v>
      </c>
      <c r="D49" s="100" t="str">
        <f>IF(ISNA(VLOOKUP(C49,Tableau1[],3,FALSE)),"",VLOOKUP(C49,Tableau1[],3,FALSE))</f>
        <v/>
      </c>
      <c r="E49" s="91">
        <f>MOMA!L45</f>
        <v>0</v>
      </c>
      <c r="F49" s="100" t="str">
        <f>IF(ISNA(VLOOKUP(E49,Tableau1[],3,FALSE)),"",VLOOKUP(E49,Tableau1[],3,FALSE))</f>
        <v/>
      </c>
      <c r="G49" s="91">
        <f>MOMA!P45</f>
        <v>0</v>
      </c>
      <c r="H49" s="100" t="str">
        <f>IF(ISNA(VLOOKUP(G49,Tableau1[],3,FALSE)),"",VLOOKUP(G49,Tableau1[],3,FALSE))</f>
        <v/>
      </c>
      <c r="I49" s="91">
        <f>MOMA!T45</f>
        <v>0</v>
      </c>
      <c r="J49" s="100" t="str">
        <f>IF(ISNA(VLOOKUP(I49,Tableau1[],3,FALSE)),"",VLOOKUP(I49,Tableau1[],3,FALSE))</f>
        <v/>
      </c>
      <c r="K49" s="91">
        <f>MOMA!X45</f>
        <v>0</v>
      </c>
      <c r="L49" s="100" t="str">
        <f>IF(ISNA(VLOOKUP(K49,Tableau1[],3,FALSE)),"",VLOOKUP(K49,Tableau1[],3,FALSE))</f>
        <v/>
      </c>
      <c r="M49" s="91">
        <f>MOMA!AB45</f>
        <v>0</v>
      </c>
      <c r="N49" s="100" t="str">
        <f>IF(ISNA(VLOOKUP(M49,Tableau1[],3,FALSE)),"",VLOOKUP(M49,Tableau1[],3,FALSE))</f>
        <v/>
      </c>
      <c r="O49" s="91">
        <f>MOMA!AF45</f>
        <v>0</v>
      </c>
      <c r="P49" s="100" t="str">
        <f>IF(ISNA(VLOOKUP(O49,Tableau1[],3,FALSE)),"",VLOOKUP(O49,Tableau1[],3,FALSE))</f>
        <v/>
      </c>
      <c r="Q49" s="91">
        <f>MOMA!AJ45</f>
        <v>0</v>
      </c>
      <c r="R49" s="100" t="str">
        <f>IF(ISNA(VLOOKUP(Q49,Tableau1[],3,FALSE)),"",VLOOKUP(Q49,Tableau1[],3,FALSE))</f>
        <v/>
      </c>
      <c r="S49" s="91">
        <f>MOMA!AN45</f>
        <v>0</v>
      </c>
      <c r="T49" s="100" t="str">
        <f>IF(ISNA(VLOOKUP(S49,Tableau1[],3,FALSE)),"",VLOOKUP(S49,Tableau1[],3,FALSE))</f>
        <v/>
      </c>
      <c r="U49" s="91">
        <f>MOMA!AR45</f>
        <v>0</v>
      </c>
      <c r="V49" s="100" t="str">
        <f>IF(ISNA(VLOOKUP(U49,Tableau1[],3,FALSE)),"",VLOOKUP(U49,Tableau1[],3,FALSE))</f>
        <v/>
      </c>
      <c r="W49" s="91">
        <f>MOMA!AV45</f>
        <v>0</v>
      </c>
      <c r="X49" s="100" t="str">
        <f>IF(ISNA(VLOOKUP(W49,Tableau1[],3,FALSE)),"",VLOOKUP(W49,Tableau1[],3,FALSE))</f>
        <v/>
      </c>
      <c r="Y49" s="91">
        <f>MOMA!AZ45</f>
        <v>0</v>
      </c>
      <c r="Z49" s="100" t="str">
        <f>IF(ISNA(VLOOKUP(Y49,Tableau1[],3,FALSE)),"",VLOOKUP(Y49,Tableau1[],3,FALSE))</f>
        <v/>
      </c>
      <c r="AA49" s="91">
        <f>MOMA!BD45</f>
        <v>0</v>
      </c>
      <c r="AB49" s="100" t="str">
        <f>IF(ISNA(VLOOKUP(AA49,Tableau1[],3,FALSE)),"",VLOOKUP(AA49,Tableau1[],3,FALSE))</f>
        <v/>
      </c>
      <c r="AC49" s="91">
        <f>MOMA!BH45</f>
        <v>0</v>
      </c>
      <c r="AD49" s="62" t="str">
        <f>IF(ISNA(VLOOKUP(AC49,Tableau1[],3,FALSE)),"",VLOOKUP(AC49,Tableau1[],3,FALSE))</f>
        <v/>
      </c>
      <c r="AE49" s="61" t="s">
        <v>43</v>
      </c>
      <c r="AF49" s="140">
        <f>AV35+30</f>
        <v>46144</v>
      </c>
      <c r="AG49" s="140"/>
      <c r="AH49" s="140"/>
      <c r="AI49" s="140"/>
      <c r="AJ49" s="140"/>
      <c r="AK49" s="140"/>
      <c r="AL49" s="60">
        <f>BB35+1</f>
        <v>10</v>
      </c>
      <c r="AM49" s="59" t="s">
        <v>42</v>
      </c>
      <c r="AN49" s="140">
        <f>AF49+31</f>
        <v>46175</v>
      </c>
      <c r="AO49" s="140"/>
      <c r="AP49" s="140"/>
      <c r="AQ49" s="140"/>
      <c r="AR49" s="140"/>
      <c r="AS49" s="140"/>
      <c r="AT49" s="60">
        <f>AL49+1</f>
        <v>11</v>
      </c>
      <c r="AU49" s="59" t="s">
        <v>43</v>
      </c>
      <c r="AV49" s="140">
        <f>AN49+31</f>
        <v>46206</v>
      </c>
      <c r="AW49" s="140"/>
      <c r="AX49" s="140"/>
      <c r="AY49" s="140"/>
      <c r="AZ49" s="140"/>
      <c r="BA49" s="140"/>
      <c r="BB49" s="60">
        <f>AT49+1</f>
        <v>12</v>
      </c>
      <c r="BC49" s="59" t="s">
        <v>43</v>
      </c>
    </row>
    <row r="50" spans="1:55" s="59" customFormat="1">
      <c r="A50" s="91">
        <f>MOMA!D46</f>
        <v>0</v>
      </c>
      <c r="B50" s="100" t="str">
        <f>IF(ISNA(VLOOKUP(A50,Tableau1[],3,FALSE)),"",VLOOKUP(A50,Tableau1[],3,FALSE))</f>
        <v/>
      </c>
      <c r="C50" s="91">
        <f>MOMA!H46</f>
        <v>0</v>
      </c>
      <c r="D50" s="100" t="str">
        <f>IF(ISNA(VLOOKUP(C50,Tableau1[],3,FALSE)),"",VLOOKUP(C50,Tableau1[],3,FALSE))</f>
        <v/>
      </c>
      <c r="E50" s="91">
        <f>MOMA!L46</f>
        <v>0</v>
      </c>
      <c r="F50" s="100" t="str">
        <f>IF(ISNA(VLOOKUP(E50,Tableau1[],3,FALSE)),"",VLOOKUP(E50,Tableau1[],3,FALSE))</f>
        <v/>
      </c>
      <c r="G50" s="91">
        <f>MOMA!P46</f>
        <v>0</v>
      </c>
      <c r="H50" s="100" t="str">
        <f>IF(ISNA(VLOOKUP(G50,Tableau1[],3,FALSE)),"",VLOOKUP(G50,Tableau1[],3,FALSE))</f>
        <v/>
      </c>
      <c r="I50" s="91">
        <f>MOMA!T46</f>
        <v>0</v>
      </c>
      <c r="J50" s="100" t="str">
        <f>IF(ISNA(VLOOKUP(I50,Tableau1[],3,FALSE)),"",VLOOKUP(I50,Tableau1[],3,FALSE))</f>
        <v/>
      </c>
      <c r="K50" s="91">
        <f>MOMA!X46</f>
        <v>0</v>
      </c>
      <c r="L50" s="100" t="str">
        <f>IF(ISNA(VLOOKUP(K50,Tableau1[],3,FALSE)),"",VLOOKUP(K50,Tableau1[],3,FALSE))</f>
        <v/>
      </c>
      <c r="M50" s="91">
        <f>MOMA!AB46</f>
        <v>0</v>
      </c>
      <c r="N50" s="100" t="str">
        <f>IF(ISNA(VLOOKUP(M50,Tableau1[],3,FALSE)),"",VLOOKUP(M50,Tableau1[],3,FALSE))</f>
        <v/>
      </c>
      <c r="O50" s="91">
        <f>MOMA!AF46</f>
        <v>0</v>
      </c>
      <c r="P50" s="100" t="str">
        <f>IF(ISNA(VLOOKUP(O50,Tableau1[],3,FALSE)),"",VLOOKUP(O50,Tableau1[],3,FALSE))</f>
        <v/>
      </c>
      <c r="Q50" s="91">
        <f>MOMA!AJ46</f>
        <v>0</v>
      </c>
      <c r="R50" s="100" t="str">
        <f>IF(ISNA(VLOOKUP(Q50,Tableau1[],3,FALSE)),"",VLOOKUP(Q50,Tableau1[],3,FALSE))</f>
        <v/>
      </c>
      <c r="S50" s="91">
        <f>MOMA!AN46</f>
        <v>0</v>
      </c>
      <c r="T50" s="100" t="str">
        <f>IF(ISNA(VLOOKUP(S50,Tableau1[],3,FALSE)),"",VLOOKUP(S50,Tableau1[],3,FALSE))</f>
        <v/>
      </c>
      <c r="U50" s="91">
        <f>MOMA!AR46</f>
        <v>0</v>
      </c>
      <c r="V50" s="100" t="str">
        <f>IF(ISNA(VLOOKUP(U50,Tableau1[],3,FALSE)),"",VLOOKUP(U50,Tableau1[],3,FALSE))</f>
        <v/>
      </c>
      <c r="W50" s="91">
        <f>MOMA!AV46</f>
        <v>0</v>
      </c>
      <c r="X50" s="100" t="str">
        <f>IF(ISNA(VLOOKUP(W50,Tableau1[],3,FALSE)),"",VLOOKUP(W50,Tableau1[],3,FALSE))</f>
        <v/>
      </c>
      <c r="Y50" s="91">
        <f>MOMA!AZ46</f>
        <v>0</v>
      </c>
      <c r="Z50" s="100" t="str">
        <f>IF(ISNA(VLOOKUP(Y50,Tableau1[],3,FALSE)),"",VLOOKUP(Y50,Tableau1[],3,FALSE))</f>
        <v/>
      </c>
      <c r="AA50" s="91">
        <f>MOMA!BD46</f>
        <v>0</v>
      </c>
      <c r="AB50" s="100" t="str">
        <f>IF(ISNA(VLOOKUP(AA50,Tableau1[],3,FALSE)),"",VLOOKUP(AA50,Tableau1[],3,FALSE))</f>
        <v/>
      </c>
      <c r="AC50" s="91">
        <f>MOMA!BH46</f>
        <v>0</v>
      </c>
      <c r="AD50" s="62" t="str">
        <f>IF(ISNA(VLOOKUP(AC50,Tableau1[],3,FALSE)),"",VLOOKUP(AC50,Tableau1[],3,FALSE))</f>
        <v/>
      </c>
      <c r="AE50" s="61" t="s">
        <v>43</v>
      </c>
      <c r="AF50" s="61" t="s">
        <v>57</v>
      </c>
      <c r="AG50" s="61" t="s">
        <v>58</v>
      </c>
      <c r="AH50" s="61" t="s">
        <v>59</v>
      </c>
      <c r="AI50" s="61" t="s">
        <v>60</v>
      </c>
      <c r="AJ50" s="61" t="s">
        <v>61</v>
      </c>
      <c r="AK50" s="61" t="s">
        <v>62</v>
      </c>
      <c r="AL50" s="61" t="s">
        <v>63</v>
      </c>
      <c r="AM50" s="59" t="s">
        <v>42</v>
      </c>
      <c r="AN50" s="61" t="s">
        <v>57</v>
      </c>
      <c r="AO50" s="61" t="s">
        <v>58</v>
      </c>
      <c r="AP50" s="61" t="s">
        <v>59</v>
      </c>
      <c r="AQ50" s="61" t="s">
        <v>60</v>
      </c>
      <c r="AR50" s="61" t="s">
        <v>61</v>
      </c>
      <c r="AS50" s="61" t="s">
        <v>62</v>
      </c>
      <c r="AT50" s="61" t="s">
        <v>63</v>
      </c>
      <c r="AU50" s="59" t="s">
        <v>43</v>
      </c>
      <c r="AV50" s="61" t="s">
        <v>57</v>
      </c>
      <c r="AW50" s="61" t="s">
        <v>58</v>
      </c>
      <c r="AX50" s="61" t="s">
        <v>59</v>
      </c>
      <c r="AY50" s="61" t="s">
        <v>60</v>
      </c>
      <c r="AZ50" s="61" t="s">
        <v>61</v>
      </c>
      <c r="BA50" s="61" t="s">
        <v>62</v>
      </c>
      <c r="BB50" s="61" t="s">
        <v>63</v>
      </c>
      <c r="BC50" s="59" t="s">
        <v>43</v>
      </c>
    </row>
    <row r="51" spans="1:55" hidden="1">
      <c r="AE51" s="63" t="s">
        <v>43</v>
      </c>
      <c r="AF51" s="64"/>
      <c r="AG51" s="64"/>
      <c r="AH51" s="64"/>
      <c r="AI51" s="64"/>
      <c r="AJ51" s="64" t="str">
        <f>+T8</f>
        <v xml:space="preserve">Fériés </v>
      </c>
      <c r="AK51" s="89" t="str">
        <f>+T9</f>
        <v/>
      </c>
      <c r="AL51" s="89" t="str">
        <f>+T10</f>
        <v/>
      </c>
      <c r="AM51" s="64" t="s">
        <v>42</v>
      </c>
      <c r="AN51" s="64" t="str">
        <f>+V8</f>
        <v>Périodes en Entreprise</v>
      </c>
      <c r="AO51" s="64" t="str">
        <f>+V9</f>
        <v>Périodes en Entreprise</v>
      </c>
      <c r="AP51" s="64" t="str">
        <f>+V10</f>
        <v>Périodes en Entreprise</v>
      </c>
      <c r="AQ51" s="64" t="str">
        <f>+V11</f>
        <v>Périodes en Entreprise</v>
      </c>
      <c r="AR51" s="64" t="str">
        <f>+V12</f>
        <v>Périodes en Entreprise</v>
      </c>
      <c r="AS51" s="89" t="str">
        <f>+V13</f>
        <v/>
      </c>
      <c r="AT51" s="89" t="str">
        <f>+V14</f>
        <v/>
      </c>
      <c r="AU51" s="64" t="s">
        <v>43</v>
      </c>
      <c r="AV51" s="64"/>
      <c r="AW51" s="64"/>
      <c r="AX51" s="64" t="str">
        <f>+X8</f>
        <v>Périodes en Entreprise</v>
      </c>
      <c r="AY51" s="64" t="str">
        <f>+X9</f>
        <v>Périodes en Entreprise</v>
      </c>
      <c r="AZ51" s="64" t="str">
        <f>+X10</f>
        <v>Périodes en Entreprise</v>
      </c>
      <c r="BA51" s="89" t="str">
        <f>+X11</f>
        <v/>
      </c>
      <c r="BB51" s="89" t="str">
        <f>+X12</f>
        <v/>
      </c>
      <c r="BC51" s="56" t="s">
        <v>43</v>
      </c>
    </row>
    <row r="52" spans="1:55">
      <c r="AE52" s="63" t="s">
        <v>43</v>
      </c>
      <c r="AF52" s="65"/>
      <c r="AG52" s="65"/>
      <c r="AH52" s="65"/>
      <c r="AI52" s="65"/>
      <c r="AJ52" s="65">
        <v>1</v>
      </c>
      <c r="AK52" s="88">
        <f t="shared" ref="AK52:AL52" si="61">AJ52+1</f>
        <v>2</v>
      </c>
      <c r="AL52" s="88">
        <f t="shared" si="61"/>
        <v>3</v>
      </c>
      <c r="AM52" s="56" t="s">
        <v>42</v>
      </c>
      <c r="AN52" s="65">
        <v>1</v>
      </c>
      <c r="AO52" s="65">
        <f>AN52+1</f>
        <v>2</v>
      </c>
      <c r="AP52" s="65">
        <f t="shared" ref="AP52:AT52" si="62">AO52+1</f>
        <v>3</v>
      </c>
      <c r="AQ52" s="65">
        <f t="shared" si="62"/>
        <v>4</v>
      </c>
      <c r="AR52" s="65">
        <f t="shared" si="62"/>
        <v>5</v>
      </c>
      <c r="AS52" s="88">
        <f t="shared" si="62"/>
        <v>6</v>
      </c>
      <c r="AT52" s="88">
        <f t="shared" si="62"/>
        <v>7</v>
      </c>
      <c r="AU52" s="56" t="s">
        <v>43</v>
      </c>
      <c r="AV52" s="65"/>
      <c r="AW52" s="65"/>
      <c r="AX52" s="65">
        <v>1</v>
      </c>
      <c r="AY52" s="65">
        <f t="shared" ref="AY52:BB52" si="63">AX52+1</f>
        <v>2</v>
      </c>
      <c r="AZ52" s="65">
        <f t="shared" si="63"/>
        <v>3</v>
      </c>
      <c r="BA52" s="88">
        <f t="shared" si="63"/>
        <v>4</v>
      </c>
      <c r="BB52" s="88">
        <f t="shared" si="63"/>
        <v>5</v>
      </c>
      <c r="BC52" s="56" t="s">
        <v>43</v>
      </c>
    </row>
    <row r="53" spans="1:55" hidden="1">
      <c r="AE53" s="63" t="s">
        <v>43</v>
      </c>
      <c r="AF53" s="64" t="str">
        <f>+T11</f>
        <v>Périodes en Entreprise</v>
      </c>
      <c r="AG53" s="64" t="str">
        <f>+T12</f>
        <v>Périodes en Entreprise</v>
      </c>
      <c r="AH53" s="64" t="str">
        <f>+T13</f>
        <v>Périodes en Entreprise</v>
      </c>
      <c r="AI53" s="64" t="str">
        <f>+T14</f>
        <v>Périodes en Entreprise</v>
      </c>
      <c r="AJ53" s="64" t="str">
        <f>+T15</f>
        <v xml:space="preserve">Fériés </v>
      </c>
      <c r="AK53" s="89" t="str">
        <f>+T16</f>
        <v/>
      </c>
      <c r="AL53" s="89" t="str">
        <f>+T17</f>
        <v/>
      </c>
      <c r="AM53" s="64" t="s">
        <v>42</v>
      </c>
      <c r="AN53" s="64" t="str">
        <f>+V15</f>
        <v>Périodes en Entreprise</v>
      </c>
      <c r="AO53" s="64" t="str">
        <f>+V16</f>
        <v>Périodes en Entreprise</v>
      </c>
      <c r="AP53" s="64" t="str">
        <f>+V17</f>
        <v>Périodes en Entreprise</v>
      </c>
      <c r="AQ53" s="64" t="str">
        <f>+V18</f>
        <v>Périodes en Entreprise</v>
      </c>
      <c r="AR53" s="64" t="str">
        <f>+V19</f>
        <v>Périodes en Entreprise</v>
      </c>
      <c r="AS53" s="89" t="str">
        <f>+V20</f>
        <v/>
      </c>
      <c r="AT53" s="89" t="str">
        <f>+V21</f>
        <v/>
      </c>
      <c r="AU53" s="64" t="s">
        <v>43</v>
      </c>
      <c r="AV53" s="64" t="str">
        <f>+X13</f>
        <v>Périodes en Entreprise</v>
      </c>
      <c r="AW53" s="64" t="str">
        <f>+X14</f>
        <v>Périodes en Entreprise</v>
      </c>
      <c r="AX53" s="64" t="str">
        <f>+X15</f>
        <v>Périodes en Entreprise</v>
      </c>
      <c r="AY53" s="64" t="str">
        <f>+X16</f>
        <v>Périodes en Entreprise</v>
      </c>
      <c r="AZ53" s="64" t="str">
        <f>+X17</f>
        <v>Périodes en Entreprise</v>
      </c>
      <c r="BA53" s="89" t="str">
        <f>+X18</f>
        <v/>
      </c>
      <c r="BB53" s="89" t="str">
        <f>+X19</f>
        <v/>
      </c>
      <c r="BC53" s="56" t="s">
        <v>42</v>
      </c>
    </row>
    <row r="54" spans="1:55">
      <c r="AE54" s="63" t="s">
        <v>43</v>
      </c>
      <c r="AF54" s="65">
        <f>AL52+1</f>
        <v>4</v>
      </c>
      <c r="AG54" s="65">
        <f>AF54+1</f>
        <v>5</v>
      </c>
      <c r="AH54" s="65">
        <f t="shared" ref="AH54:AH60" si="64">AG54+1</f>
        <v>6</v>
      </c>
      <c r="AI54" s="65">
        <f t="shared" ref="AI54:AI58" si="65">AH54+1</f>
        <v>7</v>
      </c>
      <c r="AJ54" s="65">
        <f t="shared" ref="AJ54:AJ58" si="66">AI54+1</f>
        <v>8</v>
      </c>
      <c r="AK54" s="88">
        <f>AJ54+1</f>
        <v>9</v>
      </c>
      <c r="AL54" s="88">
        <f>AK54+1</f>
        <v>10</v>
      </c>
      <c r="AM54" s="56" t="s">
        <v>42</v>
      </c>
      <c r="AN54" s="65">
        <f>AT52+1</f>
        <v>8</v>
      </c>
      <c r="AO54" s="65">
        <f>AN54+1</f>
        <v>9</v>
      </c>
      <c r="AP54" s="65">
        <f t="shared" ref="AP54:AP58" si="67">AO54+1</f>
        <v>10</v>
      </c>
      <c r="AQ54" s="65">
        <f t="shared" ref="AQ54:AQ58" si="68">AP54+1</f>
        <v>11</v>
      </c>
      <c r="AR54" s="65">
        <f t="shared" ref="AR54:AR58" si="69">AQ54+1</f>
        <v>12</v>
      </c>
      <c r="AS54" s="88">
        <f t="shared" ref="AS54:AS58" si="70">AR54+1</f>
        <v>13</v>
      </c>
      <c r="AT54" s="88">
        <f t="shared" ref="AT54:AT58" si="71">AS54+1</f>
        <v>14</v>
      </c>
      <c r="AU54" s="56" t="s">
        <v>43</v>
      </c>
      <c r="AV54" s="65">
        <f>BB52+1</f>
        <v>6</v>
      </c>
      <c r="AW54" s="65">
        <f>AV54+1</f>
        <v>7</v>
      </c>
      <c r="AX54" s="65">
        <f t="shared" ref="AX54:AZ60" si="72">AW54+1</f>
        <v>8</v>
      </c>
      <c r="AY54" s="65">
        <f t="shared" ref="AY54:AY58" si="73">AX54+1</f>
        <v>9</v>
      </c>
      <c r="AZ54" s="65">
        <f t="shared" ref="AZ54:AZ58" si="74">AY54+1</f>
        <v>10</v>
      </c>
      <c r="BA54" s="88">
        <f t="shared" ref="BA54:BA58" si="75">AZ54+1</f>
        <v>11</v>
      </c>
      <c r="BB54" s="88">
        <f t="shared" ref="BB54:BB58" si="76">BA54+1</f>
        <v>12</v>
      </c>
      <c r="BC54" s="56" t="s">
        <v>43</v>
      </c>
    </row>
    <row r="55" spans="1:55" hidden="1">
      <c r="AE55" s="63" t="s">
        <v>43</v>
      </c>
      <c r="AF55" s="64" t="str">
        <f>+T18</f>
        <v>Périodes en Entreprise</v>
      </c>
      <c r="AG55" s="64" t="str">
        <f>+T19</f>
        <v>Périodes en Entreprise</v>
      </c>
      <c r="AH55" s="64" t="str">
        <f>+T20</f>
        <v>Périodes en Entreprise</v>
      </c>
      <c r="AI55" s="64" t="str">
        <f>+T21</f>
        <v xml:space="preserve">Fériés </v>
      </c>
      <c r="AJ55" s="64" t="str">
        <f>+T22</f>
        <v>Périodes en Entreprise</v>
      </c>
      <c r="AK55" s="89" t="str">
        <f>+T23</f>
        <v/>
      </c>
      <c r="AL55" s="89" t="str">
        <f>+T24</f>
        <v/>
      </c>
      <c r="AM55" s="64" t="s">
        <v>64</v>
      </c>
      <c r="AN55" s="64" t="str">
        <f>+V22</f>
        <v>Périodes en Entreprise</v>
      </c>
      <c r="AO55" s="64" t="str">
        <f>+V23</f>
        <v>Périodes en Entreprise</v>
      </c>
      <c r="AP55" s="64" t="str">
        <f>+V24</f>
        <v>Périodes en Entreprise</v>
      </c>
      <c r="AQ55" s="64" t="str">
        <f>+V25</f>
        <v>Périodes en Entreprise</v>
      </c>
      <c r="AR55" s="64" t="str">
        <f>+V26</f>
        <v>Périodes en Entreprise</v>
      </c>
      <c r="AS55" s="89" t="str">
        <f>+V27</f>
        <v/>
      </c>
      <c r="AT55" s="89" t="str">
        <f>+V28</f>
        <v/>
      </c>
      <c r="AU55" s="64" t="s">
        <v>42</v>
      </c>
      <c r="AV55" s="64" t="str">
        <f>+X20</f>
        <v>Périodes en Entreprise</v>
      </c>
      <c r="AW55" s="64" t="str">
        <f>+X21</f>
        <v xml:space="preserve">Fériés </v>
      </c>
      <c r="AX55" s="64" t="str">
        <f>+X22</f>
        <v>Périodes en Entreprise</v>
      </c>
      <c r="AY55" s="64" t="str">
        <f>+X23</f>
        <v>Périodes en Entreprise</v>
      </c>
      <c r="AZ55" s="64" t="str">
        <f>+X24</f>
        <v>Périodes en Entreprise</v>
      </c>
      <c r="BA55" s="89" t="str">
        <f>+X25</f>
        <v/>
      </c>
      <c r="BB55" s="89" t="str">
        <f>+X26</f>
        <v/>
      </c>
      <c r="BC55" s="56" t="s">
        <v>43</v>
      </c>
    </row>
    <row r="56" spans="1:55">
      <c r="AE56" s="63" t="s">
        <v>43</v>
      </c>
      <c r="AF56" s="65">
        <f>AL54+1</f>
        <v>11</v>
      </c>
      <c r="AG56" s="65">
        <f>AF56+1</f>
        <v>12</v>
      </c>
      <c r="AH56" s="65">
        <f t="shared" si="64"/>
        <v>13</v>
      </c>
      <c r="AI56" s="65">
        <f t="shared" si="65"/>
        <v>14</v>
      </c>
      <c r="AJ56" s="65">
        <f t="shared" si="66"/>
        <v>15</v>
      </c>
      <c r="AK56" s="88">
        <f>AJ56+1</f>
        <v>16</v>
      </c>
      <c r="AL56" s="88">
        <f>AK56+1</f>
        <v>17</v>
      </c>
      <c r="AM56" s="56" t="s">
        <v>42</v>
      </c>
      <c r="AN56" s="65">
        <f>AT54+1</f>
        <v>15</v>
      </c>
      <c r="AO56" s="65">
        <f>AN56+1</f>
        <v>16</v>
      </c>
      <c r="AP56" s="65">
        <f t="shared" si="67"/>
        <v>17</v>
      </c>
      <c r="AQ56" s="65">
        <f t="shared" si="68"/>
        <v>18</v>
      </c>
      <c r="AR56" s="65">
        <f t="shared" si="69"/>
        <v>19</v>
      </c>
      <c r="AS56" s="88">
        <f t="shared" si="70"/>
        <v>20</v>
      </c>
      <c r="AT56" s="88">
        <f t="shared" si="71"/>
        <v>21</v>
      </c>
      <c r="AU56" s="56" t="s">
        <v>43</v>
      </c>
      <c r="AV56" s="65">
        <f>BB54+1</f>
        <v>13</v>
      </c>
      <c r="AW56" s="65">
        <f>AV56+1</f>
        <v>14</v>
      </c>
      <c r="AX56" s="65">
        <f t="shared" si="72"/>
        <v>15</v>
      </c>
      <c r="AY56" s="65">
        <f t="shared" si="73"/>
        <v>16</v>
      </c>
      <c r="AZ56" s="65">
        <f t="shared" si="74"/>
        <v>17</v>
      </c>
      <c r="BA56" s="88">
        <f t="shared" si="75"/>
        <v>18</v>
      </c>
      <c r="BB56" s="88">
        <f t="shared" si="76"/>
        <v>19</v>
      </c>
      <c r="BC56" s="56" t="s">
        <v>43</v>
      </c>
    </row>
    <row r="57" spans="1:55" hidden="1">
      <c r="AE57" s="63" t="s">
        <v>43</v>
      </c>
      <c r="AF57" s="64" t="str">
        <f>+T25</f>
        <v>Périodes en Entreprise</v>
      </c>
      <c r="AG57" s="64" t="str">
        <f>+T26</f>
        <v>Périodes en Entreprise</v>
      </c>
      <c r="AH57" s="64" t="str">
        <f>+T27</f>
        <v>Périodes en Entreprise</v>
      </c>
      <c r="AI57" s="64" t="str">
        <f>+T28</f>
        <v>Périodes en Entreprise</v>
      </c>
      <c r="AJ57" s="64" t="str">
        <f>+T29</f>
        <v>Périodes en Entreprise</v>
      </c>
      <c r="AK57" s="89" t="str">
        <f>+T30</f>
        <v/>
      </c>
      <c r="AL57" s="89" t="str">
        <f>+T31</f>
        <v/>
      </c>
      <c r="AM57" s="64" t="s">
        <v>42</v>
      </c>
      <c r="AN57" s="64" t="str">
        <f>+V29</f>
        <v>Périodes en Centre</v>
      </c>
      <c r="AO57" s="64" t="str">
        <f>+V30</f>
        <v>Périodes en Centre</v>
      </c>
      <c r="AP57" s="64" t="str">
        <f>+V31</f>
        <v>Périodes en Centre</v>
      </c>
      <c r="AQ57" s="64" t="str">
        <f>+V32</f>
        <v>Périodes en Centre</v>
      </c>
      <c r="AR57" s="64" t="str">
        <f>+V33</f>
        <v>Périodes en Centre</v>
      </c>
      <c r="AS57" s="89" t="str">
        <f>+V34</f>
        <v/>
      </c>
      <c r="AT57" s="89" t="str">
        <f>+V35</f>
        <v/>
      </c>
      <c r="AU57" s="64" t="s">
        <v>43</v>
      </c>
      <c r="AV57" s="64" t="str">
        <f>+X27</f>
        <v>Périodes en Entreprise</v>
      </c>
      <c r="AW57" s="64" t="str">
        <f>+X28</f>
        <v>Périodes en Entreprise</v>
      </c>
      <c r="AX57" s="64" t="str">
        <f>+X29</f>
        <v>Périodes en Entreprise</v>
      </c>
      <c r="AY57" s="64" t="str">
        <f>+X30</f>
        <v>Périodes en Entreprise</v>
      </c>
      <c r="AZ57" s="64" t="str">
        <f>+X31</f>
        <v>Périodes en Entreprise</v>
      </c>
      <c r="BA57" s="89" t="str">
        <f>+X32</f>
        <v/>
      </c>
      <c r="BB57" s="89" t="str">
        <f>+X33</f>
        <v/>
      </c>
      <c r="BC57" s="56" t="s">
        <v>43</v>
      </c>
    </row>
    <row r="58" spans="1:55">
      <c r="AE58" s="63" t="s">
        <v>43</v>
      </c>
      <c r="AF58" s="65">
        <f>AL56+1</f>
        <v>18</v>
      </c>
      <c r="AG58" s="65">
        <f>AF58+1</f>
        <v>19</v>
      </c>
      <c r="AH58" s="65">
        <f t="shared" si="64"/>
        <v>20</v>
      </c>
      <c r="AI58" s="65">
        <f t="shared" si="65"/>
        <v>21</v>
      </c>
      <c r="AJ58" s="65">
        <f t="shared" si="66"/>
        <v>22</v>
      </c>
      <c r="AK58" s="88">
        <f>AJ58+1</f>
        <v>23</v>
      </c>
      <c r="AL58" s="88">
        <f>AK58+1</f>
        <v>24</v>
      </c>
      <c r="AM58" s="56" t="s">
        <v>42</v>
      </c>
      <c r="AN58" s="65">
        <f>AT56+1</f>
        <v>22</v>
      </c>
      <c r="AO58" s="65">
        <f>AN58+1</f>
        <v>23</v>
      </c>
      <c r="AP58" s="65">
        <f t="shared" si="67"/>
        <v>24</v>
      </c>
      <c r="AQ58" s="65">
        <f t="shared" si="68"/>
        <v>25</v>
      </c>
      <c r="AR58" s="65">
        <f t="shared" si="69"/>
        <v>26</v>
      </c>
      <c r="AS58" s="88">
        <f t="shared" si="70"/>
        <v>27</v>
      </c>
      <c r="AT58" s="88">
        <f t="shared" si="71"/>
        <v>28</v>
      </c>
      <c r="AU58" s="56" t="s">
        <v>43</v>
      </c>
      <c r="AV58" s="65">
        <f>BB56+1</f>
        <v>20</v>
      </c>
      <c r="AW58" s="65">
        <f>AV58+1</f>
        <v>21</v>
      </c>
      <c r="AX58" s="65">
        <f t="shared" si="72"/>
        <v>22</v>
      </c>
      <c r="AY58" s="65">
        <f t="shared" si="73"/>
        <v>23</v>
      </c>
      <c r="AZ58" s="65">
        <f t="shared" si="74"/>
        <v>24</v>
      </c>
      <c r="BA58" s="88">
        <f t="shared" si="75"/>
        <v>25</v>
      </c>
      <c r="BB58" s="88">
        <f t="shared" si="76"/>
        <v>26</v>
      </c>
      <c r="BC58" s="56" t="s">
        <v>43</v>
      </c>
    </row>
    <row r="59" spans="1:55" hidden="1">
      <c r="AE59" s="63" t="s">
        <v>43</v>
      </c>
      <c r="AF59" s="64" t="str">
        <f>+T32</f>
        <v xml:space="preserve">Fériés </v>
      </c>
      <c r="AG59" s="64" t="str">
        <f>+T33</f>
        <v>Périodes en Entreprise</v>
      </c>
      <c r="AH59" s="64" t="str">
        <f>+T34</f>
        <v>Périodes en Entreprise</v>
      </c>
      <c r="AI59" s="64" t="str">
        <f>+T35</f>
        <v>Périodes en Entreprise</v>
      </c>
      <c r="AJ59" s="64" t="str">
        <f>+T36</f>
        <v>Périodes en Entreprise</v>
      </c>
      <c r="AK59" s="89" t="str">
        <f>+T37</f>
        <v/>
      </c>
      <c r="AL59" s="89" t="str">
        <f>+T38</f>
        <v/>
      </c>
      <c r="AM59" s="64" t="s">
        <v>42</v>
      </c>
      <c r="AN59" s="64" t="str">
        <f>+V36</f>
        <v>Périodes en Entreprise</v>
      </c>
      <c r="AO59" s="64" t="str">
        <f>+V37</f>
        <v>Périodes en Entreprise</v>
      </c>
      <c r="AP59" s="113"/>
      <c r="AQ59" s="113"/>
      <c r="AR59" s="113"/>
      <c r="AS59" s="89"/>
      <c r="AT59" s="89"/>
      <c r="AU59" s="64" t="s">
        <v>43</v>
      </c>
      <c r="AV59" s="64" t="str">
        <f>+X34</f>
        <v>Périodes en Entreprise</v>
      </c>
      <c r="AW59" s="64" t="str">
        <f>+X35</f>
        <v>Périodes en Entreprise</v>
      </c>
      <c r="AX59" s="64" t="str">
        <f>+X36</f>
        <v>Périodes en Entreprise</v>
      </c>
      <c r="AY59" s="64" t="str">
        <f>+X37</f>
        <v>Périodes en Entreprise</v>
      </c>
      <c r="AZ59" s="64" t="str">
        <f>+X38</f>
        <v>Périodes en Entreprise</v>
      </c>
      <c r="BA59" s="89"/>
      <c r="BB59" s="89"/>
      <c r="BC59" s="56" t="s">
        <v>43</v>
      </c>
    </row>
    <row r="60" spans="1:55">
      <c r="AE60" s="63" t="s">
        <v>43</v>
      </c>
      <c r="AF60" s="65">
        <f>AL58+1</f>
        <v>25</v>
      </c>
      <c r="AG60" s="65">
        <f>AF60+1</f>
        <v>26</v>
      </c>
      <c r="AH60" s="65">
        <f t="shared" si="64"/>
        <v>27</v>
      </c>
      <c r="AI60" s="65">
        <f t="shared" ref="AI60" si="77">AH60+1</f>
        <v>28</v>
      </c>
      <c r="AJ60" s="65">
        <f t="shared" ref="AJ60:AL60" si="78">AI60+1</f>
        <v>29</v>
      </c>
      <c r="AK60" s="88">
        <f t="shared" si="78"/>
        <v>30</v>
      </c>
      <c r="AL60" s="88">
        <f t="shared" si="78"/>
        <v>31</v>
      </c>
      <c r="AM60" s="56" t="s">
        <v>42</v>
      </c>
      <c r="AN60" s="65">
        <f>+AT58+1</f>
        <v>29</v>
      </c>
      <c r="AO60" s="65">
        <f>+AN60+1</f>
        <v>30</v>
      </c>
      <c r="AP60" s="65"/>
      <c r="AQ60" s="65"/>
      <c r="AR60" s="65"/>
      <c r="AS60" s="65"/>
      <c r="AT60" s="65"/>
      <c r="AU60" s="56" t="s">
        <v>43</v>
      </c>
      <c r="AV60" s="65">
        <f>BB58+1</f>
        <v>27</v>
      </c>
      <c r="AW60" s="65">
        <f>AV60+1</f>
        <v>28</v>
      </c>
      <c r="AX60" s="65">
        <f t="shared" si="72"/>
        <v>29</v>
      </c>
      <c r="AY60" s="65">
        <f t="shared" si="72"/>
        <v>30</v>
      </c>
      <c r="AZ60" s="65">
        <f t="shared" si="72"/>
        <v>31</v>
      </c>
      <c r="BA60" s="65"/>
      <c r="BB60" s="65"/>
      <c r="BC60" s="56" t="s">
        <v>43</v>
      </c>
    </row>
    <row r="61" spans="1:55" hidden="1">
      <c r="AE61" s="63" t="s">
        <v>43</v>
      </c>
      <c r="AF61" s="113"/>
      <c r="AG61" s="64"/>
      <c r="AH61" s="64"/>
      <c r="AI61" s="64"/>
      <c r="AJ61" s="64"/>
      <c r="AK61" s="89"/>
      <c r="AL61" s="89"/>
      <c r="AM61" s="113" t="s">
        <v>42</v>
      </c>
      <c r="AN61" s="64"/>
      <c r="AO61" s="64"/>
      <c r="AP61" s="64"/>
      <c r="AQ61" s="64"/>
      <c r="AR61" s="64"/>
      <c r="AS61" s="89"/>
      <c r="AT61" s="89"/>
      <c r="AU61" s="113" t="s">
        <v>43</v>
      </c>
      <c r="AV61" s="64"/>
      <c r="AW61" s="64"/>
      <c r="AX61" s="64"/>
      <c r="AY61" s="64"/>
      <c r="AZ61" s="64"/>
      <c r="BA61" s="89"/>
      <c r="BB61" s="89"/>
      <c r="BC61" s="56" t="s">
        <v>43</v>
      </c>
    </row>
    <row r="62" spans="1:55">
      <c r="AE62" s="63" t="s">
        <v>43</v>
      </c>
      <c r="AF62" s="65"/>
      <c r="AG62" s="65"/>
      <c r="AH62" s="65"/>
      <c r="AI62" s="65"/>
      <c r="AJ62" s="65"/>
      <c r="AK62" s="65"/>
      <c r="AL62" s="65"/>
      <c r="AM62" s="56" t="s">
        <v>42</v>
      </c>
      <c r="AN62" s="65"/>
      <c r="AU62" s="56" t="s">
        <v>43</v>
      </c>
      <c r="AV62" s="65"/>
      <c r="BC62" s="56" t="s">
        <v>43</v>
      </c>
    </row>
    <row r="63" spans="1:55" s="59" customFormat="1" ht="15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E63" s="61" t="s">
        <v>43</v>
      </c>
      <c r="AF63" s="140">
        <f>AV49+31</f>
        <v>46237</v>
      </c>
      <c r="AG63" s="140"/>
      <c r="AH63" s="140"/>
      <c r="AI63" s="140"/>
      <c r="AJ63" s="140"/>
      <c r="AK63" s="140"/>
      <c r="AL63" s="60">
        <f>BB49+1</f>
        <v>13</v>
      </c>
      <c r="AM63" s="59" t="s">
        <v>42</v>
      </c>
      <c r="AN63" s="140">
        <f>AF63+30</f>
        <v>46267</v>
      </c>
      <c r="AO63" s="140"/>
      <c r="AP63" s="140"/>
      <c r="AQ63" s="140"/>
      <c r="AR63" s="140"/>
      <c r="AS63" s="140"/>
      <c r="AT63" s="60">
        <f>AL63+1</f>
        <v>14</v>
      </c>
      <c r="AU63" s="59" t="s">
        <v>43</v>
      </c>
      <c r="AV63" s="140">
        <f>AN63+30</f>
        <v>46297</v>
      </c>
      <c r="AW63" s="140"/>
      <c r="AX63" s="140"/>
      <c r="AY63" s="140"/>
      <c r="AZ63" s="140"/>
      <c r="BA63" s="140"/>
      <c r="BB63" s="60">
        <f>AT63+1</f>
        <v>15</v>
      </c>
      <c r="BC63" s="59" t="s">
        <v>43</v>
      </c>
    </row>
    <row r="64" spans="1:55" s="59" customForma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E64" s="61" t="s">
        <v>43</v>
      </c>
      <c r="AF64" s="61" t="s">
        <v>57</v>
      </c>
      <c r="AG64" s="61" t="s">
        <v>58</v>
      </c>
      <c r="AH64" s="61" t="s">
        <v>59</v>
      </c>
      <c r="AI64" s="61" t="s">
        <v>60</v>
      </c>
      <c r="AJ64" s="61" t="s">
        <v>61</v>
      </c>
      <c r="AK64" s="61" t="s">
        <v>62</v>
      </c>
      <c r="AL64" s="61" t="s">
        <v>63</v>
      </c>
      <c r="AM64" s="59" t="s">
        <v>42</v>
      </c>
      <c r="AN64" s="61" t="s">
        <v>57</v>
      </c>
      <c r="AO64" s="61" t="s">
        <v>58</v>
      </c>
      <c r="AP64" s="61" t="s">
        <v>59</v>
      </c>
      <c r="AQ64" s="61" t="s">
        <v>60</v>
      </c>
      <c r="AR64" s="61" t="s">
        <v>61</v>
      </c>
      <c r="AS64" s="61" t="s">
        <v>62</v>
      </c>
      <c r="AT64" s="61" t="s">
        <v>63</v>
      </c>
      <c r="AU64" s="59" t="s">
        <v>43</v>
      </c>
      <c r="AV64" s="61" t="s">
        <v>57</v>
      </c>
      <c r="AW64" s="61" t="s">
        <v>58</v>
      </c>
      <c r="AX64" s="61" t="s">
        <v>59</v>
      </c>
      <c r="AY64" s="61" t="s">
        <v>60</v>
      </c>
      <c r="AZ64" s="61" t="s">
        <v>61</v>
      </c>
      <c r="BA64" s="61" t="s">
        <v>62</v>
      </c>
      <c r="BB64" s="61" t="s">
        <v>63</v>
      </c>
      <c r="BC64" s="59" t="s">
        <v>43</v>
      </c>
    </row>
    <row r="65" spans="1:55" hidden="1">
      <c r="AE65" s="63" t="s">
        <v>43</v>
      </c>
      <c r="AF65" s="64"/>
      <c r="AG65" s="64"/>
      <c r="AH65" s="64"/>
      <c r="AI65" s="64"/>
      <c r="AJ65" s="64"/>
      <c r="AK65" s="89" t="str">
        <f>+Z8</f>
        <v/>
      </c>
      <c r="AL65" s="89" t="str">
        <f>+Z9</f>
        <v/>
      </c>
      <c r="AM65" s="64" t="s">
        <v>42</v>
      </c>
      <c r="AN65" s="64"/>
      <c r="AO65" s="64" t="str">
        <f>+AB8</f>
        <v/>
      </c>
      <c r="AP65" s="64" t="str">
        <f>+AB9</f>
        <v/>
      </c>
      <c r="AQ65" s="64" t="str">
        <f>+AB10</f>
        <v/>
      </c>
      <c r="AR65" s="64" t="str">
        <f>+AB11</f>
        <v/>
      </c>
      <c r="AS65" s="64" t="str">
        <f>+AB12</f>
        <v/>
      </c>
      <c r="AT65" s="64" t="str">
        <f>+AB13</f>
        <v/>
      </c>
      <c r="AU65" s="64" t="s">
        <v>43</v>
      </c>
      <c r="AV65" s="64"/>
      <c r="AW65" s="64"/>
      <c r="AX65" s="64"/>
      <c r="AY65" s="64" t="str">
        <f>+AD8</f>
        <v/>
      </c>
      <c r="AZ65" s="64" t="str">
        <f>+AD9</f>
        <v/>
      </c>
      <c r="BA65" s="64" t="str">
        <f>+AD10</f>
        <v/>
      </c>
      <c r="BB65" s="64" t="str">
        <f>+AD11</f>
        <v/>
      </c>
      <c r="BC65" s="56" t="s">
        <v>43</v>
      </c>
    </row>
    <row r="66" spans="1:55">
      <c r="AE66" s="63" t="s">
        <v>43</v>
      </c>
      <c r="AF66" s="65"/>
      <c r="AG66" s="65"/>
      <c r="AH66" s="65"/>
      <c r="AI66" s="65"/>
      <c r="AJ66" s="65"/>
      <c r="AK66" s="88">
        <v>1</v>
      </c>
      <c r="AL66" s="88">
        <f t="shared" ref="AL66" si="79">AK66+1</f>
        <v>2</v>
      </c>
      <c r="AM66" s="56" t="s">
        <v>42</v>
      </c>
      <c r="AN66" s="65"/>
      <c r="AO66" s="65">
        <v>1</v>
      </c>
      <c r="AP66" s="65">
        <f t="shared" ref="AP66:AT66" si="80">AO66+1</f>
        <v>2</v>
      </c>
      <c r="AQ66" s="65">
        <f t="shared" si="80"/>
        <v>3</v>
      </c>
      <c r="AR66" s="65">
        <f t="shared" si="80"/>
        <v>4</v>
      </c>
      <c r="AS66" s="88">
        <f t="shared" si="80"/>
        <v>5</v>
      </c>
      <c r="AT66" s="88">
        <f t="shared" si="80"/>
        <v>6</v>
      </c>
      <c r="AU66" s="56" t="s">
        <v>43</v>
      </c>
      <c r="AV66" s="65"/>
      <c r="AW66" s="65"/>
      <c r="AX66" s="65"/>
      <c r="AY66" s="65">
        <v>1</v>
      </c>
      <c r="AZ66" s="65">
        <f t="shared" ref="AZ66:BA66" si="81">AY66+1</f>
        <v>2</v>
      </c>
      <c r="BA66" s="88">
        <f t="shared" si="81"/>
        <v>3</v>
      </c>
      <c r="BB66" s="88">
        <f t="shared" ref="BB66:BB72" si="82">BA66+1</f>
        <v>4</v>
      </c>
      <c r="BC66" s="56" t="s">
        <v>43</v>
      </c>
    </row>
    <row r="67" spans="1:55" hidden="1">
      <c r="AE67" s="63" t="s">
        <v>43</v>
      </c>
      <c r="AF67" s="64" t="str">
        <f>+Z10</f>
        <v>Périodes en Entreprise</v>
      </c>
      <c r="AG67" s="64" t="str">
        <f>+Z11</f>
        <v>Périodes en Entreprise</v>
      </c>
      <c r="AH67" s="64" t="str">
        <f>+Z12</f>
        <v>Périodes en Entreprise</v>
      </c>
      <c r="AI67" s="64" t="str">
        <f>+Z13</f>
        <v>Périodes en Entreprise</v>
      </c>
      <c r="AJ67" s="64" t="str">
        <f>+Z14</f>
        <v>Périodes en Entreprise</v>
      </c>
      <c r="AK67" s="89" t="str">
        <f>+Z15</f>
        <v/>
      </c>
      <c r="AL67" s="89" t="str">
        <f>+Z16</f>
        <v/>
      </c>
      <c r="AM67" s="64" t="s">
        <v>42</v>
      </c>
      <c r="AN67" s="64" t="str">
        <f>+AB14</f>
        <v/>
      </c>
      <c r="AO67" s="64" t="str">
        <f>+AB15</f>
        <v/>
      </c>
      <c r="AP67" s="64" t="str">
        <f>+AB16</f>
        <v/>
      </c>
      <c r="AQ67" s="64" t="str">
        <f>+AB17</f>
        <v/>
      </c>
      <c r="AR67" s="64" t="str">
        <f>+AB18</f>
        <v/>
      </c>
      <c r="AS67" s="89" t="str">
        <f>+AB19</f>
        <v/>
      </c>
      <c r="AT67" s="89" t="str">
        <f>+AB20</f>
        <v/>
      </c>
      <c r="AU67" s="64" t="s">
        <v>43</v>
      </c>
      <c r="AV67" s="64" t="str">
        <f>+AD12</f>
        <v/>
      </c>
      <c r="AW67" s="64" t="str">
        <f>+AD13</f>
        <v/>
      </c>
      <c r="AX67" s="64" t="str">
        <f>+AD14</f>
        <v/>
      </c>
      <c r="AY67" s="64" t="str">
        <f>+AD15</f>
        <v/>
      </c>
      <c r="AZ67" s="64" t="str">
        <f>+AD16</f>
        <v/>
      </c>
      <c r="BA67" s="89" t="str">
        <f>+AD17</f>
        <v/>
      </c>
      <c r="BB67" s="89" t="str">
        <f>+AD18</f>
        <v/>
      </c>
      <c r="BC67" s="56" t="s">
        <v>43</v>
      </c>
    </row>
    <row r="68" spans="1:55">
      <c r="AE68" s="63" t="s">
        <v>43</v>
      </c>
      <c r="AF68" s="65">
        <f>AL66+1</f>
        <v>3</v>
      </c>
      <c r="AG68" s="65">
        <f>AF68+1</f>
        <v>4</v>
      </c>
      <c r="AH68" s="65">
        <f t="shared" ref="AH68:AI74" si="83">AG68+1</f>
        <v>5</v>
      </c>
      <c r="AI68" s="65">
        <f t="shared" ref="AI68:AI72" si="84">AH68+1</f>
        <v>6</v>
      </c>
      <c r="AJ68" s="65">
        <f t="shared" ref="AJ68:AJ72" si="85">AI68+1</f>
        <v>7</v>
      </c>
      <c r="AK68" s="88">
        <f t="shared" ref="AK68:AK72" si="86">AJ68+1</f>
        <v>8</v>
      </c>
      <c r="AL68" s="88">
        <f t="shared" ref="AL68:AL72" si="87">AK68+1</f>
        <v>9</v>
      </c>
      <c r="AM68" s="56" t="s">
        <v>42</v>
      </c>
      <c r="AN68" s="65">
        <f>AT66+1</f>
        <v>7</v>
      </c>
      <c r="AO68" s="65">
        <f>AN68+1</f>
        <v>8</v>
      </c>
      <c r="AP68" s="65">
        <f t="shared" ref="AP68:AQ72" si="88">AO68+1</f>
        <v>9</v>
      </c>
      <c r="AQ68" s="65">
        <f t="shared" si="88"/>
        <v>10</v>
      </c>
      <c r="AR68" s="65">
        <f t="shared" ref="AR68:AR70" si="89">AQ68+1</f>
        <v>11</v>
      </c>
      <c r="AS68" s="88">
        <f t="shared" ref="AS68:AS72" si="90">AR68+1</f>
        <v>12</v>
      </c>
      <c r="AT68" s="88">
        <f>AS68+1</f>
        <v>13</v>
      </c>
      <c r="AU68" s="56" t="s">
        <v>43</v>
      </c>
      <c r="AV68" s="65">
        <f>BB66+1</f>
        <v>5</v>
      </c>
      <c r="AW68" s="65">
        <f>AV68+1</f>
        <v>6</v>
      </c>
      <c r="AX68" s="65">
        <f t="shared" ref="AX68:AX72" si="91">AW68+1</f>
        <v>7</v>
      </c>
      <c r="AY68" s="65">
        <f t="shared" ref="AY68:AY72" si="92">AX68+1</f>
        <v>8</v>
      </c>
      <c r="AZ68" s="65">
        <f t="shared" ref="AZ68:AZ72" si="93">AY68+1</f>
        <v>9</v>
      </c>
      <c r="BA68" s="88">
        <f t="shared" ref="BA68:BA72" si="94">AZ68+1</f>
        <v>10</v>
      </c>
      <c r="BB68" s="88">
        <f t="shared" si="82"/>
        <v>11</v>
      </c>
      <c r="BC68" s="56" t="s">
        <v>43</v>
      </c>
    </row>
    <row r="69" spans="1:55" hidden="1">
      <c r="AE69" s="63" t="s">
        <v>43</v>
      </c>
      <c r="AF69" s="64" t="str">
        <f>+Z17</f>
        <v>Périodes en Entreprise</v>
      </c>
      <c r="AG69" s="64" t="str">
        <f>+Z18</f>
        <v>Périodes en Entreprise</v>
      </c>
      <c r="AH69" s="64" t="str">
        <f>+Z19</f>
        <v>Périodes en Entreprise</v>
      </c>
      <c r="AI69" s="64" t="str">
        <f>+Z20</f>
        <v>Périodes en Entreprise</v>
      </c>
      <c r="AJ69" s="64" t="str">
        <f>+Z21</f>
        <v>Périodes en Entreprise</v>
      </c>
      <c r="AK69" s="89" t="str">
        <f>+Z22</f>
        <v xml:space="preserve">Fériés </v>
      </c>
      <c r="AL69" s="89" t="str">
        <f>+Z23</f>
        <v/>
      </c>
      <c r="AM69" s="64" t="s">
        <v>42</v>
      </c>
      <c r="AN69" s="64" t="str">
        <f>+AB21</f>
        <v/>
      </c>
      <c r="AO69" s="64" t="str">
        <f>+AB22</f>
        <v/>
      </c>
      <c r="AP69" s="64" t="str">
        <f>+AB23</f>
        <v/>
      </c>
      <c r="AQ69" s="64" t="str">
        <f>+AB24</f>
        <v/>
      </c>
      <c r="AR69" s="64" t="str">
        <f>+AB25</f>
        <v/>
      </c>
      <c r="AS69" s="89" t="str">
        <f>+AB26</f>
        <v/>
      </c>
      <c r="AT69" s="89" t="str">
        <f>+AB27</f>
        <v/>
      </c>
      <c r="AU69" s="64" t="s">
        <v>43</v>
      </c>
      <c r="AV69" s="64" t="str">
        <f>+AD19</f>
        <v/>
      </c>
      <c r="AW69" s="64" t="str">
        <f>+AD20</f>
        <v/>
      </c>
      <c r="AX69" s="64" t="str">
        <f>+AD21</f>
        <v/>
      </c>
      <c r="AY69" s="64" t="str">
        <f>+AD22</f>
        <v/>
      </c>
      <c r="AZ69" s="64" t="str">
        <f>+AD23</f>
        <v/>
      </c>
      <c r="BA69" s="89" t="str">
        <f>+AD24</f>
        <v/>
      </c>
      <c r="BB69" s="89" t="str">
        <f>+AD25</f>
        <v/>
      </c>
      <c r="BC69" s="56" t="s">
        <v>43</v>
      </c>
    </row>
    <row r="70" spans="1:55">
      <c r="AE70" s="63" t="s">
        <v>43</v>
      </c>
      <c r="AF70" s="65">
        <f>AL68+1</f>
        <v>10</v>
      </c>
      <c r="AG70" s="65">
        <f>AF70+1</f>
        <v>11</v>
      </c>
      <c r="AH70" s="65">
        <f t="shared" si="83"/>
        <v>12</v>
      </c>
      <c r="AI70" s="65">
        <f t="shared" si="84"/>
        <v>13</v>
      </c>
      <c r="AJ70" s="65">
        <f t="shared" si="85"/>
        <v>14</v>
      </c>
      <c r="AK70" s="88">
        <f t="shared" si="86"/>
        <v>15</v>
      </c>
      <c r="AL70" s="88">
        <f t="shared" si="87"/>
        <v>16</v>
      </c>
      <c r="AM70" s="56" t="s">
        <v>42</v>
      </c>
      <c r="AN70" s="65">
        <f>AT68+1</f>
        <v>14</v>
      </c>
      <c r="AO70" s="65">
        <f>AN70+1</f>
        <v>15</v>
      </c>
      <c r="AP70" s="65">
        <f t="shared" si="88"/>
        <v>16</v>
      </c>
      <c r="AQ70" s="65">
        <f t="shared" ref="AQ70:AQ72" si="95">AP70+1</f>
        <v>17</v>
      </c>
      <c r="AR70" s="65">
        <f t="shared" si="89"/>
        <v>18</v>
      </c>
      <c r="AS70" s="88">
        <f t="shared" si="90"/>
        <v>19</v>
      </c>
      <c r="AT70" s="88">
        <f>AS70+1</f>
        <v>20</v>
      </c>
      <c r="AU70" s="56" t="s">
        <v>43</v>
      </c>
      <c r="AV70" s="65">
        <f>BB68+1</f>
        <v>12</v>
      </c>
      <c r="AW70" s="65">
        <f>AV70+1</f>
        <v>13</v>
      </c>
      <c r="AX70" s="65">
        <f t="shared" si="91"/>
        <v>14</v>
      </c>
      <c r="AY70" s="65">
        <f t="shared" si="92"/>
        <v>15</v>
      </c>
      <c r="AZ70" s="65">
        <f t="shared" si="93"/>
        <v>16</v>
      </c>
      <c r="BA70" s="88">
        <f t="shared" si="94"/>
        <v>17</v>
      </c>
      <c r="BB70" s="88">
        <f t="shared" si="82"/>
        <v>18</v>
      </c>
      <c r="BC70" s="56" t="s">
        <v>43</v>
      </c>
    </row>
    <row r="71" spans="1:55" hidden="1">
      <c r="AE71" s="63" t="s">
        <v>43</v>
      </c>
      <c r="AF71" s="64" t="str">
        <f>+Z24</f>
        <v>Périodes en Entreprise</v>
      </c>
      <c r="AG71" s="64" t="str">
        <f>+Z25</f>
        <v>Périodes en Entreprise</v>
      </c>
      <c r="AH71" s="64" t="str">
        <f>+Z26</f>
        <v>Périodes en Entreprise</v>
      </c>
      <c r="AI71" s="64" t="str">
        <f>+Z27</f>
        <v>Périodes en Entreprise</v>
      </c>
      <c r="AJ71" s="64" t="str">
        <f>+Z28</f>
        <v>Périodes en Entreprise</v>
      </c>
      <c r="AK71" s="89" t="str">
        <f>+Z29</f>
        <v/>
      </c>
      <c r="AL71" s="89" t="str">
        <f>+Z30</f>
        <v/>
      </c>
      <c r="AM71" s="64" t="s">
        <v>42</v>
      </c>
      <c r="AN71" s="64" t="str">
        <f>+AB28</f>
        <v/>
      </c>
      <c r="AO71" s="64" t="str">
        <f>+AB29</f>
        <v/>
      </c>
      <c r="AP71" s="64" t="str">
        <f>+AB30</f>
        <v/>
      </c>
      <c r="AQ71" s="64" t="str">
        <f>+AB31</f>
        <v/>
      </c>
      <c r="AR71" s="64" t="str">
        <f>+AB32</f>
        <v/>
      </c>
      <c r="AS71" s="89" t="str">
        <f>+AB33</f>
        <v/>
      </c>
      <c r="AT71" s="89" t="str">
        <f>+AB34</f>
        <v/>
      </c>
      <c r="AU71" s="64" t="s">
        <v>43</v>
      </c>
      <c r="AV71" s="64" t="str">
        <f>+AD26</f>
        <v/>
      </c>
      <c r="AW71" s="64" t="str">
        <f>+AD27</f>
        <v/>
      </c>
      <c r="AX71" s="64" t="str">
        <f>+AD28</f>
        <v/>
      </c>
      <c r="AY71" s="64" t="str">
        <f>+AD29</f>
        <v/>
      </c>
      <c r="AZ71" s="64" t="str">
        <f>+AD30</f>
        <v/>
      </c>
      <c r="BA71" s="89" t="str">
        <f>+AD31</f>
        <v/>
      </c>
      <c r="BB71" s="89" t="str">
        <f>+AD32</f>
        <v/>
      </c>
      <c r="BC71" s="64" t="s">
        <v>42</v>
      </c>
    </row>
    <row r="72" spans="1:55">
      <c r="AE72" s="63" t="s">
        <v>43</v>
      </c>
      <c r="AF72" s="65">
        <f>AL70+1</f>
        <v>17</v>
      </c>
      <c r="AG72" s="65">
        <f>AF72+1</f>
        <v>18</v>
      </c>
      <c r="AH72" s="65">
        <f t="shared" si="83"/>
        <v>19</v>
      </c>
      <c r="AI72" s="65">
        <f t="shared" si="84"/>
        <v>20</v>
      </c>
      <c r="AJ72" s="65">
        <f t="shared" si="85"/>
        <v>21</v>
      </c>
      <c r="AK72" s="88">
        <f t="shared" si="86"/>
        <v>22</v>
      </c>
      <c r="AL72" s="88">
        <f t="shared" si="87"/>
        <v>23</v>
      </c>
      <c r="AM72" s="56" t="s">
        <v>42</v>
      </c>
      <c r="AN72" s="65">
        <f>AT70+1</f>
        <v>21</v>
      </c>
      <c r="AO72" s="65">
        <f>AN72+1</f>
        <v>22</v>
      </c>
      <c r="AP72" s="65">
        <f t="shared" si="88"/>
        <v>23</v>
      </c>
      <c r="AQ72" s="65">
        <f t="shared" si="95"/>
        <v>24</v>
      </c>
      <c r="AR72" s="65">
        <f>AQ72+1</f>
        <v>25</v>
      </c>
      <c r="AS72" s="88">
        <f t="shared" si="90"/>
        <v>26</v>
      </c>
      <c r="AT72" s="88">
        <f>AS72+1</f>
        <v>27</v>
      </c>
      <c r="AU72" s="56" t="s">
        <v>43</v>
      </c>
      <c r="AV72" s="65">
        <f>BB70+1</f>
        <v>19</v>
      </c>
      <c r="AW72" s="65">
        <f>AV72+1</f>
        <v>20</v>
      </c>
      <c r="AX72" s="65">
        <f t="shared" si="91"/>
        <v>21</v>
      </c>
      <c r="AY72" s="65">
        <f t="shared" si="92"/>
        <v>22</v>
      </c>
      <c r="AZ72" s="65">
        <f t="shared" si="93"/>
        <v>23</v>
      </c>
      <c r="BA72" s="88">
        <f t="shared" si="94"/>
        <v>24</v>
      </c>
      <c r="BB72" s="88">
        <f t="shared" si="82"/>
        <v>25</v>
      </c>
      <c r="BC72" s="56" t="s">
        <v>43</v>
      </c>
    </row>
    <row r="73" spans="1:55" hidden="1">
      <c r="AE73" s="63" t="s">
        <v>43</v>
      </c>
      <c r="AF73" s="64" t="str">
        <f>+Z31</f>
        <v>Périodes en Entreprise</v>
      </c>
      <c r="AG73" s="64" t="str">
        <f>+Z32</f>
        <v>Périodes en Entreprise</v>
      </c>
      <c r="AH73" s="64" t="str">
        <f>+Z33</f>
        <v>Périodes en Entreprise</v>
      </c>
      <c r="AI73" s="64" t="str">
        <f>+Z34</f>
        <v>Périodes en Entreprise</v>
      </c>
      <c r="AJ73" s="64" t="str">
        <f>+Z35</f>
        <v>Périodes en Entreprise</v>
      </c>
      <c r="AK73" s="89" t="str">
        <f>+Z36</f>
        <v/>
      </c>
      <c r="AL73" s="89" t="str">
        <f>+Z37</f>
        <v/>
      </c>
      <c r="AM73" s="64" t="s">
        <v>42</v>
      </c>
      <c r="AN73" s="64" t="str">
        <f>+AB35</f>
        <v/>
      </c>
      <c r="AO73" s="64" t="str">
        <f>+AB36</f>
        <v/>
      </c>
      <c r="AP73" s="64" t="str">
        <f>+AB37</f>
        <v/>
      </c>
      <c r="AQ73" s="64"/>
      <c r="AR73" s="64"/>
      <c r="AS73" s="89"/>
      <c r="AT73" s="89"/>
      <c r="AU73" s="64" t="s">
        <v>43</v>
      </c>
      <c r="AV73" s="64" t="str">
        <f>+AD33</f>
        <v/>
      </c>
      <c r="AW73" s="64" t="str">
        <f>+AD34</f>
        <v/>
      </c>
      <c r="AX73" s="64" t="str">
        <f>+AD35</f>
        <v/>
      </c>
      <c r="AY73" s="64" t="str">
        <f>+AD36</f>
        <v/>
      </c>
      <c r="AZ73" s="64" t="str">
        <f>+AD37</f>
        <v/>
      </c>
      <c r="BA73" s="89" t="str">
        <f>+AD38</f>
        <v/>
      </c>
      <c r="BB73" s="89"/>
      <c r="BC73" s="56" t="s">
        <v>43</v>
      </c>
    </row>
    <row r="74" spans="1:55">
      <c r="AE74" s="63" t="s">
        <v>43</v>
      </c>
      <c r="AF74" s="65">
        <f>AL72+1</f>
        <v>24</v>
      </c>
      <c r="AG74" s="65">
        <f>AF74+1</f>
        <v>25</v>
      </c>
      <c r="AH74" s="65">
        <f t="shared" si="83"/>
        <v>26</v>
      </c>
      <c r="AI74" s="65">
        <f t="shared" si="83"/>
        <v>27</v>
      </c>
      <c r="AJ74" s="65">
        <f t="shared" ref="AJ74" si="96">AI74+1</f>
        <v>28</v>
      </c>
      <c r="AK74" s="88">
        <f t="shared" ref="AK74:AL74" si="97">AJ74+1</f>
        <v>29</v>
      </c>
      <c r="AL74" s="88">
        <f t="shared" si="97"/>
        <v>30</v>
      </c>
      <c r="AM74" s="56" t="s">
        <v>42</v>
      </c>
      <c r="AN74" s="65">
        <f>AT72+1</f>
        <v>28</v>
      </c>
      <c r="AO74" s="65">
        <f>AN74+1</f>
        <v>29</v>
      </c>
      <c r="AP74" s="65">
        <f>AO74+1</f>
        <v>30</v>
      </c>
      <c r="AQ74" s="65"/>
      <c r="AR74" s="65"/>
      <c r="AS74" s="64"/>
      <c r="AT74" s="64"/>
      <c r="AU74" s="56" t="s">
        <v>43</v>
      </c>
      <c r="AV74" s="65">
        <f>BB72+1</f>
        <v>26</v>
      </c>
      <c r="AW74" s="65">
        <f>AV74+1</f>
        <v>27</v>
      </c>
      <c r="AX74" s="65">
        <f t="shared" ref="AX74:BA74" si="98">AW74+1</f>
        <v>28</v>
      </c>
      <c r="AY74" s="65">
        <f t="shared" si="98"/>
        <v>29</v>
      </c>
      <c r="AZ74" s="65">
        <f t="shared" si="98"/>
        <v>30</v>
      </c>
      <c r="BA74" s="88">
        <f t="shared" si="98"/>
        <v>31</v>
      </c>
      <c r="BB74" s="65"/>
      <c r="BC74" s="56" t="s">
        <v>43</v>
      </c>
    </row>
    <row r="75" spans="1:55" hidden="1">
      <c r="AE75" s="63" t="s">
        <v>43</v>
      </c>
      <c r="AF75" s="64" t="str">
        <f>+Z38</f>
        <v>Périodes en Entreprise</v>
      </c>
      <c r="AG75" s="64"/>
      <c r="AH75" s="64"/>
      <c r="AI75" s="64"/>
      <c r="AJ75" s="64"/>
      <c r="AK75" s="89"/>
      <c r="AL75" s="89"/>
      <c r="AM75" s="64" t="s">
        <v>42</v>
      </c>
      <c r="AN75" s="64"/>
      <c r="AO75" s="64"/>
      <c r="AP75" s="64"/>
      <c r="AQ75" s="64"/>
      <c r="AR75" s="64"/>
      <c r="AS75" s="89"/>
      <c r="AT75" s="89"/>
      <c r="AU75" s="64" t="s">
        <v>43</v>
      </c>
      <c r="AV75" s="64"/>
      <c r="AW75" s="64"/>
      <c r="AX75" s="64"/>
      <c r="AY75" s="64"/>
      <c r="AZ75" s="64"/>
      <c r="BA75" s="89"/>
      <c r="BB75" s="89"/>
      <c r="BC75" s="56" t="s">
        <v>43</v>
      </c>
    </row>
    <row r="76" spans="1:55">
      <c r="AE76" s="63" t="s">
        <v>43</v>
      </c>
      <c r="AF76" s="65">
        <f>AL74+1</f>
        <v>31</v>
      </c>
      <c r="AG76" s="65"/>
      <c r="AH76" s="65"/>
      <c r="AI76" s="65"/>
      <c r="AJ76" s="65"/>
      <c r="AK76" s="65"/>
      <c r="AL76" s="65"/>
      <c r="AM76" s="56" t="s">
        <v>42</v>
      </c>
      <c r="AN76" s="65"/>
      <c r="AO76" s="65"/>
      <c r="AP76" s="65"/>
      <c r="AQ76" s="65"/>
      <c r="AR76" s="65"/>
      <c r="AS76" s="65"/>
      <c r="AT76" s="65"/>
      <c r="AV76" s="65"/>
      <c r="AW76" s="65"/>
      <c r="AX76" s="65"/>
      <c r="AY76" s="65"/>
      <c r="AZ76" s="65"/>
      <c r="BA76" s="65"/>
      <c r="BB76" s="65"/>
    </row>
    <row r="77" spans="1:55">
      <c r="AE77" s="63" t="s">
        <v>43</v>
      </c>
      <c r="AN77" s="65"/>
      <c r="AO77" s="65"/>
    </row>
    <row r="78" spans="1:55" s="55" customFormat="1" ht="12.7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E78" s="68" t="s">
        <v>43</v>
      </c>
      <c r="AF78" s="69"/>
      <c r="AG78" s="55" t="s">
        <v>35</v>
      </c>
      <c r="AM78" s="70"/>
      <c r="AN78" s="57" t="s">
        <v>38</v>
      </c>
      <c r="AS78" s="71"/>
      <c r="AT78" s="55" t="s">
        <v>65</v>
      </c>
    </row>
    <row r="79" spans="1:55" s="55" customFormat="1" ht="12.7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E79" s="68" t="s">
        <v>43</v>
      </c>
      <c r="AF79" s="72"/>
      <c r="AG79" s="57" t="s">
        <v>39</v>
      </c>
      <c r="AM79" s="73"/>
      <c r="AN79" s="55" t="s">
        <v>37</v>
      </c>
      <c r="AS79" s="74"/>
      <c r="AT79" s="55" t="s">
        <v>66</v>
      </c>
    </row>
    <row r="80" spans="1:55" s="55" customFormat="1" ht="12.7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E80" s="68" t="s">
        <v>43</v>
      </c>
      <c r="AF80" s="75"/>
      <c r="AG80" s="57" t="s">
        <v>36</v>
      </c>
      <c r="AM80" s="76"/>
      <c r="AN80" s="57" t="s">
        <v>41</v>
      </c>
    </row>
    <row r="81" spans="31:33">
      <c r="AE81" s="63" t="s">
        <v>43</v>
      </c>
    </row>
    <row r="82" spans="31:33">
      <c r="AE82" s="63" t="s">
        <v>43</v>
      </c>
    </row>
    <row r="88" spans="31:33">
      <c r="AG88" s="56" t="s">
        <v>67</v>
      </c>
    </row>
    <row r="89" spans="31:33">
      <c r="AG89" s="56" t="str">
        <f>AG78</f>
        <v>Périodes en Entreprise</v>
      </c>
    </row>
    <row r="90" spans="31:33">
      <c r="AG90" s="56" t="str">
        <f>AG79</f>
        <v>Soutenances</v>
      </c>
    </row>
    <row r="91" spans="31:33">
      <c r="AG91" s="56" t="str">
        <f>AG80</f>
        <v>Rentrée</v>
      </c>
    </row>
    <row r="92" spans="31:33">
      <c r="AG92" s="56" t="str">
        <f>AN78</f>
        <v>Périodes en Centre</v>
      </c>
    </row>
    <row r="93" spans="31:33">
      <c r="AG93" s="56" t="str">
        <f>AN79</f>
        <v xml:space="preserve">Fériés </v>
      </c>
    </row>
    <row r="94" spans="31:33">
      <c r="AG94" s="56" t="str">
        <f>AN80</f>
        <v>Fermeture UM mise à disposition en Entreprise</v>
      </c>
    </row>
    <row r="95" spans="31:33">
      <c r="AG95" s="56" t="s">
        <v>65</v>
      </c>
    </row>
    <row r="96" spans="31:33">
      <c r="AG96" s="56" t="s">
        <v>66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F6:AK6"/>
    <mergeCell ref="AN6:AS6"/>
    <mergeCell ref="AV6:BA6"/>
    <mergeCell ref="AF49:AK49"/>
    <mergeCell ref="AN49:AS49"/>
    <mergeCell ref="AV49:BA49"/>
  </mergeCells>
  <phoneticPr fontId="61" type="noConversion"/>
  <conditionalFormatting sqref="AF29:BB29">
    <cfRule type="expression" dxfId="4239" priority="1576">
      <formula>AF28=$AT$79</formula>
    </cfRule>
    <cfRule type="expression" dxfId="4238" priority="1579">
      <formula>AF28=$AT$78</formula>
    </cfRule>
    <cfRule type="expression" dxfId="4237" priority="1580">
      <formula>AF28=$AN$78</formula>
    </cfRule>
    <cfRule type="expression" dxfId="4236" priority="1582">
      <formula>AF28=$F$1</formula>
    </cfRule>
    <cfRule type="expression" dxfId="4235" priority="1583">
      <formula>AF28=$C$5</formula>
    </cfRule>
    <cfRule type="expression" dxfId="4234" priority="1584">
      <formula>AF28=$C$4</formula>
    </cfRule>
    <cfRule type="expression" dxfId="4233" priority="1586">
      <formula>AF28=$C$2</formula>
    </cfRule>
    <cfRule type="expression" dxfId="4232" priority="1587">
      <formula>AF28=$C$1</formula>
    </cfRule>
  </conditionalFormatting>
  <conditionalFormatting sqref="AF40:BB40">
    <cfRule type="expression" dxfId="4231" priority="1370">
      <formula>AF39=$AN$78</formula>
    </cfRule>
    <cfRule type="expression" dxfId="4230" priority="1372">
      <formula>AF39=$F$1</formula>
    </cfRule>
    <cfRule type="expression" dxfId="4229" priority="1373">
      <formula>AF39=$C$5</formula>
    </cfRule>
    <cfRule type="expression" dxfId="4228" priority="1438">
      <formula>AF39=$AT$79</formula>
    </cfRule>
    <cfRule type="expression" dxfId="4227" priority="1439">
      <formula>AF39=$AT$78</formula>
    </cfRule>
    <cfRule type="expression" dxfId="4226" priority="1524">
      <formula>AF39=$C$4</formula>
    </cfRule>
    <cfRule type="expression" dxfId="4225" priority="1526">
      <formula>AF39=$C$2</formula>
    </cfRule>
    <cfRule type="expression" dxfId="4224" priority="1527">
      <formula>AF39=$C$1</formula>
    </cfRule>
  </conditionalFormatting>
  <conditionalFormatting sqref="AF44:BB44">
    <cfRule type="expression" dxfId="4223" priority="1337">
      <formula>AF43=$AT$78</formula>
    </cfRule>
    <cfRule type="expression" dxfId="4222" priority="1338">
      <formula>AF43=$AT$79</formula>
    </cfRule>
    <cfRule type="expression" dxfId="4221" priority="1340">
      <formula>AF43=$AN$78</formula>
    </cfRule>
    <cfRule type="expression" dxfId="4220" priority="1342">
      <formula>AF43=$F$1</formula>
    </cfRule>
    <cfRule type="expression" dxfId="4219" priority="1343">
      <formula>AF43=$C$5</formula>
    </cfRule>
    <cfRule type="expression" dxfId="4218" priority="1494">
      <formula>AF43=$C$4</formula>
    </cfRule>
    <cfRule type="expression" dxfId="4217" priority="1496">
      <formula>AF43=$C$2</formula>
    </cfRule>
    <cfRule type="expression" dxfId="4216" priority="1497">
      <formula>AF43=$C$1</formula>
    </cfRule>
  </conditionalFormatting>
  <conditionalFormatting sqref="AF54:BB54">
    <cfRule type="expression" dxfId="4215" priority="1109">
      <formula>AF53=$AT$78</formula>
    </cfRule>
    <cfRule type="expression" dxfId="4214" priority="1115">
      <formula>AF53=$AN$78</formula>
    </cfRule>
    <cfRule type="expression" dxfId="4213" priority="1117">
      <formula>AF53=$F$1</formula>
    </cfRule>
    <cfRule type="expression" dxfId="4212" priority="1118">
      <formula>AF53=$C$5</formula>
    </cfRule>
    <cfRule type="expression" dxfId="4211" priority="1183">
      <formula>AF53=$AT$79</formula>
    </cfRule>
    <cfRule type="expression" dxfId="4210" priority="1284">
      <formula>AF53=$C$4</formula>
    </cfRule>
    <cfRule type="expression" dxfId="4209" priority="1286">
      <formula>AF53=$C$2</formula>
    </cfRule>
    <cfRule type="expression" dxfId="4208" priority="1287">
      <formula>AF53=$C$1</formula>
    </cfRule>
  </conditionalFormatting>
  <conditionalFormatting sqref="AF56:BB56">
    <cfRule type="expression" dxfId="4207" priority="1100">
      <formula>AF55=$AN$78</formula>
    </cfRule>
    <cfRule type="expression" dxfId="4206" priority="1102">
      <formula>AF55=$F$1</formula>
    </cfRule>
    <cfRule type="expression" dxfId="4205" priority="1103">
      <formula>AF55=$C$5</formula>
    </cfRule>
    <cfRule type="expression" dxfId="4204" priority="1168">
      <formula>AF55=$AT$79</formula>
    </cfRule>
    <cfRule type="expression" dxfId="4203" priority="1169">
      <formula>AF55=$AT$78</formula>
    </cfRule>
    <cfRule type="expression" dxfId="4202" priority="1269">
      <formula>AF55=$C$4</formula>
    </cfRule>
    <cfRule type="expression" dxfId="4201" priority="1271">
      <formula>AF55=$C$2</formula>
    </cfRule>
    <cfRule type="expression" dxfId="4200" priority="1272">
      <formula>AF55=$C$1</formula>
    </cfRule>
  </conditionalFormatting>
  <conditionalFormatting sqref="AF58:BB58">
    <cfRule type="expression" dxfId="4199" priority="1079">
      <formula>AF57=$AT$78</formula>
    </cfRule>
    <cfRule type="expression" dxfId="4198" priority="1083">
      <formula>AF57=$AT$79</formula>
    </cfRule>
    <cfRule type="expression" dxfId="4197" priority="1088">
      <formula>AF57=$C$5</formula>
    </cfRule>
    <cfRule type="expression" dxfId="4196" priority="1090">
      <formula>AF57=$C$3</formula>
    </cfRule>
    <cfRule type="expression" dxfId="4195" priority="1162">
      <formula>AF57=$F$1</formula>
    </cfRule>
    <cfRule type="expression" dxfId="4194" priority="1254">
      <formula>AF57=$C$4</formula>
    </cfRule>
    <cfRule type="expression" dxfId="4193" priority="1256">
      <formula>AF57=$C$2</formula>
    </cfRule>
    <cfRule type="expression" dxfId="4192" priority="1257">
      <formula>AF57=$C$1</formula>
    </cfRule>
  </conditionalFormatting>
  <conditionalFormatting sqref="AF76:BB76">
    <cfRule type="expression" dxfId="4191" priority="975">
      <formula>AF75=$AT$78</formula>
    </cfRule>
    <cfRule type="expression" dxfId="4190" priority="978">
      <formula>AF75=$AT$79</formula>
    </cfRule>
    <cfRule type="expression" dxfId="4189" priority="980">
      <formula>AF75=$AN$78</formula>
    </cfRule>
    <cfRule type="expression" dxfId="4188" priority="982">
      <formula>AF75=$F$1</formula>
    </cfRule>
    <cfRule type="expression" dxfId="4187" priority="983">
      <formula>AF75=$C$5</formula>
    </cfRule>
    <cfRule type="expression" dxfId="4186" priority="2986">
      <formula>AF75=$C$4</formula>
    </cfRule>
    <cfRule type="expression" dxfId="4185" priority="2988">
      <formula>AF75=$C$2</formula>
    </cfRule>
    <cfRule type="expression" dxfId="4184" priority="2989">
      <formula>AF75=$C$1</formula>
    </cfRule>
  </conditionalFormatting>
  <conditionalFormatting sqref="AF68:BB68">
    <cfRule type="expression" dxfId="4183" priority="869">
      <formula>AF67=$AT$78</formula>
    </cfRule>
    <cfRule type="expression" dxfId="4182" priority="873">
      <formula>AF67=$AT$79</formula>
    </cfRule>
    <cfRule type="expression" dxfId="4181" priority="875">
      <formula>AF67=$AN$78</formula>
    </cfRule>
    <cfRule type="expression" dxfId="4180" priority="877">
      <formula>AF67=$F$1</formula>
    </cfRule>
    <cfRule type="expression" dxfId="4179" priority="878">
      <formula>AF67=$C$5</formula>
    </cfRule>
    <cfRule type="expression" dxfId="4178" priority="1044">
      <formula>AF67=$C$4</formula>
    </cfRule>
    <cfRule type="expression" dxfId="4177" priority="1046">
      <formula>AF67=$C$2</formula>
    </cfRule>
    <cfRule type="expression" dxfId="4176" priority="1047">
      <formula>AF67=$C$1</formula>
    </cfRule>
  </conditionalFormatting>
  <conditionalFormatting sqref="AF70:BB70">
    <cfRule type="expression" dxfId="4175" priority="857">
      <formula>AF69=$AT$78</formula>
    </cfRule>
    <cfRule type="expression" dxfId="4174" priority="858">
      <formula>AF69=$AT$79</formula>
    </cfRule>
    <cfRule type="expression" dxfId="4173" priority="863">
      <formula>AF69=$C$5</formula>
    </cfRule>
    <cfRule type="expression" dxfId="4172" priority="865">
      <formula>AF69=$C$3</formula>
    </cfRule>
    <cfRule type="expression" dxfId="4171" priority="937">
      <formula>AF69=$F$1</formula>
    </cfRule>
    <cfRule type="expression" dxfId="4170" priority="1029">
      <formula>AF69=$C$4</formula>
    </cfRule>
    <cfRule type="expression" dxfId="4169" priority="1031">
      <formula>AF69=$C$2</formula>
    </cfRule>
    <cfRule type="expression" dxfId="4168" priority="1032">
      <formula>AF69=$C$1</formula>
    </cfRule>
  </conditionalFormatting>
  <conditionalFormatting sqref="AF72:BB72">
    <cfRule type="expression" dxfId="4167" priority="839">
      <formula>AF71=$AT$78</formula>
    </cfRule>
    <cfRule type="expression" dxfId="4166" priority="841">
      <formula>AF71=$AT$79</formula>
    </cfRule>
    <cfRule type="expression" dxfId="4165" priority="845">
      <formula>AF71=$AN$78</formula>
    </cfRule>
    <cfRule type="expression" dxfId="4164" priority="847">
      <formula>AF71=$F$1</formula>
    </cfRule>
    <cfRule type="expression" dxfId="4163" priority="848">
      <formula>AF71=$C$5</formula>
    </cfRule>
    <cfRule type="expression" dxfId="4162" priority="1014">
      <formula>AF71=$C$4</formula>
    </cfRule>
    <cfRule type="expression" dxfId="4161" priority="1016">
      <formula>AF71=$C$2</formula>
    </cfRule>
    <cfRule type="expression" dxfId="4160" priority="1017">
      <formula>AF71=$C$1</formula>
    </cfRule>
  </conditionalFormatting>
  <conditionalFormatting sqref="AF62:BB62">
    <cfRule type="expression" dxfId="4159" priority="669">
      <formula>AF61=$C$3</formula>
    </cfRule>
    <cfRule type="expression" dxfId="4158" priority="1213">
      <formula>AF61=$AT$79</formula>
    </cfRule>
    <cfRule type="expression" dxfId="4157" priority="1215">
      <formula>AF61=$AT$78</formula>
    </cfRule>
    <cfRule type="expression" dxfId="4156" priority="1222">
      <formula>AF61=$F$1</formula>
    </cfRule>
    <cfRule type="expression" dxfId="4155" priority="1223">
      <formula>AF61=$C$5</formula>
    </cfRule>
    <cfRule type="expression" dxfId="4154" priority="1224">
      <formula>AF61=$C$4</formula>
    </cfRule>
    <cfRule type="expression" dxfId="4153" priority="1226">
      <formula>AF61=$C$2</formula>
    </cfRule>
    <cfRule type="expression" dxfId="4152" priority="1227">
      <formula>AF61=$C$1</formula>
    </cfRule>
  </conditionalFormatting>
  <conditionalFormatting sqref="AF48:BB48">
    <cfRule type="expression" dxfId="4151" priority="309">
      <formula>AF47=$AT$79</formula>
    </cfRule>
    <cfRule type="expression" dxfId="4150" priority="313">
      <formula>AF47=$AT$78</formula>
    </cfRule>
    <cfRule type="expression" dxfId="4149" priority="316">
      <formula>AF47=$AN$78</formula>
    </cfRule>
    <cfRule type="expression" dxfId="4148" priority="318">
      <formula>AF47=$F$1</formula>
    </cfRule>
    <cfRule type="expression" dxfId="4147" priority="319">
      <formula>AF47=$C$5</formula>
    </cfRule>
    <cfRule type="expression" dxfId="4146" priority="320">
      <formula>AF47=$C$4</formula>
    </cfRule>
    <cfRule type="expression" dxfId="4145" priority="322">
      <formula>AF47=$C$2</formula>
    </cfRule>
    <cfRule type="expression" dxfId="4144" priority="323">
      <formula>AF47=$C$1</formula>
    </cfRule>
  </conditionalFormatting>
  <conditionalFormatting sqref="AF66:BB66">
    <cfRule type="expression" dxfId="4143" priority="221">
      <formula>AF65=$AT$78</formula>
    </cfRule>
    <cfRule type="expression" dxfId="4142" priority="222">
      <formula>AF65=$AT$79</formula>
    </cfRule>
    <cfRule type="expression" dxfId="4141" priority="226">
      <formula>AF65=$AN$78</formula>
    </cfRule>
    <cfRule type="expression" dxfId="4140" priority="228">
      <formula>AF65=$F$1</formula>
    </cfRule>
    <cfRule type="expression" dxfId="4139" priority="229">
      <formula>AF65=$C$5</formula>
    </cfRule>
    <cfRule type="expression" dxfId="4138" priority="1059">
      <formula>AF65=$C$4</formula>
    </cfRule>
    <cfRule type="expression" dxfId="4137" priority="1061">
      <formula>AF65=$C$2</formula>
    </cfRule>
    <cfRule type="expression" dxfId="4136" priority="1062">
      <formula>AF65=$C$1</formula>
    </cfRule>
  </conditionalFormatting>
  <conditionalFormatting sqref="AF31:BB31">
    <cfRule type="expression" dxfId="4135" priority="58">
      <formula>AF30=$AT$79</formula>
    </cfRule>
    <cfRule type="expression" dxfId="4134" priority="61">
      <formula>AF30=$AT$78</formula>
    </cfRule>
    <cfRule type="expression" dxfId="4133" priority="62">
      <formula>AF30=$AN$78</formula>
    </cfRule>
    <cfRule type="expression" dxfId="4132" priority="64">
      <formula>AF30=$F$1</formula>
    </cfRule>
    <cfRule type="expression" dxfId="4131" priority="65">
      <formula>AF30=$C$5</formula>
    </cfRule>
    <cfRule type="expression" dxfId="4130" priority="66">
      <formula>AF30=$C$4</formula>
    </cfRule>
    <cfRule type="expression" dxfId="4129" priority="68">
      <formula>AF30=$C$2</formula>
    </cfRule>
    <cfRule type="expression" dxfId="4128" priority="69">
      <formula>AF30=$C$1</formula>
    </cfRule>
  </conditionalFormatting>
  <conditionalFormatting sqref="AF52:BB52">
    <cfRule type="expression" dxfId="4127" priority="42">
      <formula>AF51=$AT$78</formula>
    </cfRule>
    <cfRule type="expression" dxfId="4126" priority="43">
      <formula>AF51=$AT$79</formula>
    </cfRule>
    <cfRule type="expression" dxfId="4125" priority="50">
      <formula>AF51=$C$5</formula>
    </cfRule>
    <cfRule type="expression" dxfId="4124" priority="52">
      <formula>AF51=$C$3</formula>
    </cfRule>
    <cfRule type="expression" dxfId="4123" priority="288">
      <formula>AF51=$F$1</formula>
    </cfRule>
    <cfRule type="expression" dxfId="4122" priority="1299">
      <formula>AF51=$C$4</formula>
    </cfRule>
    <cfRule type="expression" dxfId="4121" priority="1301">
      <formula>AF51=$C$2</formula>
    </cfRule>
    <cfRule type="expression" dxfId="4120" priority="1302">
      <formula>AF51=$C$1</formula>
    </cfRule>
  </conditionalFormatting>
  <conditionalFormatting sqref="AF60:BB60">
    <cfRule type="expression" dxfId="4119" priority="32">
      <formula>AF59=$AT$79</formula>
    </cfRule>
    <cfRule type="expression" dxfId="4118" priority="35">
      <formula>AF59=$C$5</formula>
    </cfRule>
    <cfRule type="expression" dxfId="4117" priority="1070">
      <formula>AF59=$AN$78</formula>
    </cfRule>
    <cfRule type="expression" dxfId="4116" priority="1072">
      <formula>AF59=$F$1</formula>
    </cfRule>
    <cfRule type="expression" dxfId="4115" priority="1139">
      <formula>AF59=$AT$78</formula>
    </cfRule>
    <cfRule type="expression" dxfId="4114" priority="1239">
      <formula>AF59=$C$4</formula>
    </cfRule>
    <cfRule type="expression" dxfId="4113" priority="1241">
      <formula>AF59=$C$2</formula>
    </cfRule>
    <cfRule type="expression" dxfId="4112" priority="1242">
      <formula>AF59=$C$1</formula>
    </cfRule>
  </conditionalFormatting>
  <conditionalFormatting sqref="AF74:BB74">
    <cfRule type="expression" dxfId="4111" priority="19">
      <formula>AF73=$AT$78</formula>
    </cfRule>
    <cfRule type="expression" dxfId="4110" priority="20">
      <formula>AF73=$AT$79</formula>
    </cfRule>
    <cfRule type="expression" dxfId="4109" priority="24">
      <formula>AF73=$AN$78</formula>
    </cfRule>
    <cfRule type="expression" dxfId="4108" priority="26">
      <formula>AF73=$F$1</formula>
    </cfRule>
    <cfRule type="expression" dxfId="4107" priority="27">
      <formula>AF73=$C$5</formula>
    </cfRule>
    <cfRule type="expression" dxfId="4106" priority="999">
      <formula>AF73=$C$4</formula>
    </cfRule>
    <cfRule type="expression" dxfId="4105" priority="1001">
      <formula>AF73=$C$2</formula>
    </cfRule>
    <cfRule type="expression" dxfId="4104" priority="1002">
      <formula>AF73=$C$1</formula>
    </cfRule>
  </conditionalFormatting>
  <conditionalFormatting sqref="AF9:BB9">
    <cfRule type="expression" dxfId="4103" priority="1947">
      <formula>AF8=$C$1</formula>
    </cfRule>
    <cfRule type="expression" dxfId="4102" priority="1945">
      <formula>AF8=$C$3</formula>
    </cfRule>
    <cfRule type="expression" dxfId="4101" priority="197">
      <formula>AF8=$AT$78</formula>
    </cfRule>
    <cfRule type="expression" dxfId="4100" priority="395">
      <formula>AF8=$C$4</formula>
    </cfRule>
    <cfRule type="expression" dxfId="4099" priority="397">
      <formula>AF8=$C$2</formula>
    </cfRule>
    <cfRule type="expression" dxfId="4098" priority="393">
      <formula>AF8=$F$1</formula>
    </cfRule>
    <cfRule type="expression" dxfId="4097" priority="168">
      <formula>AF8=$AT$79</formula>
    </cfRule>
    <cfRule type="expression" dxfId="4096" priority="173">
      <formula>AF8=$C$5</formula>
    </cfRule>
  </conditionalFormatting>
  <conditionalFormatting sqref="AF11:BB11">
    <cfRule type="expression" dxfId="4095" priority="1828">
      <formula>AF10=$AT$79</formula>
    </cfRule>
    <cfRule type="expression" dxfId="4094" priority="1838">
      <formula>AF10=$C$5</formula>
    </cfRule>
    <cfRule type="expression" dxfId="4093" priority="1829">
      <formula>AF10=$AT$78</formula>
    </cfRule>
    <cfRule type="expression" dxfId="4092" priority="1835">
      <formula>AF10=$AN$78</formula>
    </cfRule>
    <cfRule type="expression" dxfId="4091" priority="1837">
      <formula>AF10=$F$1</formula>
    </cfRule>
    <cfRule type="expression" dxfId="4090" priority="1839">
      <formula>AF10=$C$4</formula>
    </cfRule>
    <cfRule type="expression" dxfId="4089" priority="1841">
      <formula>AF10=$C$2</formula>
    </cfRule>
    <cfRule type="expression" dxfId="4088" priority="1842">
      <formula>AF10=$C$1</formula>
    </cfRule>
  </conditionalFormatting>
  <conditionalFormatting sqref="AF13:BB13">
    <cfRule type="expression" dxfId="4087" priority="1813">
      <formula>AF12=$AT$79</formula>
    </cfRule>
    <cfRule type="expression" dxfId="4086" priority="1826">
      <formula>AF12=$C$2</formula>
    </cfRule>
    <cfRule type="expression" dxfId="4085" priority="1820">
      <formula>AF12=$AN$78</formula>
    </cfRule>
    <cfRule type="expression" dxfId="4084" priority="1897">
      <formula>AF12=$F$1</formula>
    </cfRule>
    <cfRule type="expression" dxfId="4083" priority="1827">
      <formula>AF12=$C$1</formula>
    </cfRule>
    <cfRule type="expression" dxfId="4082" priority="1824">
      <formula>AF12=$C$4</formula>
    </cfRule>
    <cfRule type="expression" dxfId="4081" priority="1823">
      <formula>AF12=$C$5</formula>
    </cfRule>
    <cfRule type="expression" dxfId="4080" priority="1814">
      <formula>AF12=$AT$78</formula>
    </cfRule>
  </conditionalFormatting>
  <conditionalFormatting sqref="AF15:BB15">
    <cfRule type="expression" dxfId="4079" priority="1812">
      <formula>AF14=$C$1</formula>
    </cfRule>
    <cfRule type="expression" dxfId="4078" priority="1811">
      <formula>AF14=$C$2</formula>
    </cfRule>
    <cfRule type="expression" dxfId="4077" priority="1810">
      <formula>AF14=$C$3</formula>
    </cfRule>
    <cfRule type="expression" dxfId="4076" priority="1809">
      <formula>AF14=$C$4</formula>
    </cfRule>
    <cfRule type="expression" dxfId="4075" priority="1803">
      <formula>AF14=$AT$79</formula>
    </cfRule>
    <cfRule type="expression" dxfId="4074" priority="1807">
      <formula>AF14=$F$1</formula>
    </cfRule>
    <cfRule type="expression" dxfId="4073" priority="1808">
      <formula>AF14=$C$5</formula>
    </cfRule>
    <cfRule type="expression" dxfId="4072" priority="1">
      <formula>AF14=$AT$78</formula>
    </cfRule>
  </conditionalFormatting>
  <conditionalFormatting sqref="AF17:BB17">
    <cfRule type="expression" dxfId="4071" priority="12">
      <formula>AF16=$C$5</formula>
    </cfRule>
    <cfRule type="expression" dxfId="4070" priority="8">
      <formula>AF16=$AT$78</formula>
    </cfRule>
    <cfRule type="expression" dxfId="4069" priority="9">
      <formula>AF16=$AN$78</formula>
    </cfRule>
    <cfRule type="expression" dxfId="4068" priority="11">
      <formula>AF16=$F$1</formula>
    </cfRule>
    <cfRule type="expression" dxfId="4067" priority="16">
      <formula>AF16=$C$1</formula>
    </cfRule>
    <cfRule type="expression" dxfId="4066" priority="15">
      <formula>AF16=$C$2</formula>
    </cfRule>
    <cfRule type="expression" dxfId="4065" priority="7">
      <formula>AF16=$AT$79</formula>
    </cfRule>
    <cfRule type="expression" dxfId="4064" priority="13">
      <formula>AF16=$C$4</formula>
    </cfRule>
  </conditionalFormatting>
  <conditionalFormatting sqref="AF19:BB19">
    <cfRule type="expression" dxfId="4063" priority="1952">
      <formula>AF18=$AT$78</formula>
    </cfRule>
    <cfRule type="expression" dxfId="4062" priority="1957">
      <formula>AF18=$F$1</formula>
    </cfRule>
    <cfRule type="expression" dxfId="4061" priority="1958">
      <formula>AF18=$C$5</formula>
    </cfRule>
    <cfRule type="expression" dxfId="4060" priority="1959">
      <formula>AF18=$C$4</formula>
    </cfRule>
    <cfRule type="expression" dxfId="4059" priority="1961">
      <formula>AF18=$C$2</formula>
    </cfRule>
    <cfRule type="expression" dxfId="4058" priority="671">
      <formula>AF18=$C$3</formula>
    </cfRule>
    <cfRule type="expression" dxfId="4057" priority="672">
      <formula>AF18=$C$1</formula>
    </cfRule>
    <cfRule type="expression" dxfId="4056" priority="1951">
      <formula>AF18=$AT$79</formula>
    </cfRule>
  </conditionalFormatting>
  <conditionalFormatting sqref="AF23:BB23">
    <cfRule type="expression" dxfId="4055" priority="116">
      <formula>AF22=$AT$79</formula>
    </cfRule>
    <cfRule type="expression" dxfId="4054" priority="117">
      <formula>AF22=$AT$78</formula>
    </cfRule>
    <cfRule type="expression" dxfId="4053" priority="118">
      <formula>AF22=$AN$78</formula>
    </cfRule>
    <cfRule type="expression" dxfId="4052" priority="120">
      <formula>AF22=$F$1</formula>
    </cfRule>
    <cfRule type="expression" dxfId="4051" priority="121">
      <formula>AF22=$C$5</formula>
    </cfRule>
    <cfRule type="expression" dxfId="4050" priority="1779">
      <formula>AF22=$C$4</formula>
    </cfRule>
    <cfRule type="expression" dxfId="4049" priority="1781">
      <formula>AF22=$C$2</formula>
    </cfRule>
    <cfRule type="expression" dxfId="4048" priority="1782">
      <formula>AF22=$C$1</formula>
    </cfRule>
  </conditionalFormatting>
  <conditionalFormatting sqref="AF25:BB25">
    <cfRule type="expression" dxfId="4047" priority="1613">
      <formula>AF24=$C$5</formula>
    </cfRule>
    <cfRule type="expression" dxfId="4046" priority="1608">
      <formula>AF24=$AT$79</formula>
    </cfRule>
    <cfRule type="expression" dxfId="4045" priority="1609">
      <formula>AF24=$AT$78</formula>
    </cfRule>
    <cfRule type="expression" dxfId="4044" priority="1610">
      <formula>AF24=$AN$78</formula>
    </cfRule>
    <cfRule type="expression" dxfId="4043" priority="1612">
      <formula>AF24=$F$1</formula>
    </cfRule>
    <cfRule type="expression" dxfId="4042" priority="1614">
      <formula>AF24=$C$4</formula>
    </cfRule>
    <cfRule type="expression" dxfId="4041" priority="1616">
      <formula>AF24=$C$2</formula>
    </cfRule>
    <cfRule type="expression" dxfId="4040" priority="1617">
      <formula>AF24=$C$1</formula>
    </cfRule>
  </conditionalFormatting>
  <conditionalFormatting sqref="AF27:BB27">
    <cfRule type="expression" dxfId="4039" priority="1593">
      <formula>AF26=$AT$79</formula>
    </cfRule>
    <cfRule type="expression" dxfId="4038" priority="1594">
      <formula>AF26=$AT$78</formula>
    </cfRule>
    <cfRule type="expression" dxfId="4037" priority="1595">
      <formula>AF26=$AN$78</formula>
    </cfRule>
    <cfRule type="expression" dxfId="4036" priority="1597">
      <formula>AF26=$F$1</formula>
    </cfRule>
    <cfRule type="expression" dxfId="4035" priority="1598">
      <formula>AF26=$C$5</formula>
    </cfRule>
    <cfRule type="expression" dxfId="4034" priority="1599">
      <formula>AF26=$C$4</formula>
    </cfRule>
    <cfRule type="expression" dxfId="4033" priority="1601">
      <formula>AF26=$C$2</formula>
    </cfRule>
    <cfRule type="expression" dxfId="4032" priority="1602">
      <formula>AF26=$C$1</formula>
    </cfRule>
  </conditionalFormatting>
  <conditionalFormatting sqref="AF33:BB33">
    <cfRule type="expression" dxfId="4031" priority="1550">
      <formula>AF32=$AN$78</formula>
    </cfRule>
    <cfRule type="expression" dxfId="4030" priority="1551">
      <formula>AF32=$AT$78</formula>
    </cfRule>
    <cfRule type="expression" dxfId="4029" priority="1552">
      <formula>AF32=$F$1</formula>
    </cfRule>
    <cfRule type="expression" dxfId="4028" priority="1553">
      <formula>AF32=$C$5</formula>
    </cfRule>
    <cfRule type="expression" dxfId="4027" priority="3086">
      <formula>AF32=$AT$79</formula>
    </cfRule>
    <cfRule type="expression" dxfId="4026" priority="3090">
      <formula>AF32=$C$4</formula>
    </cfRule>
    <cfRule type="expression" dxfId="4025" priority="3092">
      <formula>AF32=$C$2</formula>
    </cfRule>
    <cfRule type="expression" dxfId="4024" priority="3093">
      <formula>AF32=$C$1</formula>
    </cfRule>
  </conditionalFormatting>
  <conditionalFormatting sqref="AF38:BB38">
    <cfRule type="expression" dxfId="4023" priority="70">
      <formula>AF37=$F$1</formula>
    </cfRule>
    <cfRule type="expression" dxfId="4022" priority="73">
      <formula>AF37=$C$3</formula>
    </cfRule>
    <cfRule type="expression" dxfId="4021" priority="77">
      <formula>AF37=$AT$78</formula>
    </cfRule>
    <cfRule type="expression" dxfId="4020" priority="78">
      <formula>AF37=$AT$79</formula>
    </cfRule>
    <cfRule type="expression" dxfId="4019" priority="304">
      <formula>AF37=$C$5</formula>
    </cfRule>
    <cfRule type="expression" dxfId="4018" priority="1539">
      <formula>AF37=$C$4</formula>
    </cfRule>
    <cfRule type="expression" dxfId="4017" priority="1541">
      <formula>AF37=$C$2</formula>
    </cfRule>
    <cfRule type="expression" dxfId="4016" priority="1542">
      <formula>AF37=$C$1</formula>
    </cfRule>
  </conditionalFormatting>
  <conditionalFormatting sqref="AF42:BB42">
    <cfRule type="expression" dxfId="4015" priority="1353">
      <formula>AF41=$AT$79</formula>
    </cfRule>
    <cfRule type="expression" dxfId="4014" priority="1354">
      <formula>AF41=$AT$78</formula>
    </cfRule>
    <cfRule type="expression" dxfId="4013" priority="1355">
      <formula>AF41=$AN$78</formula>
    </cfRule>
    <cfRule type="expression" dxfId="4012" priority="1357">
      <formula>AF41=$F$1</formula>
    </cfRule>
    <cfRule type="expression" dxfId="4011" priority="1358">
      <formula>AF41=$C$5</formula>
    </cfRule>
    <cfRule type="expression" dxfId="4010" priority="1509">
      <formula>AF41=$C$4</formula>
    </cfRule>
    <cfRule type="expression" dxfId="4009" priority="1511">
      <formula>AF41=$C$2</formula>
    </cfRule>
    <cfRule type="expression" dxfId="4008" priority="1512">
      <formula>AF41=$C$1</formula>
    </cfRule>
  </conditionalFormatting>
  <conditionalFormatting sqref="AF46:BB46">
    <cfRule type="expression" dxfId="4007" priority="90">
      <formula>AF45=$F$1</formula>
    </cfRule>
    <cfRule type="expression" dxfId="4006" priority="93">
      <formula>AF45=$C$3</formula>
    </cfRule>
    <cfRule type="expression" dxfId="4005" priority="535">
      <formula>AF45=$AT$78</formula>
    </cfRule>
    <cfRule type="expression" dxfId="4004" priority="537">
      <formula>AF45=$AT$79</formula>
    </cfRule>
    <cfRule type="expression" dxfId="4003" priority="544">
      <formula>AF45=$C$5</formula>
    </cfRule>
    <cfRule type="expression" dxfId="4002" priority="1479">
      <formula>AF45=$C$4</formula>
    </cfRule>
    <cfRule type="expression" dxfId="4001" priority="1481">
      <formula>AF45=$C$2</formula>
    </cfRule>
    <cfRule type="expression" dxfId="4000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25" defaultRowHeight="15.75"/>
  <cols>
    <col min="2" max="3" width="16.5" customWidth="1"/>
  </cols>
  <sheetData>
    <row r="1" spans="1:5">
      <c r="A1" s="5"/>
      <c r="B1" s="5"/>
      <c r="C1" s="5"/>
      <c r="D1" s="5"/>
      <c r="E1" s="5"/>
    </row>
    <row r="2" spans="1:5">
      <c r="A2" s="5"/>
      <c r="B2" s="5"/>
      <c r="C2" s="5"/>
      <c r="D2" s="5"/>
      <c r="E2" s="5"/>
    </row>
    <row r="3" spans="1:5">
      <c r="A3" s="5"/>
      <c r="B3" s="5"/>
      <c r="C3" s="5"/>
      <c r="D3" s="5"/>
      <c r="E3" s="5"/>
    </row>
    <row r="4" spans="1:5">
      <c r="A4" s="5"/>
      <c r="B4" s="5"/>
      <c r="C4" s="5"/>
      <c r="D4" s="5"/>
      <c r="E4" s="5"/>
    </row>
    <row r="5" spans="1:5">
      <c r="A5" s="5"/>
      <c r="B5" s="5"/>
      <c r="C5" s="5"/>
      <c r="D5" s="5"/>
      <c r="E5" s="5"/>
    </row>
    <row r="6" spans="1:5">
      <c r="A6" s="5"/>
      <c r="B6" s="5"/>
      <c r="C6" s="5"/>
      <c r="D6" s="5"/>
      <c r="E6" s="5"/>
    </row>
    <row r="7" spans="1:5">
      <c r="A7" s="5"/>
      <c r="B7" s="5"/>
      <c r="C7" s="5"/>
      <c r="D7" s="5"/>
      <c r="E7" s="5"/>
    </row>
    <row r="8" spans="1:5">
      <c r="A8" s="5"/>
      <c r="B8" s="5"/>
      <c r="C8" s="5"/>
      <c r="D8" s="5"/>
      <c r="E8" s="5"/>
    </row>
    <row r="9" spans="1:5">
      <c r="A9" s="5"/>
      <c r="B9" s="5"/>
      <c r="C9" s="5"/>
      <c r="D9" s="5"/>
      <c r="E9" s="5"/>
    </row>
    <row r="10" spans="1:5">
      <c r="A10" s="5"/>
      <c r="B10" s="5"/>
      <c r="C10" s="5"/>
      <c r="D10" s="5"/>
      <c r="E10" s="5"/>
    </row>
    <row r="11" spans="1:5">
      <c r="A11" s="5"/>
      <c r="B11" s="5"/>
      <c r="C11" s="5"/>
      <c r="D11" s="5"/>
      <c r="E11" s="5"/>
    </row>
    <row r="12" spans="1:5">
      <c r="A12" s="5"/>
      <c r="B12" s="5"/>
      <c r="C12" s="5"/>
      <c r="D12" s="5"/>
      <c r="E12" s="5"/>
    </row>
    <row r="13" spans="1:5">
      <c r="A13" s="5"/>
      <c r="B13" s="5"/>
      <c r="C13" s="5"/>
      <c r="D13" s="5"/>
      <c r="E13" s="5"/>
    </row>
    <row r="14" spans="1:5">
      <c r="A14" s="5"/>
      <c r="B14" s="5"/>
      <c r="C14" s="5"/>
      <c r="D14" s="5"/>
      <c r="E14" s="5"/>
    </row>
    <row r="15" spans="1:5">
      <c r="A15" s="5"/>
      <c r="B15" s="5"/>
      <c r="C15" s="5"/>
      <c r="D15" s="5"/>
      <c r="E15" s="5"/>
    </row>
    <row r="16" spans="1:5">
      <c r="A16" s="5"/>
      <c r="B16" s="5"/>
      <c r="C16" s="5"/>
      <c r="D16" s="5"/>
      <c r="E16" s="5"/>
    </row>
    <row r="17" spans="1:5">
      <c r="A17" s="5"/>
      <c r="B17" s="5"/>
      <c r="C17" s="5"/>
      <c r="D17" s="5"/>
      <c r="E17" s="5"/>
    </row>
    <row r="18" spans="1:5">
      <c r="A18" s="5"/>
      <c r="B18" s="5"/>
      <c r="C18" s="5"/>
      <c r="D18" s="5"/>
      <c r="E18" s="5"/>
    </row>
    <row r="19" spans="1:5">
      <c r="A19" s="5"/>
      <c r="B19" s="5"/>
      <c r="C19" s="5"/>
      <c r="D19" s="5"/>
      <c r="E19" s="5"/>
    </row>
    <row r="20" spans="1:5">
      <c r="A20" s="5"/>
      <c r="B20" s="5"/>
      <c r="C20" s="5"/>
      <c r="D20" s="5"/>
      <c r="E20" s="5"/>
    </row>
    <row r="21" spans="1:5">
      <c r="A21" s="5"/>
      <c r="B21" s="5"/>
      <c r="C21" s="5"/>
      <c r="D21" s="5"/>
      <c r="E21" s="5"/>
    </row>
    <row r="22" spans="1:5">
      <c r="A22" s="5"/>
      <c r="B22" s="5"/>
      <c r="C22" s="5"/>
      <c r="D22" s="5"/>
      <c r="E22" s="5"/>
    </row>
    <row r="23" spans="1: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118"/>
  <sheetViews>
    <sheetView topLeftCell="A86" zoomScale="117" zoomScaleNormal="110" workbookViewId="0">
      <selection activeCell="C92" sqref="C92"/>
    </sheetView>
  </sheetViews>
  <sheetFormatPr baseColWidth="10" defaultColWidth="10.625" defaultRowHeight="15.75"/>
  <cols>
    <col min="1" max="1" width="28.875" style="77" bestFit="1" customWidth="1"/>
    <col min="2" max="2" width="15.625" style="67" customWidth="1"/>
    <col min="3" max="3" width="38.875" style="67" bestFit="1" customWidth="1"/>
    <col min="4" max="16384" width="10.625" style="67"/>
  </cols>
  <sheetData>
    <row r="1" spans="1:3">
      <c r="A1" s="77" t="s">
        <v>68</v>
      </c>
      <c r="B1" s="78" t="s">
        <v>69</v>
      </c>
      <c r="C1" s="78" t="s">
        <v>70</v>
      </c>
    </row>
    <row r="2" spans="1:3">
      <c r="A2" s="79" t="s">
        <v>71</v>
      </c>
      <c r="B2" s="80"/>
      <c r="C2" s="80" t="s">
        <v>37</v>
      </c>
    </row>
    <row r="3" spans="1:3">
      <c r="A3" s="79" t="s">
        <v>72</v>
      </c>
      <c r="B3" s="80"/>
      <c r="C3" s="80" t="s">
        <v>37</v>
      </c>
    </row>
    <row r="4" spans="1:3">
      <c r="A4" s="79" t="s">
        <v>19</v>
      </c>
      <c r="B4" s="80"/>
      <c r="C4" s="80" t="s">
        <v>37</v>
      </c>
    </row>
    <row r="5" spans="1:3">
      <c r="A5" s="79" t="s">
        <v>20</v>
      </c>
      <c r="B5" s="80"/>
      <c r="C5" s="80" t="s">
        <v>37</v>
      </c>
    </row>
    <row r="6" spans="1:3">
      <c r="A6" s="79" t="s">
        <v>22</v>
      </c>
      <c r="B6" s="80"/>
      <c r="C6" s="80" t="s">
        <v>37</v>
      </c>
    </row>
    <row r="7" spans="1:3">
      <c r="A7" s="79" t="s">
        <v>25</v>
      </c>
      <c r="B7" s="80"/>
      <c r="C7" s="80" t="s">
        <v>38</v>
      </c>
    </row>
    <row r="8" spans="1:3">
      <c r="A8" s="79" t="s">
        <v>73</v>
      </c>
      <c r="B8" s="80"/>
      <c r="C8" s="80" t="s">
        <v>38</v>
      </c>
    </row>
    <row r="9" spans="1:3">
      <c r="A9" s="79" t="s">
        <v>74</v>
      </c>
      <c r="B9" s="80" t="s">
        <v>75</v>
      </c>
      <c r="C9" s="80" t="s">
        <v>38</v>
      </c>
    </row>
    <row r="10" spans="1:3">
      <c r="A10" s="79" t="s">
        <v>31</v>
      </c>
      <c r="B10" s="67" t="s">
        <v>76</v>
      </c>
      <c r="C10" s="80" t="s">
        <v>65</v>
      </c>
    </row>
    <row r="11" spans="1:3">
      <c r="A11" s="79" t="s">
        <v>77</v>
      </c>
      <c r="B11" s="80" t="s">
        <v>77</v>
      </c>
      <c r="C11" s="80" t="s">
        <v>38</v>
      </c>
    </row>
    <row r="12" spans="1:3">
      <c r="A12" s="79" t="s">
        <v>78</v>
      </c>
      <c r="C12" s="67" t="s">
        <v>38</v>
      </c>
    </row>
    <row r="13" spans="1:3">
      <c r="A13" s="102" t="s">
        <v>79</v>
      </c>
      <c r="C13" s="67" t="s">
        <v>38</v>
      </c>
    </row>
    <row r="14" spans="1:3">
      <c r="A14" s="79" t="s">
        <v>80</v>
      </c>
      <c r="B14" s="80"/>
      <c r="C14" s="80" t="s">
        <v>38</v>
      </c>
    </row>
    <row r="15" spans="1:3">
      <c r="A15" s="79" t="s">
        <v>81</v>
      </c>
      <c r="B15" s="80"/>
      <c r="C15" s="80" t="s">
        <v>37</v>
      </c>
    </row>
    <row r="16" spans="1:3">
      <c r="A16" s="79" t="s">
        <v>82</v>
      </c>
      <c r="B16" s="80"/>
      <c r="C16" s="80" t="s">
        <v>38</v>
      </c>
    </row>
    <row r="17" spans="1:3">
      <c r="A17" s="79" t="s">
        <v>83</v>
      </c>
      <c r="B17" s="80"/>
      <c r="C17" s="80" t="s">
        <v>38</v>
      </c>
    </row>
    <row r="18" spans="1:3">
      <c r="A18" s="79" t="s">
        <v>84</v>
      </c>
      <c r="B18" s="80"/>
      <c r="C18" s="80" t="s">
        <v>35</v>
      </c>
    </row>
    <row r="19" spans="1:3">
      <c r="A19" s="79" t="s">
        <v>85</v>
      </c>
      <c r="B19" s="80"/>
      <c r="C19" s="80" t="s">
        <v>38</v>
      </c>
    </row>
    <row r="20" spans="1:3">
      <c r="A20" s="79" t="s">
        <v>86</v>
      </c>
      <c r="B20" s="80"/>
      <c r="C20" s="80" t="s">
        <v>35</v>
      </c>
    </row>
    <row r="21" spans="1:3">
      <c r="A21" s="79" t="s">
        <v>87</v>
      </c>
      <c r="B21" s="80"/>
      <c r="C21" s="80" t="s">
        <v>38</v>
      </c>
    </row>
    <row r="22" spans="1:3">
      <c r="A22" s="79" t="s">
        <v>88</v>
      </c>
      <c r="B22" s="80"/>
      <c r="C22" s="80" t="s">
        <v>35</v>
      </c>
    </row>
    <row r="23" spans="1:3">
      <c r="A23" s="79" t="s">
        <v>89</v>
      </c>
      <c r="B23" s="80"/>
      <c r="C23" s="80" t="s">
        <v>38</v>
      </c>
    </row>
    <row r="24" spans="1:3">
      <c r="A24" s="79" t="s">
        <v>90</v>
      </c>
      <c r="B24" s="80"/>
      <c r="C24" s="80" t="s">
        <v>35</v>
      </c>
    </row>
    <row r="25" spans="1:3">
      <c r="A25" s="79" t="s">
        <v>91</v>
      </c>
      <c r="B25" s="80"/>
      <c r="C25" s="80" t="s">
        <v>38</v>
      </c>
    </row>
    <row r="26" spans="1:3">
      <c r="A26" s="79" t="s">
        <v>92</v>
      </c>
      <c r="B26" s="80"/>
      <c r="C26" s="80" t="s">
        <v>35</v>
      </c>
    </row>
    <row r="27" spans="1:3">
      <c r="A27" s="79" t="s">
        <v>93</v>
      </c>
      <c r="B27" s="80"/>
      <c r="C27" s="80" t="s">
        <v>38</v>
      </c>
    </row>
    <row r="28" spans="1:3">
      <c r="A28" s="79" t="s">
        <v>94</v>
      </c>
      <c r="B28" s="80"/>
      <c r="C28" s="80" t="s">
        <v>35</v>
      </c>
    </row>
    <row r="29" spans="1:3">
      <c r="A29" s="79" t="s">
        <v>95</v>
      </c>
      <c r="B29" s="80"/>
      <c r="C29" s="80" t="s">
        <v>38</v>
      </c>
    </row>
    <row r="30" spans="1:3">
      <c r="A30" s="79" t="s">
        <v>96</v>
      </c>
      <c r="B30" s="80"/>
      <c r="C30" s="80" t="s">
        <v>35</v>
      </c>
    </row>
    <row r="31" spans="1:3">
      <c r="A31" s="79" t="s">
        <v>97</v>
      </c>
      <c r="B31" s="80"/>
      <c r="C31" s="80" t="s">
        <v>35</v>
      </c>
    </row>
    <row r="32" spans="1:3">
      <c r="A32" s="79" t="s">
        <v>98</v>
      </c>
      <c r="B32" s="80"/>
      <c r="C32" s="80" t="s">
        <v>38</v>
      </c>
    </row>
    <row r="33" spans="1:3">
      <c r="A33" s="79" t="s">
        <v>99</v>
      </c>
      <c r="B33" s="80"/>
      <c r="C33" s="80" t="s">
        <v>35</v>
      </c>
    </row>
    <row r="34" spans="1:3">
      <c r="A34" s="79" t="s">
        <v>100</v>
      </c>
    </row>
    <row r="35" spans="1:3">
      <c r="A35" s="79" t="s">
        <v>101</v>
      </c>
      <c r="B35" s="80"/>
      <c r="C35" s="80" t="s">
        <v>38</v>
      </c>
    </row>
    <row r="36" spans="1:3">
      <c r="A36" s="79" t="s">
        <v>102</v>
      </c>
      <c r="B36" s="80"/>
      <c r="C36" s="80" t="s">
        <v>66</v>
      </c>
    </row>
    <row r="37" spans="1:3">
      <c r="A37" s="79" t="s">
        <v>33</v>
      </c>
      <c r="B37" s="67" t="s">
        <v>103</v>
      </c>
      <c r="C37" s="80" t="s">
        <v>65</v>
      </c>
    </row>
    <row r="38" spans="1:3">
      <c r="A38" s="79" t="s">
        <v>30</v>
      </c>
      <c r="B38" s="80"/>
      <c r="C38" s="80" t="s">
        <v>35</v>
      </c>
    </row>
    <row r="39" spans="1:3">
      <c r="A39" s="79" t="s">
        <v>104</v>
      </c>
      <c r="B39" s="80" t="s">
        <v>105</v>
      </c>
      <c r="C39" s="80" t="s">
        <v>35</v>
      </c>
    </row>
    <row r="40" spans="1:3">
      <c r="A40" s="79" t="s">
        <v>106</v>
      </c>
      <c r="B40" s="80"/>
      <c r="C40" s="80"/>
    </row>
    <row r="41" spans="1:3">
      <c r="A41" s="79" t="s">
        <v>107</v>
      </c>
      <c r="B41" s="80"/>
      <c r="C41" s="80" t="s">
        <v>38</v>
      </c>
    </row>
    <row r="42" spans="1:3">
      <c r="A42" s="79" t="s">
        <v>108</v>
      </c>
      <c r="B42" s="80"/>
      <c r="C42" s="80" t="s">
        <v>66</v>
      </c>
    </row>
    <row r="43" spans="1:3">
      <c r="A43" s="79" t="s">
        <v>109</v>
      </c>
      <c r="B43" s="80"/>
      <c r="C43" s="80" t="s">
        <v>38</v>
      </c>
    </row>
    <row r="44" spans="1:3">
      <c r="A44" s="79" t="s">
        <v>27</v>
      </c>
      <c r="B44" s="80" t="s">
        <v>27</v>
      </c>
      <c r="C44" s="80" t="s">
        <v>38</v>
      </c>
    </row>
    <row r="45" spans="1:3">
      <c r="A45" s="79" t="s">
        <v>110</v>
      </c>
      <c r="B45" s="80" t="s">
        <v>111</v>
      </c>
      <c r="C45" s="80" t="s">
        <v>38</v>
      </c>
    </row>
    <row r="46" spans="1:3">
      <c r="A46" s="79" t="s">
        <v>112</v>
      </c>
      <c r="B46" s="80"/>
      <c r="C46" s="80" t="s">
        <v>38</v>
      </c>
    </row>
    <row r="47" spans="1:3">
      <c r="A47" s="79" t="s">
        <v>113</v>
      </c>
      <c r="B47" s="80"/>
      <c r="C47" s="80" t="s">
        <v>38</v>
      </c>
    </row>
    <row r="48" spans="1:3">
      <c r="A48" s="79" t="s">
        <v>114</v>
      </c>
      <c r="B48" s="80"/>
      <c r="C48" s="80" t="s">
        <v>38</v>
      </c>
    </row>
    <row r="49" spans="1:3">
      <c r="A49" s="79" t="s">
        <v>115</v>
      </c>
      <c r="B49" s="80"/>
      <c r="C49" s="80" t="s">
        <v>38</v>
      </c>
    </row>
    <row r="50" spans="1:3">
      <c r="A50" s="79" t="s">
        <v>116</v>
      </c>
      <c r="B50" s="80"/>
      <c r="C50" s="80" t="s">
        <v>41</v>
      </c>
    </row>
    <row r="51" spans="1:3">
      <c r="A51" s="79" t="s">
        <v>117</v>
      </c>
      <c r="B51" s="80"/>
      <c r="C51" s="80" t="s">
        <v>37</v>
      </c>
    </row>
    <row r="52" spans="1:3">
      <c r="A52" s="79" t="s">
        <v>16</v>
      </c>
      <c r="B52" s="80"/>
      <c r="C52" s="80" t="s">
        <v>37</v>
      </c>
    </row>
    <row r="53" spans="1:3">
      <c r="A53" s="79" t="s">
        <v>21</v>
      </c>
      <c r="B53" s="80"/>
      <c r="C53" s="80" t="s">
        <v>37</v>
      </c>
    </row>
    <row r="54" spans="1:3">
      <c r="A54" s="79" t="s">
        <v>118</v>
      </c>
      <c r="B54" s="80"/>
      <c r="C54" s="80" t="s">
        <v>38</v>
      </c>
    </row>
    <row r="55" spans="1:3">
      <c r="A55" s="79" t="s">
        <v>119</v>
      </c>
      <c r="B55" s="80"/>
      <c r="C55" s="80" t="s">
        <v>35</v>
      </c>
    </row>
    <row r="56" spans="1:3">
      <c r="A56" s="84" t="s">
        <v>120</v>
      </c>
      <c r="B56" s="80"/>
      <c r="C56" s="80" t="s">
        <v>35</v>
      </c>
    </row>
    <row r="57" spans="1:3">
      <c r="A57" s="79" t="s">
        <v>121</v>
      </c>
      <c r="B57" s="80"/>
      <c r="C57" s="80" t="s">
        <v>41</v>
      </c>
    </row>
    <row r="58" spans="1:3">
      <c r="A58" s="79" t="s">
        <v>15</v>
      </c>
      <c r="B58" s="80"/>
      <c r="C58" s="80" t="s">
        <v>37</v>
      </c>
    </row>
    <row r="59" spans="1:3">
      <c r="A59" s="79" t="s">
        <v>122</v>
      </c>
      <c r="B59" s="80"/>
      <c r="C59" s="80"/>
    </row>
    <row r="60" spans="1:3">
      <c r="A60" s="79" t="s">
        <v>17</v>
      </c>
      <c r="B60" s="80"/>
      <c r="C60" s="80" t="s">
        <v>37</v>
      </c>
    </row>
    <row r="61" spans="1:3">
      <c r="A61" s="79" t="s">
        <v>123</v>
      </c>
      <c r="B61" s="80"/>
      <c r="C61" s="80" t="s">
        <v>37</v>
      </c>
    </row>
    <row r="62" spans="1:3" ht="20.25" customHeight="1">
      <c r="A62" s="79" t="s">
        <v>124</v>
      </c>
      <c r="B62" s="80"/>
      <c r="C62" s="80"/>
    </row>
    <row r="63" spans="1:3" ht="22.5" customHeight="1">
      <c r="A63" s="79" t="s">
        <v>125</v>
      </c>
      <c r="B63" s="80"/>
      <c r="C63" s="80" t="s">
        <v>38</v>
      </c>
    </row>
    <row r="64" spans="1:3">
      <c r="A64" s="79" t="s">
        <v>126</v>
      </c>
      <c r="B64" s="80"/>
      <c r="C64" s="80"/>
    </row>
    <row r="65" spans="1:3">
      <c r="A65" s="79" t="s">
        <v>23</v>
      </c>
      <c r="B65" s="80"/>
      <c r="C65" s="80" t="s">
        <v>37</v>
      </c>
    </row>
    <row r="66" spans="1:3">
      <c r="A66" s="79" t="s">
        <v>127</v>
      </c>
      <c r="B66" s="80"/>
      <c r="C66" s="80" t="s">
        <v>38</v>
      </c>
    </row>
    <row r="67" spans="1:3">
      <c r="A67" s="79" t="s">
        <v>128</v>
      </c>
      <c r="B67" s="80"/>
      <c r="C67" s="80" t="s">
        <v>35</v>
      </c>
    </row>
    <row r="68" spans="1:3">
      <c r="A68" s="79" t="s">
        <v>129</v>
      </c>
      <c r="B68" s="80"/>
      <c r="C68" s="80" t="s">
        <v>38</v>
      </c>
    </row>
    <row r="69" spans="1:3">
      <c r="A69" s="79" t="s">
        <v>130</v>
      </c>
      <c r="B69" s="80"/>
      <c r="C69" s="80" t="s">
        <v>35</v>
      </c>
    </row>
    <row r="70" spans="1:3">
      <c r="A70" s="79" t="s">
        <v>131</v>
      </c>
      <c r="B70" s="80"/>
      <c r="C70" s="80" t="s">
        <v>37</v>
      </c>
    </row>
    <row r="71" spans="1:3">
      <c r="A71" s="79" t="s">
        <v>132</v>
      </c>
      <c r="B71" s="80"/>
      <c r="C71" s="80" t="s">
        <v>37</v>
      </c>
    </row>
    <row r="72" spans="1:3">
      <c r="A72" s="79" t="s">
        <v>133</v>
      </c>
      <c r="B72" s="80"/>
      <c r="C72" s="80" t="s">
        <v>66</v>
      </c>
    </row>
    <row r="73" spans="1:3">
      <c r="A73" s="79" t="s">
        <v>134</v>
      </c>
      <c r="B73" s="80"/>
      <c r="C73" s="80" t="s">
        <v>37</v>
      </c>
    </row>
    <row r="74" spans="1:3">
      <c r="A74" s="79" t="s">
        <v>24</v>
      </c>
      <c r="B74" s="80"/>
      <c r="C74" s="80" t="s">
        <v>37</v>
      </c>
    </row>
    <row r="75" spans="1:3">
      <c r="A75" s="79" t="s">
        <v>135</v>
      </c>
    </row>
    <row r="76" spans="1:3">
      <c r="A76" s="79" t="s">
        <v>136</v>
      </c>
      <c r="B76" s="80"/>
      <c r="C76" s="80" t="s">
        <v>38</v>
      </c>
    </row>
    <row r="77" spans="1:3">
      <c r="A77" s="79" t="s">
        <v>137</v>
      </c>
      <c r="B77" s="80"/>
      <c r="C77" s="80" t="s">
        <v>38</v>
      </c>
    </row>
    <row r="78" spans="1:3">
      <c r="A78" s="79" t="s">
        <v>138</v>
      </c>
      <c r="B78" s="80"/>
      <c r="C78" s="80" t="s">
        <v>38</v>
      </c>
    </row>
    <row r="79" spans="1:3">
      <c r="A79" s="79" t="s">
        <v>139</v>
      </c>
      <c r="B79" s="80"/>
      <c r="C79" s="80" t="s">
        <v>38</v>
      </c>
    </row>
    <row r="80" spans="1:3">
      <c r="A80" s="79" t="s">
        <v>140</v>
      </c>
      <c r="B80" s="80"/>
      <c r="C80" s="80" t="s">
        <v>38</v>
      </c>
    </row>
    <row r="81" spans="1:3">
      <c r="A81" s="79" t="s">
        <v>141</v>
      </c>
      <c r="B81" s="80"/>
      <c r="C81" s="80" t="s">
        <v>35</v>
      </c>
    </row>
    <row r="82" spans="1:3">
      <c r="A82" s="79" t="s">
        <v>142</v>
      </c>
      <c r="B82" s="80"/>
      <c r="C82" s="80" t="s">
        <v>38</v>
      </c>
    </row>
    <row r="83" spans="1:3">
      <c r="A83" s="79" t="s">
        <v>143</v>
      </c>
      <c r="B83" s="80"/>
      <c r="C83" s="80" t="s">
        <v>38</v>
      </c>
    </row>
    <row r="84" spans="1:3">
      <c r="A84" s="79" t="s">
        <v>144</v>
      </c>
      <c r="B84" s="80"/>
      <c r="C84" s="80" t="s">
        <v>35</v>
      </c>
    </row>
    <row r="85" spans="1:3">
      <c r="A85" s="79" t="s">
        <v>145</v>
      </c>
      <c r="B85" s="80"/>
      <c r="C85" s="80" t="s">
        <v>38</v>
      </c>
    </row>
    <row r="86" spans="1:3">
      <c r="A86" s="79" t="s">
        <v>146</v>
      </c>
      <c r="B86" s="80"/>
      <c r="C86" s="80" t="s">
        <v>35</v>
      </c>
    </row>
    <row r="87" spans="1:3">
      <c r="A87" s="79" t="s">
        <v>147</v>
      </c>
    </row>
    <row r="88" spans="1:3">
      <c r="A88" s="79" t="s">
        <v>148</v>
      </c>
      <c r="B88" s="80"/>
      <c r="C88" s="80" t="s">
        <v>38</v>
      </c>
    </row>
    <row r="89" spans="1:3">
      <c r="A89" s="79" t="s">
        <v>149</v>
      </c>
      <c r="B89" s="80"/>
      <c r="C89" s="80" t="s">
        <v>35</v>
      </c>
    </row>
    <row r="90" spans="1:3">
      <c r="A90" s="79" t="s">
        <v>36</v>
      </c>
      <c r="B90" s="80"/>
      <c r="C90" s="80" t="s">
        <v>36</v>
      </c>
    </row>
    <row r="91" spans="1:3">
      <c r="A91" s="79" t="s">
        <v>150</v>
      </c>
      <c r="B91" s="80"/>
      <c r="C91" s="80" t="s">
        <v>38</v>
      </c>
    </row>
    <row r="92" spans="1:3">
      <c r="A92" s="79" t="s">
        <v>151</v>
      </c>
      <c r="B92" s="80"/>
      <c r="C92" s="80" t="s">
        <v>35</v>
      </c>
    </row>
    <row r="93" spans="1:3">
      <c r="A93" s="79" t="s">
        <v>152</v>
      </c>
      <c r="B93" s="80"/>
      <c r="C93" s="80" t="s">
        <v>38</v>
      </c>
    </row>
    <row r="94" spans="1:3">
      <c r="A94" s="79" t="s">
        <v>26</v>
      </c>
      <c r="B94" s="80"/>
      <c r="C94" s="80" t="s">
        <v>38</v>
      </c>
    </row>
    <row r="95" spans="1:3">
      <c r="A95" s="79" t="s">
        <v>153</v>
      </c>
      <c r="B95" s="80" t="s">
        <v>153</v>
      </c>
      <c r="C95" s="80" t="s">
        <v>38</v>
      </c>
    </row>
    <row r="96" spans="1:3">
      <c r="A96" s="79" t="s">
        <v>154</v>
      </c>
      <c r="B96" s="80"/>
      <c r="C96" s="80" t="s">
        <v>38</v>
      </c>
    </row>
    <row r="97" spans="1:3">
      <c r="A97" s="79" t="s">
        <v>155</v>
      </c>
      <c r="B97" s="80"/>
      <c r="C97" s="80" t="s">
        <v>38</v>
      </c>
    </row>
    <row r="98" spans="1:3">
      <c r="A98" s="79" t="s">
        <v>156</v>
      </c>
      <c r="B98" s="80"/>
      <c r="C98" s="80" t="s">
        <v>38</v>
      </c>
    </row>
    <row r="99" spans="1:3">
      <c r="A99" s="79" t="s">
        <v>157</v>
      </c>
      <c r="B99" s="80"/>
      <c r="C99" s="80" t="s">
        <v>38</v>
      </c>
    </row>
    <row r="100" spans="1:3">
      <c r="A100" s="79" t="s">
        <v>158</v>
      </c>
      <c r="B100" s="80"/>
      <c r="C100" s="80" t="s">
        <v>38</v>
      </c>
    </row>
    <row r="101" spans="1:3">
      <c r="A101" s="79" t="s">
        <v>159</v>
      </c>
      <c r="B101" s="80"/>
      <c r="C101" s="80" t="s">
        <v>35</v>
      </c>
    </row>
    <row r="102" spans="1:3">
      <c r="A102" s="79" t="s">
        <v>160</v>
      </c>
      <c r="B102" s="80"/>
      <c r="C102" s="80" t="s">
        <v>38</v>
      </c>
    </row>
    <row r="103" spans="1:3">
      <c r="A103" s="79" t="s">
        <v>161</v>
      </c>
      <c r="B103" s="80"/>
      <c r="C103" s="80" t="s">
        <v>38</v>
      </c>
    </row>
    <row r="104" spans="1:3">
      <c r="A104" s="85" t="s">
        <v>162</v>
      </c>
      <c r="B104" s="80"/>
      <c r="C104" s="80" t="s">
        <v>39</v>
      </c>
    </row>
    <row r="105" spans="1:3">
      <c r="A105" s="79" t="s">
        <v>163</v>
      </c>
      <c r="B105" s="80"/>
      <c r="C105" s="80" t="s">
        <v>39</v>
      </c>
    </row>
    <row r="106" spans="1:3">
      <c r="A106" s="79" t="s">
        <v>164</v>
      </c>
      <c r="B106" s="80"/>
      <c r="C106" s="80" t="s">
        <v>39</v>
      </c>
    </row>
    <row r="107" spans="1:3">
      <c r="A107" s="79" t="s">
        <v>29</v>
      </c>
      <c r="B107" s="80"/>
      <c r="C107" s="80" t="s">
        <v>35</v>
      </c>
    </row>
    <row r="108" spans="1:3">
      <c r="A108" s="79" t="s">
        <v>165</v>
      </c>
      <c r="B108" s="80"/>
      <c r="C108" s="80" t="s">
        <v>35</v>
      </c>
    </row>
    <row r="109" spans="1:3">
      <c r="A109" s="79" t="s">
        <v>166</v>
      </c>
      <c r="B109" s="80" t="s">
        <v>166</v>
      </c>
      <c r="C109" s="80" t="s">
        <v>35</v>
      </c>
    </row>
    <row r="110" spans="1:3">
      <c r="A110" s="79" t="s">
        <v>167</v>
      </c>
      <c r="B110" s="80"/>
      <c r="C110" s="80" t="s">
        <v>35</v>
      </c>
    </row>
    <row r="111" spans="1:3">
      <c r="A111" s="79" t="s">
        <v>14</v>
      </c>
      <c r="B111" s="80"/>
      <c r="C111" s="80" t="s">
        <v>37</v>
      </c>
    </row>
    <row r="112" spans="1:3">
      <c r="A112" s="79" t="s">
        <v>168</v>
      </c>
      <c r="B112" s="80"/>
      <c r="C112" s="80" t="s">
        <v>38</v>
      </c>
    </row>
    <row r="113" spans="1:3">
      <c r="A113" s="83" t="s">
        <v>28</v>
      </c>
      <c r="B113" s="80"/>
      <c r="C113" s="80" t="s">
        <v>35</v>
      </c>
    </row>
    <row r="114" spans="1:3">
      <c r="A114" s="90" t="s">
        <v>169</v>
      </c>
      <c r="B114" s="80" t="s">
        <v>169</v>
      </c>
      <c r="C114" s="80" t="s">
        <v>37</v>
      </c>
    </row>
    <row r="115" spans="1:3">
      <c r="A115" s="79" t="s">
        <v>18</v>
      </c>
      <c r="B115" s="80"/>
      <c r="C115" s="80" t="s">
        <v>37</v>
      </c>
    </row>
    <row r="116" spans="1:3">
      <c r="A116" s="79"/>
      <c r="B116" s="80"/>
      <c r="C116" s="80"/>
    </row>
    <row r="117" spans="1:3">
      <c r="A117" s="79"/>
      <c r="B117" s="80"/>
      <c r="C117" s="80"/>
    </row>
    <row r="118" spans="1:3">
      <c r="A118" s="79"/>
      <c r="B118" s="80"/>
      <c r="C118" s="80"/>
    </row>
  </sheetData>
  <sheetProtection algorithmName="SHA-512" hashValue="5LB/1mr8U2KG/xqWti7wJhJRvJer/yRRbLJu8WFWJejM5meCoVwESXewy95LdR2OpVEclR8S6aaa0G/KbtlVsQ==" saltValue="d/OKnm+tAK7CMWO/z40CBQ==" spinCount="100000" sheet="1" objects="1" scenarios="1"/>
  <sortState ref="A1:A37">
    <sortCondition ref="A1"/>
  </sortState>
  <conditionalFormatting sqref="A1">
    <cfRule type="cellIs" dxfId="3996" priority="538" operator="equal">
      <formula>"Cours IAE"</formula>
    </cfRule>
    <cfRule type="cellIs" dxfId="3995" priority="539" operator="equal">
      <formula>"Cours ISEM"</formula>
    </cfRule>
    <cfRule type="cellIs" dxfId="3994" priority="549" operator="equal">
      <formula>"Remise note CC"</formula>
    </cfRule>
    <cfRule type="cellIs" dxfId="3993" priority="550" operator="equal">
      <formula>"Remise mémoire"</formula>
    </cfRule>
    <cfRule type="cellIs" dxfId="3992" priority="551" operator="equal">
      <formula>"Oraux examens nationaux"</formula>
    </cfRule>
    <cfRule type="cellIs" dxfId="3991" priority="552" operator="equal">
      <formula>"Note mémoire"</formula>
    </cfRule>
    <cfRule type="cellIs" dxfId="3990" priority="553" operator="equal">
      <formula>"Mise à niveau"</formula>
    </cfRule>
    <cfRule type="cellIs" dxfId="3989" priority="554" operator="equal">
      <formula>"Ecrits examens nationaux"</formula>
    </cfRule>
    <cfRule type="cellIs" dxfId="3988" priority="560" operator="equal">
      <formula>"Entr MA cours AM"</formula>
    </cfRule>
    <cfRule type="cellIs" dxfId="3987" priority="561" operator="equal">
      <formula>"Cours Matin Entr AM"</formula>
    </cfRule>
    <cfRule type="cellIs" dxfId="3986" priority="562" operator="equal">
      <formula>"Révisions S1 Ses2"</formula>
    </cfRule>
    <cfRule type="cellIs" dxfId="3985" priority="563" operator="equal">
      <formula>"Révisions S1 ses1"</formula>
    </cfRule>
    <cfRule type="cellIs" dxfId="3984" priority="564" operator="equal">
      <formula>"Examens S2 Ses2"</formula>
    </cfRule>
    <cfRule type="cellIs" dxfId="3983" priority="565" operator="equal">
      <formula>"Examens S2 ses1"</formula>
    </cfRule>
    <cfRule type="cellIs" dxfId="3982" priority="566" operator="equal">
      <formula>"Fermeture isem"</formula>
    </cfRule>
    <cfRule type="cellIs" dxfId="3981" priority="567" operator="equal">
      <formula>"Remise rapport"</formula>
    </cfRule>
    <cfRule type="cellIs" dxfId="3980" priority="568" operator="equal">
      <formula>"notes rapport"</formula>
    </cfRule>
    <cfRule type="cellIs" dxfId="3979" priority="569" operator="equal">
      <formula>"jour appui"</formula>
    </cfRule>
    <cfRule type="cellIs" dxfId="3978" priority="570" operator="equal">
      <formula>"Assomption"</formula>
    </cfRule>
    <cfRule type="cellIs" dxfId="3977" priority="571" operator="equal">
      <formula>"Ascension"</formula>
    </cfRule>
    <cfRule type="cellIs" dxfId="3976" priority="572" operator="equal">
      <formula>"Armistice"</formula>
    </cfRule>
    <cfRule type="cellIs" dxfId="3975" priority="582" operator="equal">
      <formula>"Pentecôte"</formula>
    </cfRule>
    <cfRule type="cellIs" dxfId="3974" priority="583" operator="equal">
      <formula>"Révisions S2 ses2"</formula>
    </cfRule>
    <cfRule type="cellIs" dxfId="3973" priority="587" operator="equal">
      <formula>"Victoire 1945"</formula>
    </cfRule>
    <cfRule type="cellIs" dxfId="3972" priority="593" stopIfTrue="1" operator="equal">
      <formula>"Retour copies"</formula>
    </cfRule>
    <cfRule type="cellIs" dxfId="3971" priority="595" stopIfTrue="1" operator="equal">
      <formula>"Evaluation"</formula>
    </cfRule>
    <cfRule type="cellIs" dxfId="3970" priority="596" stopIfTrue="1" operator="equal">
      <formula>"Rentrée"</formula>
    </cfRule>
    <cfRule type="cellIs" dxfId="3969" priority="597" stopIfTrue="1" operator="equal">
      <formula>"Stage"</formula>
    </cfRule>
    <cfRule type="cellIs" dxfId="3968" priority="598" stopIfTrue="1" operator="equal">
      <formula>"Session 2"</formula>
    </cfRule>
    <cfRule type="cellIs" dxfId="3967" priority="599" stopIfTrue="1" operator="equal">
      <formula>"Session 1"</formula>
    </cfRule>
    <cfRule type="cellIs" dxfId="3966" priority="600" stopIfTrue="1" operator="equal">
      <formula>"Révisions"</formula>
    </cfRule>
    <cfRule type="cellIs" dxfId="3965" priority="601" stopIfTrue="1" operator="equal">
      <formula>"Vacances"</formula>
    </cfRule>
    <cfRule type="cellIs" dxfId="3964" priority="602" stopIfTrue="1" operator="equal">
      <formula>"Cours"</formula>
    </cfRule>
    <cfRule type="cellIs" dxfId="3963" priority="603" stopIfTrue="1" operator="equal">
      <formula>"Examens S1"</formula>
    </cfRule>
    <cfRule type="cellIs" dxfId="3962" priority="604" stopIfTrue="1" operator="equal">
      <formula>"Examens"</formula>
    </cfRule>
    <cfRule type="cellIs" dxfId="3961" priority="605" stopIfTrue="1" operator="equal">
      <formula>"Examens S2"</formula>
    </cfRule>
    <cfRule type="cellIs" dxfId="3960" priority="606" stopIfTrue="1" operator="equal">
      <formula>"Du anglais"</formula>
    </cfRule>
    <cfRule type="cellIs" dxfId="3959" priority="607" stopIfTrue="1" operator="equal">
      <formula>"Délibérations"</formula>
    </cfRule>
  </conditionalFormatting>
  <conditionalFormatting sqref="B1:C1">
    <cfRule type="cellIs" dxfId="3958" priority="500" operator="equal">
      <formula>"Cours IAE"</formula>
    </cfRule>
    <cfRule type="cellIs" dxfId="3957" priority="501" operator="equal">
      <formula>"Cours ISEM"</formula>
    </cfRule>
    <cfRule type="cellIs" dxfId="3956" priority="502" operator="equal">
      <formula>"Remise note CC"</formula>
    </cfRule>
    <cfRule type="cellIs" dxfId="3955" priority="503" operator="equal">
      <formula>"Remise mémoire"</formula>
    </cfRule>
    <cfRule type="cellIs" dxfId="3954" priority="504" operator="equal">
      <formula>"Oraux examens nationaux"</formula>
    </cfRule>
    <cfRule type="cellIs" dxfId="3953" priority="505" operator="equal">
      <formula>"Note mémoire"</formula>
    </cfRule>
    <cfRule type="cellIs" dxfId="3952" priority="506" operator="equal">
      <formula>"Mise à niveau"</formula>
    </cfRule>
    <cfRule type="cellIs" dxfId="3951" priority="507" operator="equal">
      <formula>"Ecrits examens nationaux"</formula>
    </cfRule>
    <cfRule type="cellIs" dxfId="3950" priority="508" operator="equal">
      <formula>"Entr MA cours AM"</formula>
    </cfRule>
    <cfRule type="cellIs" dxfId="3949" priority="509" operator="equal">
      <formula>"Cours Matin Entr AM"</formula>
    </cfRule>
    <cfRule type="cellIs" dxfId="3948" priority="510" operator="equal">
      <formula>"Révisions S1 Ses2"</formula>
    </cfRule>
    <cfRule type="cellIs" dxfId="3947" priority="511" operator="equal">
      <formula>"Révisions S1 ses1"</formula>
    </cfRule>
    <cfRule type="cellIs" dxfId="3946" priority="512" operator="equal">
      <formula>"Examens S2 Ses2"</formula>
    </cfRule>
    <cfRule type="cellIs" dxfId="3945" priority="513" operator="equal">
      <formula>"Examens S2 ses1"</formula>
    </cfRule>
    <cfRule type="cellIs" dxfId="3944" priority="514" operator="equal">
      <formula>"Fermeture isem"</formula>
    </cfRule>
    <cfRule type="cellIs" dxfId="3943" priority="515" operator="equal">
      <formula>"Remise rapport"</formula>
    </cfRule>
    <cfRule type="cellIs" dxfId="3942" priority="516" operator="equal">
      <formula>"notes rapport"</formula>
    </cfRule>
    <cfRule type="cellIs" dxfId="3941" priority="517" operator="equal">
      <formula>"jour appui"</formula>
    </cfRule>
    <cfRule type="cellIs" dxfId="3940" priority="518" operator="equal">
      <formula>"Assomption"</formula>
    </cfRule>
    <cfRule type="cellIs" dxfId="3939" priority="519" operator="equal">
      <formula>"Ascension"</formula>
    </cfRule>
    <cfRule type="cellIs" dxfId="3938" priority="520" operator="equal">
      <formula>"Armistice"</formula>
    </cfRule>
    <cfRule type="cellIs" dxfId="3937" priority="521" operator="equal">
      <formula>"Pentecôte"</formula>
    </cfRule>
    <cfRule type="cellIs" dxfId="3936" priority="522" operator="equal">
      <formula>"Révisions S2 ses2"</formula>
    </cfRule>
    <cfRule type="cellIs" dxfId="3935" priority="523" operator="equal">
      <formula>"Victoire 1945"</formula>
    </cfRule>
    <cfRule type="cellIs" dxfId="3934" priority="524" stopIfTrue="1" operator="equal">
      <formula>"Retour copies"</formula>
    </cfRule>
    <cfRule type="cellIs" dxfId="3933" priority="525" stopIfTrue="1" operator="equal">
      <formula>"Evaluation"</formula>
    </cfRule>
    <cfRule type="cellIs" dxfId="3932" priority="526" stopIfTrue="1" operator="equal">
      <formula>"Rentrée"</formula>
    </cfRule>
    <cfRule type="cellIs" dxfId="3931" priority="527" stopIfTrue="1" operator="equal">
      <formula>"Stage"</formula>
    </cfRule>
    <cfRule type="cellIs" dxfId="3930" priority="528" stopIfTrue="1" operator="equal">
      <formula>"Session 2"</formula>
    </cfRule>
    <cfRule type="cellIs" dxfId="3929" priority="529" stopIfTrue="1" operator="equal">
      <formula>"Session 1"</formula>
    </cfRule>
    <cfRule type="cellIs" dxfId="3928" priority="530" stopIfTrue="1" operator="equal">
      <formula>"Révisions"</formula>
    </cfRule>
    <cfRule type="cellIs" dxfId="3927" priority="531" stopIfTrue="1" operator="equal">
      <formula>"Vacances"</formula>
    </cfRule>
    <cfRule type="cellIs" dxfId="3926" priority="532" stopIfTrue="1" operator="equal">
      <formula>"Cours"</formula>
    </cfRule>
    <cfRule type="cellIs" dxfId="3925" priority="533" stopIfTrue="1" operator="equal">
      <formula>"Examens S1"</formula>
    </cfRule>
    <cfRule type="cellIs" dxfId="3924" priority="534" stopIfTrue="1" operator="equal">
      <formula>"Examens"</formula>
    </cfRule>
    <cfRule type="cellIs" dxfId="3923" priority="535" stopIfTrue="1" operator="equal">
      <formula>"Examens S2"</formula>
    </cfRule>
    <cfRule type="cellIs" dxfId="3922" priority="536" stopIfTrue="1" operator="equal">
      <formula>"Du anglais"</formula>
    </cfRule>
    <cfRule type="cellIs" dxfId="3921" priority="537" stopIfTrue="1" operator="equal">
      <formula>"Délibérations"</formula>
    </cfRule>
  </conditionalFormatting>
  <conditionalFormatting sqref="A2:A118">
    <cfRule type="containsText" dxfId="3920" priority="79" operator="containsText" text="Soutenance">
      <formula>NOT(ISERROR(SEARCH("Soutenance",A2)))</formula>
    </cfRule>
    <cfRule type="containsText" dxfId="3919" priority="80" operator="containsText" text="Salon Et">
      <formula>NOT(ISERROR(SEARCH("Salon Et",A2)))</formula>
    </cfRule>
    <cfRule type="containsText" dxfId="3918" priority="81" operator="containsText" text="Remise">
      <formula>NOT(ISERROR(SEARCH("Remise",A2)))</formula>
    </cfRule>
    <cfRule type="containsText" dxfId="3917" priority="82" operator="containsText" text="Recrutem">
      <formula>NOT(ISERROR(SEARCH("Recrutem",A2)))</formula>
    </cfRule>
    <cfRule type="containsText" dxfId="3916" priority="83" operator="containsText" text="Note">
      <formula>NOT(ISERROR(SEARCH("Note",A2)))</formula>
    </cfRule>
    <cfRule type="containsText" dxfId="3915" priority="84" operator="containsText" text="JPO">
      <formula>NOT(ISERROR(SEARCH("JPO",A2)))</formula>
    </cfRule>
    <cfRule type="containsText" dxfId="3914" priority="85" operator="containsText" text="Etranger">
      <formula>NOT(ISERROR(SEARCH("Etranger",A2)))</formula>
    </cfRule>
    <cfRule type="containsText" dxfId="3913" priority="86" operator="containsText" text="Début TD">
      <formula>NOT(ISERROR(SEARCH("Début TD",A2)))</formula>
    </cfRule>
    <cfRule type="containsText" dxfId="3912" priority="87" operator="containsText" text="Début CM">
      <formula>NOT(ISERROR(SEARCH("Début CM",A2)))</formula>
    </cfRule>
    <cfRule type="containsText" dxfId="3911" priority="88" operator="containsText" text="Projet">
      <formula>NOT(ISERROR(SEARCH("Projet",A2)))</formula>
    </cfRule>
    <cfRule type="containsText" dxfId="3910" priority="89" operator="containsText" text="Pré">
      <formula>NOT(ISERROR(SEARCH("Pré",A2)))</formula>
    </cfRule>
    <cfRule type="containsText" dxfId="3909" priority="90" operator="containsText" text="Délib">
      <formula>NOT(ISERROR(SEARCH("Délib",A2)))</formula>
    </cfRule>
    <cfRule type="cellIs" dxfId="3908" priority="91" operator="equal">
      <formula>"Cours IAE"</formula>
    </cfRule>
    <cfRule type="cellIs" dxfId="3907" priority="92" operator="equal">
      <formula>"Cours ISEM"</formula>
    </cfRule>
    <cfRule type="cellIs" dxfId="3906" priority="102" operator="equal">
      <formula>"Remise note CC"</formula>
    </cfRule>
    <cfRule type="cellIs" dxfId="3905" priority="103" operator="equal">
      <formula>"Oraux examens nationaux"</formula>
    </cfRule>
    <cfRule type="cellIs" dxfId="3904" priority="104" operator="equal">
      <formula>"Note mémoire"</formula>
    </cfRule>
    <cfRule type="cellIs" dxfId="3903" priority="105" operator="equal">
      <formula>"Mise à niveau"</formula>
    </cfRule>
    <cfRule type="cellIs" dxfId="3902" priority="106" operator="equal">
      <formula>"Ecrits examens nationaux"</formula>
    </cfRule>
    <cfRule type="cellIs" dxfId="3901" priority="111" operator="equal">
      <formula>"Entr MA cours AM"</formula>
    </cfRule>
    <cfRule type="cellIs" dxfId="3900" priority="112" operator="equal">
      <formula>"Cours Matin Entr AM"</formula>
    </cfRule>
    <cfRule type="cellIs" dxfId="3899" priority="113" operator="equal">
      <formula>"Révisions S1 Ses2"</formula>
    </cfRule>
    <cfRule type="cellIs" dxfId="3898" priority="114" operator="equal">
      <formula>"Révisions S1 ses1"</formula>
    </cfRule>
    <cfRule type="cellIs" dxfId="3897" priority="115" operator="equal">
      <formula>"Examens S2 Ses2"</formula>
    </cfRule>
    <cfRule type="cellIs" dxfId="3896" priority="116" operator="equal">
      <formula>"Examens S2 ses1"</formula>
    </cfRule>
    <cfRule type="cellIs" dxfId="3895" priority="117" operator="equal">
      <formula>"Fermeture"</formula>
    </cfRule>
    <cfRule type="cellIs" dxfId="3894" priority="118" operator="equal">
      <formula>"Remise rapport"</formula>
    </cfRule>
    <cfRule type="cellIs" dxfId="3893" priority="119" operator="equal">
      <formula>"notes rapport"</formula>
    </cfRule>
    <cfRule type="cellIs" dxfId="3892" priority="120" operator="equal">
      <formula>"jour appui"</formula>
    </cfRule>
    <cfRule type="cellIs" dxfId="3891" priority="121" operator="equal">
      <formula>"Assomption"</formula>
    </cfRule>
    <cfRule type="cellIs" dxfId="3890" priority="122" operator="equal">
      <formula>"Ascension"</formula>
    </cfRule>
    <cfRule type="cellIs" dxfId="3889" priority="123" operator="equal">
      <formula>"Armistice"</formula>
    </cfRule>
    <cfRule type="cellIs" dxfId="3888" priority="133" operator="equal">
      <formula>"Pentecôte"</formula>
    </cfRule>
    <cfRule type="cellIs" dxfId="3887" priority="134" operator="equal">
      <formula>"Révisions S2 ses2"</formula>
    </cfRule>
    <cfRule type="cellIs" dxfId="3886" priority="137" operator="equal">
      <formula>"Victoire 1945"</formula>
    </cfRule>
    <cfRule type="cellIs" dxfId="3885" priority="141" stopIfTrue="1" operator="equal">
      <formula>"Retour copies"</formula>
    </cfRule>
    <cfRule type="cellIs" dxfId="3884" priority="142" stopIfTrue="1" operator="equal">
      <formula>"Evaluation"</formula>
    </cfRule>
    <cfRule type="cellIs" dxfId="3883" priority="143" stopIfTrue="1" operator="equal">
      <formula>"Rentrée"</formula>
    </cfRule>
    <cfRule type="cellIs" dxfId="3882" priority="144" stopIfTrue="1" operator="equal">
      <formula>"Stage"</formula>
    </cfRule>
    <cfRule type="cellIs" dxfId="3881" priority="145" stopIfTrue="1" operator="equal">
      <formula>"Session 2"</formula>
    </cfRule>
    <cfRule type="cellIs" dxfId="3880" priority="146" stopIfTrue="1" operator="equal">
      <formula>"Session 1"</formula>
    </cfRule>
    <cfRule type="cellIs" dxfId="3879" priority="147" stopIfTrue="1" operator="equal">
      <formula>"Révisions"</formula>
    </cfRule>
    <cfRule type="cellIs" dxfId="3878" priority="148" stopIfTrue="1" operator="equal">
      <formula>"Vacances"</formula>
    </cfRule>
    <cfRule type="cellIs" dxfId="3877" priority="149" stopIfTrue="1" operator="equal">
      <formula>"Cours"</formula>
    </cfRule>
    <cfRule type="cellIs" dxfId="3876" priority="150" stopIfTrue="1" operator="equal">
      <formula>"Examens S1"</formula>
    </cfRule>
    <cfRule type="cellIs" dxfId="3875" priority="151" stopIfTrue="1" operator="equal">
      <formula>"Examens"</formula>
    </cfRule>
    <cfRule type="cellIs" dxfId="3874" priority="152" stopIfTrue="1" operator="equal">
      <formula>"Examens S2"</formula>
    </cfRule>
    <cfRule type="cellIs" dxfId="3873" priority="153" stopIfTrue="1" operator="equal">
      <formula>"Du anglais"</formula>
    </cfRule>
    <cfRule type="cellIs" dxfId="3872" priority="154" stopIfTrue="1" operator="equal">
      <formula>"Délibérations"</formula>
    </cfRule>
  </conditionalFormatting>
  <conditionalFormatting sqref="A2:A118">
    <cfRule type="cellIs" dxfId="3871" priority="93" operator="equal">
      <formula>"EXAMENS J"</formula>
    </cfRule>
    <cfRule type="cellIs" dxfId="3870" priority="94" operator="equal">
      <formula>"Lundi Pentecôte"</formula>
    </cfRule>
    <cfRule type="cellIs" dxfId="3869" priority="95" operator="equal">
      <formula>"ppp"</formula>
    </cfRule>
    <cfRule type="cellIs" dxfId="3868" priority="96" operator="equal">
      <formula>"Soutenance"</formula>
    </cfRule>
    <cfRule type="cellIs" dxfId="3867" priority="97" operator="equal">
      <formula>"Révisions R"</formula>
    </cfRule>
    <cfRule type="cellIs" dxfId="3866" priority="98" operator="equal">
      <formula>"Entreprise"</formula>
    </cfRule>
    <cfRule type="cellIs" dxfId="3865" priority="99" operator="equal">
      <formula>"Exam nationaux pas de date"</formula>
    </cfRule>
    <cfRule type="cellIs" dxfId="3864" priority="100" operator="equal">
      <formula>"Exam nationaux"</formula>
    </cfRule>
    <cfRule type="cellIs" dxfId="3863" priority="101" operator="equal">
      <formula>"Révision interne"</formula>
    </cfRule>
    <cfRule type="cellIs" dxfId="3862" priority="107" operator="equal">
      <formula>"Délibération S2"</formula>
    </cfRule>
    <cfRule type="cellIs" dxfId="3861" priority="108" operator="equal">
      <formula>"Délibération S1"</formula>
    </cfRule>
    <cfRule type="cellIs" dxfId="3860" priority="109" operator="equal">
      <formula>"regroupement"</formula>
    </cfRule>
    <cfRule type="cellIs" dxfId="3859" priority="110" operator="equal">
      <formula>"Cours matin"</formula>
    </cfRule>
    <cfRule type="cellIs" dxfId="3858" priority="124" operator="equal">
      <formula>"cours v"</formula>
    </cfRule>
    <cfRule type="cellIs" dxfId="3857" priority="125" operator="equal">
      <formula>"Examens S1 Ses2"</formula>
    </cfRule>
    <cfRule type="cellIs" dxfId="3856" priority="126" operator="equal">
      <formula>"Examens S1 Ses1"</formula>
    </cfRule>
    <cfRule type="cellIs" dxfId="3855" priority="127" operator="equal">
      <formula>"Fête du travail"</formula>
    </cfRule>
    <cfRule type="cellIs" dxfId="3854" priority="128" operator="equal">
      <formula>"Fête nationale"</formula>
    </cfRule>
    <cfRule type="cellIs" dxfId="3853" priority="129" operator="equal">
      <formula>"jour de l'an"</formula>
    </cfRule>
    <cfRule type="cellIs" dxfId="3852" priority="130" operator="equal">
      <formula>"Lundi de pâques"</formula>
    </cfRule>
    <cfRule type="cellIs" dxfId="3851" priority="131" operator="equal">
      <formula>"Noël"</formula>
    </cfRule>
    <cfRule type="cellIs" dxfId="3850" priority="132" operator="equal">
      <formula>"Pâques"</formula>
    </cfRule>
    <cfRule type="cellIs" dxfId="3849" priority="135" operator="equal">
      <formula>"Révisions S2 Ses1"</formula>
    </cfRule>
    <cfRule type="cellIs" dxfId="3848" priority="136" operator="equal">
      <formula>"stage v"</formula>
    </cfRule>
    <cfRule type="cellIs" dxfId="3847" priority="138" operator="equal">
      <formula>"Toussaint"</formula>
    </cfRule>
    <cfRule type="cellIs" dxfId="3846" priority="139" operator="equal">
      <formula>"Stage en entreprise"</formula>
    </cfRule>
    <cfRule type="cellIs" dxfId="3845" priority="140" operator="equal">
      <formula>"entreprise B"</formula>
    </cfRule>
  </conditionalFormatting>
  <conditionalFormatting sqref="A2:C118">
    <cfRule type="containsText" dxfId="3844" priority="1" operator="containsText" text="Université">
      <formula>NOT(ISERROR(SEARCH("Université",A2)))</formula>
    </cfRule>
    <cfRule type="containsText" dxfId="3843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120"/>
  <sheetViews>
    <sheetView topLeftCell="A73" zoomScale="115" zoomScaleNormal="115" workbookViewId="0">
      <selection activeCell="D109" sqref="D109"/>
    </sheetView>
  </sheetViews>
  <sheetFormatPr baseColWidth="10" defaultColWidth="11" defaultRowHeight="15.75"/>
  <cols>
    <col min="1" max="1" width="51.5" customWidth="1"/>
  </cols>
  <sheetData>
    <row r="1" spans="1:1" ht="16.5" thickBot="1">
      <c r="A1" s="4" t="s">
        <v>170</v>
      </c>
    </row>
    <row r="2" spans="1:1" ht="24.75" thickBot="1">
      <c r="A2" s="3" t="s">
        <v>171</v>
      </c>
    </row>
    <row r="3" spans="1:1" ht="16.5" thickBot="1">
      <c r="A3" s="3" t="s">
        <v>172</v>
      </c>
    </row>
    <row r="4" spans="1:1" ht="16.5" thickBot="1">
      <c r="A4" s="3" t="s">
        <v>173</v>
      </c>
    </row>
    <row r="5" spans="1:1" ht="16.5" thickBot="1">
      <c r="A5" s="3" t="s">
        <v>174</v>
      </c>
    </row>
    <row r="6" spans="1:1" ht="24.75" thickBot="1">
      <c r="A6" s="3" t="s">
        <v>175</v>
      </c>
    </row>
    <row r="7" spans="1:1" ht="24.75" thickBot="1">
      <c r="A7" s="3" t="s">
        <v>176</v>
      </c>
    </row>
    <row r="8" spans="1:1" ht="16.5" thickBot="1">
      <c r="A8" s="3" t="s">
        <v>177</v>
      </c>
    </row>
    <row r="9" spans="1:1" ht="16.5" thickBot="1">
      <c r="A9" s="3" t="s">
        <v>178</v>
      </c>
    </row>
    <row r="10" spans="1:1" ht="16.5" thickBot="1">
      <c r="A10" s="3" t="s">
        <v>179</v>
      </c>
    </row>
    <row r="11" spans="1:1" ht="16.5" thickBot="1">
      <c r="A11" s="3" t="s">
        <v>180</v>
      </c>
    </row>
    <row r="12" spans="1:1" ht="16.5" thickBot="1">
      <c r="A12" s="3" t="s">
        <v>181</v>
      </c>
    </row>
    <row r="13" spans="1:1" ht="16.5" thickBot="1">
      <c r="A13" s="3" t="s">
        <v>182</v>
      </c>
    </row>
    <row r="14" spans="1:1" ht="16.5" thickBot="1">
      <c r="A14" s="3" t="s">
        <v>183</v>
      </c>
    </row>
    <row r="15" spans="1:1" ht="16.5" thickBot="1">
      <c r="A15" s="3" t="s">
        <v>184</v>
      </c>
    </row>
    <row r="16" spans="1:1" ht="16.5" thickBot="1">
      <c r="A16" s="3" t="s">
        <v>185</v>
      </c>
    </row>
    <row r="17" spans="1:1" ht="16.5" thickBot="1">
      <c r="A17" s="3" t="s">
        <v>186</v>
      </c>
    </row>
    <row r="18" spans="1:1" ht="16.5" thickBot="1">
      <c r="A18" s="3" t="s">
        <v>187</v>
      </c>
    </row>
    <row r="19" spans="1:1" ht="16.5" thickBot="1">
      <c r="A19" s="3" t="s">
        <v>188</v>
      </c>
    </row>
    <row r="20" spans="1:1" ht="16.5" thickBot="1">
      <c r="A20" s="3" t="s">
        <v>189</v>
      </c>
    </row>
    <row r="21" spans="1:1" ht="16.5" thickBot="1">
      <c r="A21" s="3" t="s">
        <v>190</v>
      </c>
    </row>
    <row r="22" spans="1:1" ht="16.5" thickBot="1">
      <c r="A22" s="3" t="s">
        <v>191</v>
      </c>
    </row>
    <row r="23" spans="1:1" ht="16.5" thickBot="1">
      <c r="A23" s="3" t="s">
        <v>192</v>
      </c>
    </row>
    <row r="24" spans="1:1" ht="16.5" thickBot="1">
      <c r="A24" s="3" t="s">
        <v>193</v>
      </c>
    </row>
    <row r="25" spans="1:1" ht="24.75" thickBot="1">
      <c r="A25" s="3" t="s">
        <v>194</v>
      </c>
    </row>
    <row r="26" spans="1:1" ht="24.75" thickBot="1">
      <c r="A26" s="3" t="s">
        <v>195</v>
      </c>
    </row>
    <row r="27" spans="1:1" ht="24.75" thickBot="1">
      <c r="A27" s="3" t="s">
        <v>196</v>
      </c>
    </row>
    <row r="28" spans="1:1" ht="24.75" thickBot="1">
      <c r="A28" s="3" t="s">
        <v>197</v>
      </c>
    </row>
    <row r="29" spans="1:1" ht="16.5" thickBot="1">
      <c r="A29" s="3" t="s">
        <v>198</v>
      </c>
    </row>
    <row r="30" spans="1:1" ht="16.5" thickBot="1">
      <c r="A30" s="3" t="s">
        <v>199</v>
      </c>
    </row>
    <row r="31" spans="1:1" ht="16.5" thickBot="1">
      <c r="A31" s="3" t="s">
        <v>200</v>
      </c>
    </row>
    <row r="32" spans="1:1" ht="16.5" thickBot="1">
      <c r="A32" s="3" t="s">
        <v>201</v>
      </c>
    </row>
    <row r="33" spans="1:1" ht="24.75" thickBot="1">
      <c r="A33" s="3" t="s">
        <v>202</v>
      </c>
    </row>
    <row r="34" spans="1:1" ht="16.5" thickBot="1">
      <c r="A34" s="3" t="s">
        <v>203</v>
      </c>
    </row>
    <row r="35" spans="1:1" ht="16.5" thickBot="1">
      <c r="A35" s="3" t="s">
        <v>204</v>
      </c>
    </row>
    <row r="36" spans="1:1" ht="16.5" thickBot="1">
      <c r="A36" s="3" t="s">
        <v>205</v>
      </c>
    </row>
    <row r="37" spans="1:1" ht="16.5" thickBot="1">
      <c r="A37" s="3" t="s">
        <v>206</v>
      </c>
    </row>
    <row r="38" spans="1:1" ht="16.5" thickBot="1">
      <c r="A38" s="3" t="s">
        <v>207</v>
      </c>
    </row>
    <row r="39" spans="1:1" ht="16.5" thickBot="1">
      <c r="A39" s="3" t="s">
        <v>208</v>
      </c>
    </row>
    <row r="40" spans="1:1" ht="16.5" thickBot="1">
      <c r="A40" s="3" t="s">
        <v>209</v>
      </c>
    </row>
    <row r="41" spans="1:1" ht="16.5" thickBot="1">
      <c r="A41" s="3" t="s">
        <v>210</v>
      </c>
    </row>
    <row r="42" spans="1:1" ht="16.5" thickBot="1">
      <c r="A42" s="3" t="s">
        <v>211</v>
      </c>
    </row>
    <row r="43" spans="1:1" ht="16.5" thickBot="1">
      <c r="A43" s="3" t="s">
        <v>212</v>
      </c>
    </row>
    <row r="44" spans="1:1" ht="24.75" thickBot="1">
      <c r="A44" s="3" t="s">
        <v>213</v>
      </c>
    </row>
    <row r="45" spans="1:1" ht="16.5" thickBot="1">
      <c r="A45" s="3" t="s">
        <v>214</v>
      </c>
    </row>
    <row r="46" spans="1:1" ht="16.5" thickBot="1">
      <c r="A46" s="3" t="s">
        <v>215</v>
      </c>
    </row>
    <row r="47" spans="1:1" ht="16.5" thickBot="1">
      <c r="A47" s="3" t="s">
        <v>216</v>
      </c>
    </row>
    <row r="48" spans="1:1" ht="16.5" thickBot="1">
      <c r="A48" s="3" t="s">
        <v>217</v>
      </c>
    </row>
    <row r="49" spans="1:1" ht="16.5" thickBot="1">
      <c r="A49" s="3" t="s">
        <v>218</v>
      </c>
    </row>
    <row r="50" spans="1:1" ht="16.5" thickBot="1">
      <c r="A50" s="3" t="s">
        <v>219</v>
      </c>
    </row>
    <row r="51" spans="1:1" ht="16.5" thickBot="1">
      <c r="A51" s="3" t="s">
        <v>220</v>
      </c>
    </row>
    <row r="52" spans="1:1" ht="16.5" thickBot="1">
      <c r="A52" s="3" t="s">
        <v>221</v>
      </c>
    </row>
    <row r="53" spans="1:1" ht="24.75" thickBot="1">
      <c r="A53" s="3" t="s">
        <v>222</v>
      </c>
    </row>
    <row r="54" spans="1:1" ht="24.75" thickBot="1">
      <c r="A54" s="3" t="s">
        <v>223</v>
      </c>
    </row>
    <row r="55" spans="1:1" ht="24.75" thickBot="1">
      <c r="A55" s="3" t="s">
        <v>224</v>
      </c>
    </row>
    <row r="56" spans="1:1" ht="16.5" thickBot="1">
      <c r="A56" s="3" t="s">
        <v>225</v>
      </c>
    </row>
    <row r="57" spans="1:1" ht="16.5" thickBot="1">
      <c r="A57" s="3" t="s">
        <v>226</v>
      </c>
    </row>
    <row r="58" spans="1:1" ht="16.5" thickBot="1">
      <c r="A58" s="3" t="s">
        <v>227</v>
      </c>
    </row>
    <row r="59" spans="1:1" ht="16.5" thickBot="1">
      <c r="A59" s="3" t="s">
        <v>228</v>
      </c>
    </row>
    <row r="60" spans="1:1" ht="16.5" thickBot="1">
      <c r="A60" s="3" t="s">
        <v>229</v>
      </c>
    </row>
    <row r="61" spans="1:1" ht="16.5" thickBot="1">
      <c r="A61" s="3" t="s">
        <v>230</v>
      </c>
    </row>
    <row r="62" spans="1:1" ht="24.75" thickBot="1">
      <c r="A62" s="3" t="s">
        <v>231</v>
      </c>
    </row>
    <row r="63" spans="1:1" ht="16.5" thickBot="1">
      <c r="A63" s="3" t="s">
        <v>232</v>
      </c>
    </row>
    <row r="64" spans="1:1" ht="16.5" thickBot="1">
      <c r="A64" s="3" t="s">
        <v>233</v>
      </c>
    </row>
    <row r="65" spans="1:1" ht="16.5" thickBot="1">
      <c r="A65" s="3" t="s">
        <v>234</v>
      </c>
    </row>
    <row r="66" spans="1:1" ht="16.5" thickBot="1">
      <c r="A66" s="3" t="s">
        <v>235</v>
      </c>
    </row>
    <row r="67" spans="1:1" ht="24.75" thickBot="1">
      <c r="A67" s="3" t="s">
        <v>236</v>
      </c>
    </row>
    <row r="68" spans="1:1" ht="16.5" thickBot="1">
      <c r="A68" s="3" t="s">
        <v>237</v>
      </c>
    </row>
    <row r="69" spans="1:1" ht="16.5" thickBot="1">
      <c r="A69" s="3" t="s">
        <v>238</v>
      </c>
    </row>
    <row r="70" spans="1:1" ht="16.5" thickBot="1">
      <c r="A70" s="3" t="s">
        <v>239</v>
      </c>
    </row>
    <row r="71" spans="1:1" ht="16.5" thickBot="1">
      <c r="A71" s="3" t="s">
        <v>240</v>
      </c>
    </row>
    <row r="72" spans="1:1" ht="16.5" thickBot="1">
      <c r="A72" s="3" t="s">
        <v>241</v>
      </c>
    </row>
    <row r="73" spans="1:1" ht="16.5" thickBot="1">
      <c r="A73" s="3" t="s">
        <v>242</v>
      </c>
    </row>
    <row r="74" spans="1:1" ht="24.75" thickBot="1">
      <c r="A74" s="3" t="s">
        <v>243</v>
      </c>
    </row>
    <row r="75" spans="1:1" ht="24.75" thickBot="1">
      <c r="A75" s="3" t="s">
        <v>244</v>
      </c>
    </row>
    <row r="76" spans="1:1" ht="16.5" thickBot="1">
      <c r="A76" s="3" t="s">
        <v>245</v>
      </c>
    </row>
    <row r="77" spans="1:1" ht="16.5" thickBot="1">
      <c r="A77" s="3" t="s">
        <v>246</v>
      </c>
    </row>
    <row r="78" spans="1:1" ht="24.75" thickBot="1">
      <c r="A78" s="3" t="s">
        <v>247</v>
      </c>
    </row>
    <row r="79" spans="1:1" ht="16.5" thickBot="1">
      <c r="A79" s="3" t="s">
        <v>248</v>
      </c>
    </row>
    <row r="80" spans="1:1" ht="16.5" thickBot="1">
      <c r="A80" s="3" t="s">
        <v>249</v>
      </c>
    </row>
    <row r="81" spans="1:1" ht="16.5" thickBot="1">
      <c r="A81" s="3" t="s">
        <v>250</v>
      </c>
    </row>
    <row r="82" spans="1:1" ht="16.5" thickBot="1">
      <c r="A82" s="3" t="s">
        <v>251</v>
      </c>
    </row>
    <row r="83" spans="1:1" ht="16.5" thickBot="1">
      <c r="A83" s="3" t="s">
        <v>252</v>
      </c>
    </row>
    <row r="84" spans="1:1" ht="16.5" thickBot="1">
      <c r="A84" s="3" t="s">
        <v>253</v>
      </c>
    </row>
    <row r="85" spans="1:1" ht="16.5" thickBot="1">
      <c r="A85" s="3" t="s">
        <v>254</v>
      </c>
    </row>
    <row r="86" spans="1:1" ht="16.5" thickBot="1">
      <c r="A86" s="3" t="s">
        <v>255</v>
      </c>
    </row>
    <row r="87" spans="1:1" ht="16.5" thickBot="1">
      <c r="A87" s="3" t="s">
        <v>256</v>
      </c>
    </row>
    <row r="88" spans="1:1" ht="16.5" thickBot="1">
      <c r="A88" s="3" t="s">
        <v>257</v>
      </c>
    </row>
    <row r="89" spans="1:1" ht="16.5" thickBot="1">
      <c r="A89" s="3" t="s">
        <v>258</v>
      </c>
    </row>
    <row r="90" spans="1:1" ht="24.75" thickBot="1">
      <c r="A90" s="3" t="s">
        <v>259</v>
      </c>
    </row>
    <row r="91" spans="1:1" ht="16.5" thickBot="1">
      <c r="A91" s="3" t="s">
        <v>260</v>
      </c>
    </row>
    <row r="92" spans="1:1" ht="16.5" thickBot="1">
      <c r="A92" s="3" t="s">
        <v>261</v>
      </c>
    </row>
    <row r="93" spans="1:1" ht="16.5" thickBot="1">
      <c r="A93" s="3" t="s">
        <v>262</v>
      </c>
    </row>
    <row r="94" spans="1:1" ht="16.5" thickBot="1">
      <c r="A94" s="3" t="s">
        <v>263</v>
      </c>
    </row>
    <row r="95" spans="1:1" ht="16.5" thickBot="1">
      <c r="A95" s="3" t="s">
        <v>264</v>
      </c>
    </row>
    <row r="96" spans="1:1" ht="16.5" thickBot="1">
      <c r="A96" s="3" t="s">
        <v>265</v>
      </c>
    </row>
    <row r="97" spans="1:1" ht="16.5" thickBot="1">
      <c r="A97" s="3" t="s">
        <v>266</v>
      </c>
    </row>
    <row r="98" spans="1:1" ht="16.5" thickBot="1">
      <c r="A98" s="3" t="s">
        <v>267</v>
      </c>
    </row>
    <row r="99" spans="1:1" ht="16.5" thickBot="1">
      <c r="A99" s="3" t="s">
        <v>268</v>
      </c>
    </row>
    <row r="100" spans="1:1" ht="16.5" thickBot="1">
      <c r="A100" s="3" t="s">
        <v>269</v>
      </c>
    </row>
    <row r="101" spans="1:1" ht="24.75" thickBot="1">
      <c r="A101" s="3" t="s">
        <v>270</v>
      </c>
    </row>
    <row r="102" spans="1:1" ht="16.5" thickBot="1">
      <c r="A102" s="3" t="s">
        <v>271</v>
      </c>
    </row>
    <row r="103" spans="1:1" ht="16.5" thickBot="1">
      <c r="A103" s="3" t="s">
        <v>272</v>
      </c>
    </row>
    <row r="104" spans="1:1" ht="16.5" thickBot="1">
      <c r="A104" s="3" t="s">
        <v>273</v>
      </c>
    </row>
    <row r="105" spans="1:1" ht="16.5" thickBot="1">
      <c r="A105" s="3" t="s">
        <v>274</v>
      </c>
    </row>
    <row r="106" spans="1:1" ht="24.75" thickBot="1">
      <c r="A106" s="3" t="s">
        <v>275</v>
      </c>
    </row>
    <row r="107" spans="1:1" ht="16.5" thickBot="1">
      <c r="A107" s="3" t="s">
        <v>276</v>
      </c>
    </row>
    <row r="108" spans="1:1" ht="16.5" thickBot="1">
      <c r="A108" s="3" t="s">
        <v>277</v>
      </c>
    </row>
    <row r="109" spans="1:1" ht="24.75" thickBot="1">
      <c r="A109" s="3" t="s">
        <v>278</v>
      </c>
    </row>
    <row r="110" spans="1:1" ht="16.5" thickBot="1">
      <c r="A110" s="3" t="s">
        <v>279</v>
      </c>
    </row>
    <row r="111" spans="1:1" ht="16.5" thickBot="1">
      <c r="A111" s="3" t="s">
        <v>280</v>
      </c>
    </row>
    <row r="112" spans="1:1" ht="16.5" thickBot="1">
      <c r="A112" s="3" t="s">
        <v>281</v>
      </c>
    </row>
    <row r="113" spans="1:1" ht="16.5" thickBot="1">
      <c r="A113" s="3" t="s">
        <v>282</v>
      </c>
    </row>
    <row r="114" spans="1:1" ht="16.5" thickBot="1">
      <c r="A114" s="3" t="s">
        <v>283</v>
      </c>
    </row>
    <row r="115" spans="1:1" ht="16.5" thickBot="1">
      <c r="A115" s="3" t="s">
        <v>284</v>
      </c>
    </row>
    <row r="116" spans="1:1" ht="16.5" thickBot="1">
      <c r="A116" s="3" t="s">
        <v>285</v>
      </c>
    </row>
    <row r="117" spans="1:1" ht="16.5" thickBot="1">
      <c r="A117" s="3" t="s">
        <v>286</v>
      </c>
    </row>
    <row r="118" spans="1:1" ht="16.5" thickBot="1">
      <c r="A118" s="3" t="s">
        <v>287</v>
      </c>
    </row>
    <row r="119" spans="1:1" ht="24.75" thickBot="1">
      <c r="A119" s="3" t="s">
        <v>288</v>
      </c>
    </row>
    <row r="120" spans="1:1" ht="24">
      <c r="A120" s="111" t="s">
        <v>289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subject/>
  <dc:creator>laetitia.bonfill@umontpellier.fr</dc:creator>
  <cp:keywords>Calendrier</cp:keywords>
  <dc:description/>
  <cp:lastModifiedBy>Jenna</cp:lastModifiedBy>
  <cp:revision/>
  <dcterms:created xsi:type="dcterms:W3CDTF">2001-07-19T08:28:23Z</dcterms:created>
  <dcterms:modified xsi:type="dcterms:W3CDTF">2025-02-12T14:12:26Z</dcterms:modified>
  <cp:category>Scolarité</cp:category>
  <cp:contentStatus/>
</cp:coreProperties>
</file>