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Calendrier Universitaire\2025-26\Version validée\Masters\M1\"/>
    </mc:Choice>
  </mc:AlternateContent>
  <bookViews>
    <workbookView xWindow="57482" yWindow="-118" windowWidth="29037" windowHeight="15722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8" i="52205" l="1"/>
  <c r="B48" i="52205" s="1"/>
  <c r="C48" i="52205"/>
  <c r="D48" i="52205" s="1"/>
  <c r="E48" i="52205"/>
  <c r="F48" i="52205" s="1"/>
  <c r="G48" i="52205"/>
  <c r="H48" i="52205" s="1"/>
  <c r="I48" i="52205"/>
  <c r="J48" i="52205" s="1"/>
  <c r="K48" i="52205"/>
  <c r="L48" i="52205" s="1"/>
  <c r="M48" i="52205"/>
  <c r="N48" i="52205" s="1"/>
  <c r="O48" i="52205"/>
  <c r="P48" i="52205" s="1"/>
  <c r="Q48" i="52205"/>
  <c r="R48" i="52205" s="1"/>
  <c r="S48" i="52205"/>
  <c r="T48" i="52205" s="1"/>
  <c r="U48" i="52205"/>
  <c r="V48" i="52205"/>
  <c r="W48" i="52205"/>
  <c r="X48" i="52205" s="1"/>
  <c r="Y48" i="52205"/>
  <c r="Z48" i="52205"/>
  <c r="AA48" i="52205"/>
  <c r="AB48" i="52205" s="1"/>
  <c r="AC48" i="52205"/>
  <c r="AD48" i="52205" s="1"/>
  <c r="A49" i="52205"/>
  <c r="B49" i="52205" s="1"/>
  <c r="C49" i="52205"/>
  <c r="D49" i="52205" s="1"/>
  <c r="E49" i="52205"/>
  <c r="F49" i="52205" s="1"/>
  <c r="G49" i="52205"/>
  <c r="H49" i="52205" s="1"/>
  <c r="I49" i="52205"/>
  <c r="J49" i="52205" s="1"/>
  <c r="K49" i="52205"/>
  <c r="L49" i="52205"/>
  <c r="M49" i="52205"/>
  <c r="N49" i="52205" s="1"/>
  <c r="O49" i="52205"/>
  <c r="P49" i="52205" s="1"/>
  <c r="Q49" i="52205"/>
  <c r="R49" i="52205" s="1"/>
  <c r="S49" i="52205"/>
  <c r="T49" i="52205"/>
  <c r="U49" i="52205"/>
  <c r="V49" i="52205" s="1"/>
  <c r="W49" i="52205"/>
  <c r="X49" i="52205" s="1"/>
  <c r="Y49" i="52205"/>
  <c r="Z49" i="52205" s="1"/>
  <c r="AA49" i="52205"/>
  <c r="AB49" i="52205" s="1"/>
  <c r="AC49" i="52205"/>
  <c r="AD49" i="52205"/>
  <c r="A50" i="52205"/>
  <c r="B50" i="52205"/>
  <c r="C50" i="52205"/>
  <c r="D50" i="52205" s="1"/>
  <c r="E50" i="52205"/>
  <c r="F50" i="52205" s="1"/>
  <c r="G50" i="52205"/>
  <c r="H50" i="52205"/>
  <c r="I50" i="52205"/>
  <c r="J50" i="52205" s="1"/>
  <c r="K50" i="52205"/>
  <c r="L50" i="52205" s="1"/>
  <c r="M50" i="52205"/>
  <c r="N50" i="52205"/>
  <c r="O50" i="52205"/>
  <c r="P50" i="52205" s="1"/>
  <c r="Q50" i="52205"/>
  <c r="R50" i="52205"/>
  <c r="S50" i="52205"/>
  <c r="T50" i="52205" s="1"/>
  <c r="U50" i="52205"/>
  <c r="V50" i="52205" s="1"/>
  <c r="W50" i="52205"/>
  <c r="X50" i="52205"/>
  <c r="Y50" i="52205"/>
  <c r="Z50" i="52205" s="1"/>
  <c r="AA50" i="52205"/>
  <c r="AB50" i="52205" s="1"/>
  <c r="AC50" i="52205"/>
  <c r="AD50" i="52205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S47" i="52205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F32" i="52208"/>
  <c r="G33" i="52208" l="1"/>
  <c r="I4" i="52208"/>
  <c r="K4" i="52208" s="1"/>
  <c r="F33" i="52208"/>
  <c r="I5" i="52208" l="1"/>
  <c r="K5" i="52208" s="1"/>
  <c r="J4" i="52208"/>
  <c r="I6" i="52208" l="1"/>
  <c r="K6" i="52208" s="1"/>
  <c r="J5" i="52208"/>
  <c r="J6" i="52208" l="1"/>
  <c r="I7" i="52208"/>
  <c r="K7" i="52208" s="1"/>
  <c r="J7" i="52208" l="1"/>
  <c r="I8" i="52208"/>
  <c r="K8" i="52208" s="1"/>
  <c r="I9" i="52208" l="1"/>
  <c r="K9" i="52208" s="1"/>
  <c r="J8" i="52208"/>
  <c r="J9" i="52208" l="1"/>
  <c r="I10" i="52208"/>
  <c r="K10" i="52208" s="1"/>
  <c r="I11" i="52208" l="1"/>
  <c r="K11" i="52208" s="1"/>
  <c r="J10" i="52208"/>
  <c r="I12" i="52208" l="1"/>
  <c r="K12" i="52208" s="1"/>
  <c r="J11" i="52208"/>
  <c r="J12" i="52208" l="1"/>
  <c r="I13" i="52208"/>
  <c r="K13" i="52208" s="1"/>
  <c r="I14" i="52208" l="1"/>
  <c r="K14" i="52208" s="1"/>
  <c r="J13" i="52208"/>
  <c r="I15" i="52208" l="1"/>
  <c r="K15" i="52208" s="1"/>
  <c r="J14" i="52208"/>
  <c r="I16" i="52208" l="1"/>
  <c r="K16" i="52208" s="1"/>
  <c r="J15" i="52208"/>
  <c r="I17" i="52208" l="1"/>
  <c r="K17" i="52208" s="1"/>
  <c r="J16" i="52208"/>
  <c r="I18" i="52208" l="1"/>
  <c r="K18" i="52208" s="1"/>
  <c r="J17" i="52208"/>
  <c r="I19" i="52208" l="1"/>
  <c r="K19" i="52208" s="1"/>
  <c r="J18" i="52208"/>
  <c r="I20" i="52208" l="1"/>
  <c r="K20" i="52208" s="1"/>
  <c r="J19" i="52208"/>
  <c r="I21" i="52208" l="1"/>
  <c r="K21" i="52208" s="1"/>
  <c r="J20" i="52208"/>
  <c r="I22" i="52208" l="1"/>
  <c r="K22" i="52208" s="1"/>
  <c r="J21" i="52208"/>
  <c r="I23" i="52208" l="1"/>
  <c r="K23" i="52208" s="1"/>
  <c r="J22" i="52208"/>
  <c r="I24" i="52208" l="1"/>
  <c r="K24" i="52208" s="1"/>
  <c r="J23" i="52208"/>
  <c r="I25" i="52208" l="1"/>
  <c r="K25" i="52208" s="1"/>
  <c r="J24" i="52208"/>
  <c r="I26" i="52208" l="1"/>
  <c r="K26" i="52208" s="1"/>
  <c r="J25" i="52208"/>
  <c r="J26" i="52208" l="1"/>
  <c r="I27" i="52208"/>
  <c r="K27" i="52208" s="1"/>
  <c r="I28" i="52208" l="1"/>
  <c r="K28" i="52208" s="1"/>
  <c r="J27" i="52208"/>
  <c r="I29" i="52208" l="1"/>
  <c r="K29" i="52208" s="1"/>
  <c r="J28" i="52208"/>
  <c r="I30" i="52208" l="1"/>
  <c r="K30" i="52208" s="1"/>
  <c r="J29" i="52208"/>
  <c r="J30" i="52208" l="1"/>
  <c r="I31" i="52208"/>
  <c r="K31" i="52208" s="1"/>
  <c r="I32" i="52208" l="1"/>
  <c r="K32" i="52208" s="1"/>
  <c r="J31" i="52208"/>
  <c r="I33" i="52208" l="1"/>
  <c r="K33" i="52208" s="1"/>
  <c r="J32" i="52208"/>
  <c r="I34" i="52208" l="1"/>
  <c r="K34" i="52208" s="1"/>
  <c r="J33" i="52208"/>
  <c r="J34" i="52208" l="1"/>
  <c r="M4" i="52208"/>
  <c r="O4" i="52208" s="1"/>
  <c r="M5" i="52208" l="1"/>
  <c r="O5" i="52208" s="1"/>
  <c r="N4" i="52208"/>
  <c r="M6" i="52208" l="1"/>
  <c r="O6" i="52208" s="1"/>
  <c r="N5" i="52208"/>
  <c r="N6" i="52208" l="1"/>
  <c r="M7" i="52208"/>
  <c r="O7" i="52208" s="1"/>
  <c r="N7" i="52208" l="1"/>
  <c r="M8" i="52208"/>
  <c r="O8" i="52208" s="1"/>
  <c r="M9" i="52208" l="1"/>
  <c r="O9" i="52208" s="1"/>
  <c r="N8" i="52208"/>
  <c r="N9" i="52208" l="1"/>
  <c r="M10" i="52208"/>
  <c r="O10" i="52208" s="1"/>
  <c r="N10" i="52208" l="1"/>
  <c r="M11" i="52208"/>
  <c r="O11" i="52208" s="1"/>
  <c r="N11" i="52208" l="1"/>
  <c r="M12" i="52208"/>
  <c r="O12" i="52208" s="1"/>
  <c r="M13" i="52208" l="1"/>
  <c r="O13" i="52208" s="1"/>
  <c r="N12" i="52208"/>
  <c r="M14" i="52208" l="1"/>
  <c r="O14" i="52208" s="1"/>
  <c r="N13" i="52208"/>
  <c r="M15" i="52208" l="1"/>
  <c r="O15" i="52208" s="1"/>
  <c r="N14" i="52208"/>
  <c r="M16" i="52208" l="1"/>
  <c r="O16" i="52208" s="1"/>
  <c r="N15" i="52208"/>
  <c r="N16" i="52208" l="1"/>
  <c r="M17" i="52208"/>
  <c r="O17" i="52208" s="1"/>
  <c r="M18" i="52208" l="1"/>
  <c r="O18" i="52208" s="1"/>
  <c r="N17" i="52208"/>
  <c r="N18" i="52208" l="1"/>
  <c r="M19" i="52208"/>
  <c r="O19" i="52208" s="1"/>
  <c r="N19" i="52208" l="1"/>
  <c r="M20" i="52208"/>
  <c r="O20" i="52208" s="1"/>
  <c r="N20" i="52208" l="1"/>
  <c r="M21" i="52208"/>
  <c r="O21" i="52208" s="1"/>
  <c r="N21" i="52208" l="1"/>
  <c r="M22" i="52208"/>
  <c r="O22" i="52208" s="1"/>
  <c r="M23" i="52208" l="1"/>
  <c r="O23" i="52208" s="1"/>
  <c r="N22" i="52208"/>
  <c r="N23" i="52208" l="1"/>
  <c r="M24" i="52208"/>
  <c r="O24" i="52208" s="1"/>
  <c r="M25" i="52208" l="1"/>
  <c r="O25" i="52208" s="1"/>
  <c r="N24" i="52208"/>
  <c r="M26" i="52208" l="1"/>
  <c r="O26" i="52208" s="1"/>
  <c r="N25" i="52208"/>
  <c r="M27" i="52208" l="1"/>
  <c r="O27" i="52208" s="1"/>
  <c r="N26" i="52208"/>
  <c r="N27" i="52208" l="1"/>
  <c r="M28" i="52208"/>
  <c r="O28" i="52208" s="1"/>
  <c r="N28" i="52208" l="1"/>
  <c r="M29" i="52208"/>
  <c r="O29" i="52208" s="1"/>
  <c r="M30" i="52208" l="1"/>
  <c r="O30" i="52208" s="1"/>
  <c r="N29" i="52208"/>
  <c r="M31" i="52208" l="1"/>
  <c r="O31" i="52208" s="1"/>
  <c r="N30" i="52208"/>
  <c r="N31" i="52208" l="1"/>
  <c r="M32" i="52208"/>
  <c r="O32" i="52208" s="1"/>
  <c r="N32" i="52208" l="1"/>
  <c r="M33" i="52208"/>
  <c r="O33" i="52208" l="1"/>
  <c r="N33" i="52208"/>
  <c r="Q4" i="52208"/>
  <c r="S4" i="52208" s="1"/>
  <c r="Q5" i="52208" l="1"/>
  <c r="S5" i="52208" s="1"/>
  <c r="R4" i="52208"/>
  <c r="Q6" i="52208" l="1"/>
  <c r="S6" i="52208" s="1"/>
  <c r="R5" i="52208"/>
  <c r="Q7" i="52208" l="1"/>
  <c r="S7" i="52208" s="1"/>
  <c r="R6" i="52208"/>
  <c r="R7" i="52208" l="1"/>
  <c r="Q8" i="52208"/>
  <c r="S8" i="52208" s="1"/>
  <c r="R8" i="52208" l="1"/>
  <c r="Q9" i="52208"/>
  <c r="S9" i="52208" s="1"/>
  <c r="Q10" i="52208" l="1"/>
  <c r="S10" i="52208" s="1"/>
  <c r="R9" i="52208"/>
  <c r="Q11" i="52208"/>
  <c r="S11" i="52208" s="1"/>
  <c r="R10" i="52208"/>
  <c r="R11" i="52208" l="1"/>
  <c r="Q12" i="52208"/>
  <c r="S12" i="52208" s="1"/>
  <c r="Q13" i="52208" l="1"/>
  <c r="S13" i="52208" s="1"/>
  <c r="R12" i="52208"/>
  <c r="Q14" i="52208" l="1"/>
  <c r="S14" i="52208" s="1"/>
  <c r="R13" i="52208"/>
  <c r="Q15" i="52208" l="1"/>
  <c r="S15" i="52208" s="1"/>
  <c r="R14" i="52208"/>
  <c r="Q16" i="52208" l="1"/>
  <c r="S16" i="52208" s="1"/>
  <c r="R15" i="52208"/>
  <c r="Q17" i="52208" l="1"/>
  <c r="S17" i="52208" s="1"/>
  <c r="R16" i="52208"/>
  <c r="R17" i="52208" l="1"/>
  <c r="Q18" i="52208"/>
  <c r="S18" i="52208" s="1"/>
  <c r="Q19" i="52208" l="1"/>
  <c r="S19" i="52208" s="1"/>
  <c r="R18" i="52208"/>
  <c r="Q20" i="52208" l="1"/>
  <c r="S20" i="52208" s="1"/>
  <c r="R19" i="52208"/>
  <c r="Q21" i="52208" l="1"/>
  <c r="S21" i="52208" s="1"/>
  <c r="R20" i="52208"/>
  <c r="Q22" i="52208" l="1"/>
  <c r="S22" i="52208" s="1"/>
  <c r="R21" i="52208"/>
  <c r="R22" i="52208" l="1"/>
  <c r="Q23" i="52208"/>
  <c r="S23" i="52208" s="1"/>
  <c r="R23" i="52208" l="1"/>
  <c r="Q24" i="52208"/>
  <c r="S24" i="52208" s="1"/>
  <c r="Q25" i="52208" l="1"/>
  <c r="S25" i="52208" s="1"/>
  <c r="R24" i="52208"/>
  <c r="R25" i="52208" l="1"/>
  <c r="Q26" i="52208"/>
  <c r="S26" i="52208" s="1"/>
  <c r="R26" i="52208" l="1"/>
  <c r="Q27" i="52208"/>
  <c r="S27" i="52208" s="1"/>
  <c r="R27" i="52208" l="1"/>
  <c r="Q28" i="52208"/>
  <c r="S28" i="52208" s="1"/>
  <c r="Q29" i="52208" l="1"/>
  <c r="S29" i="52208" s="1"/>
  <c r="R28" i="52208"/>
  <c r="R29" i="52208" l="1"/>
  <c r="Q30" i="52208"/>
  <c r="S30" i="52208" s="1"/>
  <c r="R30" i="52208" l="1"/>
  <c r="Q31" i="52208"/>
  <c r="S31" i="52208" s="1"/>
  <c r="Q32" i="52208" l="1"/>
  <c r="S32" i="52208" s="1"/>
  <c r="R31" i="52208"/>
  <c r="R32" i="52208" l="1"/>
  <c r="Q33" i="52208"/>
  <c r="S33" i="52208" s="1"/>
  <c r="R33" i="52208" l="1"/>
  <c r="Q34" i="52208"/>
  <c r="S34" i="52208" s="1"/>
  <c r="U4" i="52208" l="1"/>
  <c r="W4" i="52208" s="1"/>
  <c r="R34" i="52208"/>
  <c r="U5" i="52208" l="1"/>
  <c r="W5" i="52208" s="1"/>
  <c r="V4" i="52208"/>
  <c r="V5" i="52208" l="1"/>
  <c r="U6" i="52208"/>
  <c r="W6" i="52208" s="1"/>
  <c r="V6" i="52208" l="1"/>
  <c r="U7" i="52208"/>
  <c r="W7" i="52208" s="1"/>
  <c r="U8" i="52208" l="1"/>
  <c r="W8" i="52208" s="1"/>
  <c r="V7" i="52208"/>
  <c r="V8" i="52208" l="1"/>
  <c r="U9" i="52208"/>
  <c r="W9" i="52208" s="1"/>
  <c r="V9" i="52208" l="1"/>
  <c r="U10" i="52208"/>
  <c r="W10" i="52208" s="1"/>
  <c r="U11" i="52208" l="1"/>
  <c r="W11" i="52208" s="1"/>
  <c r="V10" i="52208"/>
  <c r="V11" i="52208" l="1"/>
  <c r="U12" i="52208"/>
  <c r="W12" i="52208" s="1"/>
  <c r="V12" i="52208" l="1"/>
  <c r="U13" i="52208"/>
  <c r="W13" i="52208" s="1"/>
  <c r="V13" i="52208" l="1"/>
  <c r="U14" i="52208"/>
  <c r="W14" i="52208" s="1"/>
  <c r="U15" i="52208" l="1"/>
  <c r="W15" i="52208" s="1"/>
  <c r="V14" i="52208"/>
  <c r="V15" i="52208" l="1"/>
  <c r="U16" i="52208"/>
  <c r="W16" i="52208" s="1"/>
  <c r="V16" i="52208" l="1"/>
  <c r="U17" i="52208"/>
  <c r="W17" i="52208" s="1"/>
  <c r="U18" i="52208" l="1"/>
  <c r="W18" i="52208" s="1"/>
  <c r="V17" i="52208"/>
  <c r="V18" i="52208" l="1"/>
  <c r="U19" i="52208"/>
  <c r="W19" i="52208" s="1"/>
  <c r="V19" i="52208" l="1"/>
  <c r="U20" i="52208"/>
  <c r="W20" i="52208" s="1"/>
  <c r="V20" i="52208" l="1"/>
  <c r="U21" i="52208"/>
  <c r="W21" i="52208" s="1"/>
  <c r="U22" i="52208" l="1"/>
  <c r="W22" i="52208" s="1"/>
  <c r="V21" i="52208"/>
  <c r="V22" i="52208" l="1"/>
  <c r="U23" i="52208"/>
  <c r="W23" i="52208" s="1"/>
  <c r="V23" i="52208" l="1"/>
  <c r="U24" i="52208"/>
  <c r="W24" i="52208" s="1"/>
  <c r="U25" i="52208" l="1"/>
  <c r="W25" i="52208" s="1"/>
  <c r="V24" i="52208"/>
  <c r="U26" i="52208" l="1"/>
  <c r="W26" i="52208" s="1"/>
  <c r="V25" i="52208"/>
  <c r="U27" i="52208" l="1"/>
  <c r="W27" i="52208" s="1"/>
  <c r="V26" i="52208"/>
  <c r="U28" i="52208" l="1"/>
  <c r="W28" i="52208" s="1"/>
  <c r="V27" i="52208"/>
  <c r="U29" i="52208" l="1"/>
  <c r="W29" i="52208" s="1"/>
  <c r="V28" i="52208"/>
  <c r="U30" i="52208" l="1"/>
  <c r="W30" i="52208" s="1"/>
  <c r="V29" i="52208"/>
  <c r="U31" i="52208" l="1"/>
  <c r="W31" i="52208" s="1"/>
  <c r="V30" i="52208"/>
  <c r="V31" i="52208" l="1"/>
  <c r="U32" i="52208"/>
  <c r="W32" i="52208" s="1"/>
  <c r="U33" i="52208" l="1"/>
  <c r="W33" i="52208" s="1"/>
  <c r="V32" i="52208"/>
  <c r="V33" i="52208" l="1"/>
  <c r="U34" i="52208"/>
  <c r="Y4" i="52208" l="1"/>
  <c r="AA4" i="52208" s="1"/>
  <c r="W34" i="52208"/>
  <c r="V34" i="52208"/>
  <c r="Z4" i="52208" l="1"/>
  <c r="Y5" i="52208"/>
  <c r="AA5" i="52208" s="1"/>
  <c r="Z5" i="52208" l="1"/>
  <c r="Y6" i="52208"/>
  <c r="AA6" i="52208" s="1"/>
  <c r="Y7" i="52208" l="1"/>
  <c r="AA7" i="52208" s="1"/>
  <c r="Z6" i="52208"/>
  <c r="Y8" i="52208" l="1"/>
  <c r="AA8" i="52208" s="1"/>
  <c r="Z7" i="52208"/>
  <c r="Y9" i="52208" l="1"/>
  <c r="AA9" i="52208" s="1"/>
  <c r="Z8" i="52208"/>
  <c r="Y10" i="52208" l="1"/>
  <c r="AA10" i="52208" s="1"/>
  <c r="Z9" i="52208"/>
  <c r="Z10" i="52208" l="1"/>
  <c r="Y11" i="52208"/>
  <c r="AA11" i="52208" s="1"/>
  <c r="Z11" i="52208" l="1"/>
  <c r="Y12" i="52208"/>
  <c r="AA12" i="52208" s="1"/>
  <c r="Z12" i="52208" l="1"/>
  <c r="Y13" i="52208"/>
  <c r="AA13" i="52208" s="1"/>
  <c r="Y14" i="52208" l="1"/>
  <c r="AA14" i="52208" s="1"/>
  <c r="Z13" i="52208"/>
  <c r="Y15" i="52208" l="1"/>
  <c r="AA15" i="52208" s="1"/>
  <c r="Z14" i="52208"/>
  <c r="Y16" i="52208" l="1"/>
  <c r="AA16" i="52208" s="1"/>
  <c r="Z15" i="52208"/>
  <c r="Y17" i="52208" l="1"/>
  <c r="AA17" i="52208" s="1"/>
  <c r="Z16" i="52208"/>
  <c r="Y18" i="52208" l="1"/>
  <c r="AA18" i="52208" s="1"/>
  <c r="Z17" i="52208"/>
  <c r="Y19" i="52208" l="1"/>
  <c r="AA19" i="52208" s="1"/>
  <c r="Z18" i="52208"/>
  <c r="Y20" i="52208" l="1"/>
  <c r="AA20" i="52208" s="1"/>
  <c r="Z19" i="52208"/>
  <c r="Y21" i="52208" l="1"/>
  <c r="AA21" i="52208" s="1"/>
  <c r="Z20" i="52208"/>
  <c r="Y22" i="52208" l="1"/>
  <c r="AA22" i="52208" s="1"/>
  <c r="Z21" i="52208"/>
  <c r="Z22" i="52208" l="1"/>
  <c r="Y23" i="52208"/>
  <c r="AA23" i="52208" s="1"/>
  <c r="Y24" i="52208" l="1"/>
  <c r="AA24" i="52208" s="1"/>
  <c r="Z23" i="52208"/>
  <c r="Z24" i="52208" l="1"/>
  <c r="Y25" i="52208"/>
  <c r="AA25" i="52208" s="1"/>
  <c r="Z25" i="52208" l="1"/>
  <c r="Y26" i="52208"/>
  <c r="AA26" i="52208" s="1"/>
  <c r="Z26" i="52208" l="1"/>
  <c r="Y27" i="52208"/>
  <c r="AA27" i="52208" s="1"/>
  <c r="Z27" i="52208" l="1"/>
  <c r="Y28" i="52208"/>
  <c r="AA28" i="52208" s="1"/>
  <c r="Z28" i="52208" l="1"/>
  <c r="Y29" i="52208"/>
  <c r="AA29" i="52208" s="1"/>
  <c r="Z29" i="52208" l="1"/>
  <c r="Y30" i="52208"/>
  <c r="AA30" i="52208" s="1"/>
  <c r="Z30" i="52208" l="1"/>
  <c r="Y31" i="52208"/>
  <c r="AC4" i="52208" s="1"/>
  <c r="AE4" i="52208" l="1"/>
  <c r="AA31" i="52208"/>
  <c r="Z31" i="52208"/>
  <c r="AC5" i="52208" l="1"/>
  <c r="AE5" i="52208" s="1"/>
  <c r="AD4" i="52208"/>
  <c r="AC6" i="52208" l="1"/>
  <c r="AE6" i="52208" s="1"/>
  <c r="AD5" i="52208"/>
  <c r="AC7" i="52208" l="1"/>
  <c r="AE7" i="52208" s="1"/>
  <c r="AD6" i="52208"/>
  <c r="AC8" i="52208" l="1"/>
  <c r="AE8" i="52208" s="1"/>
  <c r="AD7" i="52208"/>
  <c r="AC9" i="52208" l="1"/>
  <c r="AE9" i="52208" s="1"/>
  <c r="AD8" i="52208"/>
  <c r="AC10" i="52208" l="1"/>
  <c r="AE10" i="52208" s="1"/>
  <c r="AD9" i="52208"/>
  <c r="AC11" i="52208" l="1"/>
  <c r="AE11" i="52208" s="1"/>
  <c r="AD10" i="52208"/>
  <c r="AD11" i="52208" l="1"/>
  <c r="AC12" i="52208"/>
  <c r="AE12" i="52208" s="1"/>
  <c r="AC13" i="52208" l="1"/>
  <c r="AE13" i="52208" s="1"/>
  <c r="AD12" i="52208"/>
  <c r="AD13" i="52208" l="1"/>
  <c r="AC14" i="52208"/>
  <c r="AE14" i="52208" s="1"/>
  <c r="AD14" i="52208" l="1"/>
  <c r="AC15" i="52208"/>
  <c r="AE15" i="52208" s="1"/>
  <c r="AD15" i="52208" l="1"/>
  <c r="AC16" i="52208"/>
  <c r="AE16" i="52208" s="1"/>
  <c r="AD16" i="52208" l="1"/>
  <c r="AC17" i="52208"/>
  <c r="AE17" i="52208" s="1"/>
  <c r="AC18" i="52208" l="1"/>
  <c r="AE18" i="52208" s="1"/>
  <c r="AD17" i="52208"/>
  <c r="AD18" i="52208" l="1"/>
  <c r="AC19" i="52208"/>
  <c r="AE19" i="52208" s="1"/>
  <c r="AD19" i="52208" l="1"/>
  <c r="AC20" i="52208"/>
  <c r="AE20" i="52208" s="1"/>
  <c r="AD20" i="52208" l="1"/>
  <c r="AC21" i="52208"/>
  <c r="AE21" i="52208" s="1"/>
  <c r="AD21" i="52208" l="1"/>
  <c r="AC22" i="52208"/>
  <c r="AE22" i="52208" s="1"/>
  <c r="AD22" i="52208" l="1"/>
  <c r="AC23" i="52208"/>
  <c r="AE23" i="52208" s="1"/>
  <c r="AD23" i="52208" l="1"/>
  <c r="AC24" i="52208"/>
  <c r="AE24" i="52208" s="1"/>
  <c r="AC25" i="52208" l="1"/>
  <c r="AE25" i="52208" s="1"/>
  <c r="AD24" i="52208"/>
  <c r="AC26" i="52208" l="1"/>
  <c r="AE26" i="52208" s="1"/>
  <c r="AD25" i="52208"/>
  <c r="AC27" i="52208" l="1"/>
  <c r="AE27" i="52208" s="1"/>
  <c r="AD26" i="52208"/>
  <c r="AC28" i="52208" l="1"/>
  <c r="AE28" i="52208" s="1"/>
  <c r="AD27" i="52208"/>
  <c r="AC29" i="52208" l="1"/>
  <c r="AE29" i="52208" s="1"/>
  <c r="AD28" i="52208"/>
  <c r="AC30" i="52208" l="1"/>
  <c r="AE30" i="52208" s="1"/>
  <c r="AD29" i="52208"/>
  <c r="AC31" i="52208" l="1"/>
  <c r="AE31" i="52208" s="1"/>
  <c r="AD30" i="52208"/>
  <c r="AC32" i="52208" l="1"/>
  <c r="AE32" i="52208" s="1"/>
  <c r="AD31" i="52208"/>
  <c r="AC33" i="52208" l="1"/>
  <c r="AE33" i="52208" s="1"/>
  <c r="AD32" i="52208"/>
  <c r="AD33" i="52208" l="1"/>
  <c r="AC34" i="52208"/>
  <c r="AG4" i="52208" l="1"/>
  <c r="AI4" i="52208" s="1"/>
  <c r="AE34" i="52208"/>
  <c r="AD34" i="52208"/>
  <c r="AH4" i="52208" l="1"/>
  <c r="AG5" i="52208"/>
  <c r="AI5" i="52208" s="1"/>
  <c r="AH5" i="52208" l="1"/>
  <c r="AG6" i="52208"/>
  <c r="AI6" i="52208" s="1"/>
  <c r="AG7" i="52208" l="1"/>
  <c r="AI7" i="52208" s="1"/>
  <c r="AH6" i="52208"/>
  <c r="AH7" i="52208" l="1"/>
  <c r="AG8" i="52208"/>
  <c r="AI8" i="52208" s="1"/>
  <c r="AH8" i="52208" l="1"/>
  <c r="AG9" i="52208"/>
  <c r="AI9" i="52208" s="1"/>
  <c r="AH9" i="52208" l="1"/>
  <c r="AG10" i="52208"/>
  <c r="AI10" i="52208" s="1"/>
  <c r="AG11" i="52208" l="1"/>
  <c r="AI11" i="52208" s="1"/>
  <c r="AH10" i="52208"/>
  <c r="AH11" i="52208" l="1"/>
  <c r="AG12" i="52208"/>
  <c r="AI12" i="52208" s="1"/>
  <c r="AG13" i="52208" l="1"/>
  <c r="AI13" i="52208" s="1"/>
  <c r="AH12" i="52208"/>
  <c r="AG14" i="52208" l="1"/>
  <c r="AI14" i="52208" s="1"/>
  <c r="AH13" i="52208"/>
  <c r="AG15" i="52208" l="1"/>
  <c r="AI15" i="52208" s="1"/>
  <c r="AH14" i="52208"/>
  <c r="AG16" i="52208" l="1"/>
  <c r="AI16" i="52208" s="1"/>
  <c r="AH15" i="52208"/>
  <c r="AG17" i="52208" l="1"/>
  <c r="AI17" i="52208" s="1"/>
  <c r="AH16" i="52208"/>
  <c r="AG18" i="52208" l="1"/>
  <c r="AI18" i="52208" s="1"/>
  <c r="AH17" i="52208"/>
  <c r="AH18" i="52208" l="1"/>
  <c r="AG19" i="52208"/>
  <c r="AI19" i="52208" s="1"/>
  <c r="AH19" i="52208" l="1"/>
  <c r="AG20" i="52208"/>
  <c r="AI20" i="52208" s="1"/>
  <c r="AG21" i="52208" l="1"/>
  <c r="AI21" i="52208" s="1"/>
  <c r="AH20" i="52208"/>
  <c r="AH21" i="52208" l="1"/>
  <c r="AG22" i="52208"/>
  <c r="AI22" i="52208" s="1"/>
  <c r="AH22" i="52208" l="1"/>
  <c r="AG23" i="52208"/>
  <c r="AI23" i="52208" s="1"/>
  <c r="AH23" i="52208" l="1"/>
  <c r="AG24" i="52208"/>
  <c r="AI24" i="52208" s="1"/>
  <c r="AG25" i="52208" l="1"/>
  <c r="AI25" i="52208" s="1"/>
  <c r="AH24" i="52208"/>
  <c r="AH25" i="52208" l="1"/>
  <c r="AG26" i="52208"/>
  <c r="AI26" i="52208" s="1"/>
  <c r="AH26" i="52208" l="1"/>
  <c r="AG27" i="52208"/>
  <c r="AI27" i="52208" s="1"/>
  <c r="AG28" i="52208" l="1"/>
  <c r="AI28" i="52208" s="1"/>
  <c r="AH27" i="52208"/>
  <c r="AH28" i="52208" l="1"/>
  <c r="AG29" i="52208"/>
  <c r="AI29" i="52208" s="1"/>
  <c r="AH29" i="52208" l="1"/>
  <c r="AG30" i="52208"/>
  <c r="AI30" i="52208" s="1"/>
  <c r="AH30" i="52208" l="1"/>
  <c r="AG31" i="52208"/>
  <c r="AI31" i="52208" s="1"/>
  <c r="AH31" i="52208" l="1"/>
  <c r="AG32" i="52208"/>
  <c r="AI32" i="52208" s="1"/>
  <c r="AH32" i="52208" l="1"/>
  <c r="AG33" i="52208"/>
  <c r="AI33" i="52208" s="1"/>
  <c r="AK4" i="52208" l="1"/>
  <c r="AM4" i="52208" s="1"/>
  <c r="AH33" i="52208"/>
  <c r="AK5" i="52208" l="1"/>
  <c r="AM5" i="52208" s="1"/>
  <c r="AL4" i="52208"/>
  <c r="AL5" i="52208" l="1"/>
  <c r="AK6" i="52208"/>
  <c r="AM6" i="52208" s="1"/>
  <c r="AK7" i="52208" l="1"/>
  <c r="AM7" i="52208" s="1"/>
  <c r="AL6" i="52208"/>
  <c r="AL7" i="52208" l="1"/>
  <c r="AK8" i="52208"/>
  <c r="AM8" i="52208" s="1"/>
  <c r="AL8" i="52208" l="1"/>
  <c r="AK9" i="52208"/>
  <c r="AM9" i="52208" s="1"/>
  <c r="AL9" i="52208" l="1"/>
  <c r="AK10" i="52208"/>
  <c r="AM10" i="52208" s="1"/>
  <c r="AK11" i="52208" l="1"/>
  <c r="AM11" i="52208" s="1"/>
  <c r="AL10" i="52208"/>
  <c r="AK12" i="52208" l="1"/>
  <c r="AM12" i="52208" s="1"/>
  <c r="AL11" i="52208"/>
  <c r="AL12" i="52208" l="1"/>
  <c r="AK13" i="52208"/>
  <c r="AM13" i="52208" s="1"/>
  <c r="AK14" i="52208" l="1"/>
  <c r="AM14" i="52208" s="1"/>
  <c r="AL13" i="52208"/>
  <c r="AL14" i="52208" l="1"/>
  <c r="AK15" i="52208"/>
  <c r="AM15" i="52208" s="1"/>
  <c r="AL15" i="52208" l="1"/>
  <c r="AK16" i="52208"/>
  <c r="AM16" i="52208" s="1"/>
  <c r="AL16" i="52208" l="1"/>
  <c r="AK17" i="52208"/>
  <c r="AM17" i="52208" s="1"/>
  <c r="AK18" i="52208" l="1"/>
  <c r="AM18" i="52208" s="1"/>
  <c r="AL17" i="52208"/>
  <c r="AK19" i="52208" l="1"/>
  <c r="AM19" i="52208" s="1"/>
  <c r="AL18" i="52208"/>
  <c r="AL19" i="52208" l="1"/>
  <c r="AK20" i="52208"/>
  <c r="AM20" i="52208" s="1"/>
  <c r="AK21" i="52208" l="1"/>
  <c r="AM21" i="52208" s="1"/>
  <c r="AL20" i="52208"/>
  <c r="AK22" i="52208" l="1"/>
  <c r="AM22" i="52208" s="1"/>
  <c r="AL21" i="52208"/>
  <c r="AL22" i="52208" l="1"/>
  <c r="AK23" i="52208"/>
  <c r="AM23" i="52208" s="1"/>
  <c r="AL23" i="52208" l="1"/>
  <c r="AK24" i="52208"/>
  <c r="AM24" i="52208" s="1"/>
  <c r="AL24" i="52208" l="1"/>
  <c r="AK25" i="52208"/>
  <c r="AM25" i="52208" s="1"/>
  <c r="AK26" i="52208" l="1"/>
  <c r="AM26" i="52208" s="1"/>
  <c r="AL25" i="52208"/>
  <c r="AK27" i="52208" l="1"/>
  <c r="AM27" i="52208" s="1"/>
  <c r="AL26" i="52208"/>
  <c r="AL27" i="52208" l="1"/>
  <c r="AK28" i="52208"/>
  <c r="AM28" i="52208" s="1"/>
  <c r="AK29" i="52208" l="1"/>
  <c r="AM29" i="52208" s="1"/>
  <c r="AL28" i="52208"/>
  <c r="AK30" i="52208" l="1"/>
  <c r="AM30" i="52208" s="1"/>
  <c r="AL29" i="52208"/>
  <c r="AK31" i="52208" l="1"/>
  <c r="AM31" i="52208" s="1"/>
  <c r="AL30" i="52208"/>
  <c r="AK32" i="52208" l="1"/>
  <c r="AM32" i="52208" s="1"/>
  <c r="AL31" i="52208"/>
  <c r="AL32" i="52208" l="1"/>
  <c r="AK33" i="52208"/>
  <c r="AM33" i="52208" s="1"/>
  <c r="AL33" i="52208" l="1"/>
  <c r="AK34" i="52208"/>
  <c r="AM34" i="52208" s="1"/>
  <c r="AO4" i="52208" l="1"/>
  <c r="AQ4" i="52208" s="1"/>
  <c r="AL34" i="52208"/>
  <c r="AP4" i="52208" l="1"/>
  <c r="AO5" i="52208"/>
  <c r="AQ5" i="52208" s="1"/>
  <c r="AP5" i="52208" l="1"/>
  <c r="AO6" i="52208"/>
  <c r="AQ6" i="52208" s="1"/>
  <c r="AO7" i="52208" l="1"/>
  <c r="AQ7" i="52208" s="1"/>
  <c r="AP6" i="52208"/>
  <c r="AO8" i="52208" l="1"/>
  <c r="AQ8" i="52208" s="1"/>
  <c r="AP7" i="52208"/>
  <c r="AP8" i="52208" l="1"/>
  <c r="AO9" i="52208"/>
  <c r="AQ9" i="52208" s="1"/>
  <c r="AO10" i="52208" l="1"/>
  <c r="AQ10" i="52208" s="1"/>
  <c r="AP9" i="52208"/>
  <c r="AP10" i="52208" l="1"/>
  <c r="AO11" i="52208"/>
  <c r="AQ11" i="52208" s="1"/>
  <c r="AO12" i="52208"/>
  <c r="AQ12" i="52208" s="1"/>
  <c r="AP11" i="52208" l="1"/>
  <c r="AP12" i="52208"/>
  <c r="AO13" i="52208"/>
  <c r="AQ13" i="52208" s="1"/>
  <c r="AO14" i="52208" l="1"/>
  <c r="AQ14" i="52208" s="1"/>
  <c r="AP13" i="52208"/>
  <c r="AO15" i="52208" l="1"/>
  <c r="AQ15" i="52208" s="1"/>
  <c r="AP14" i="52208"/>
  <c r="AO16" i="52208" l="1"/>
  <c r="AQ16" i="52208" s="1"/>
  <c r="AP15" i="52208"/>
  <c r="AO17" i="52208" l="1"/>
  <c r="AQ17" i="52208" s="1"/>
  <c r="AP16" i="52208"/>
  <c r="AO18" i="52208" l="1"/>
  <c r="AQ18" i="52208" s="1"/>
  <c r="AP17" i="52208"/>
  <c r="AP18" i="52208" l="1"/>
  <c r="AO19" i="52208"/>
  <c r="AQ19" i="52208" s="1"/>
  <c r="AP19" i="52208" l="1"/>
  <c r="AO20" i="52208"/>
  <c r="AQ20" i="52208" s="1"/>
  <c r="AO21" i="52208" l="1"/>
  <c r="AQ21" i="52208" s="1"/>
  <c r="AP20" i="52208"/>
  <c r="AP21" i="52208" l="1"/>
  <c r="AO22" i="52208"/>
  <c r="AQ22" i="52208" s="1"/>
  <c r="AO23" i="52208" l="1"/>
  <c r="AQ23" i="52208" s="1"/>
  <c r="AP22" i="52208"/>
  <c r="AP23" i="52208" l="1"/>
  <c r="AO24" i="52208"/>
  <c r="AQ24" i="52208" s="1"/>
  <c r="AO25" i="52208" l="1"/>
  <c r="AQ25" i="52208" s="1"/>
  <c r="AP24" i="52208"/>
  <c r="AP25" i="52208" l="1"/>
  <c r="AO26" i="52208"/>
  <c r="AQ26" i="52208" s="1"/>
  <c r="AP26" i="52208" l="1"/>
  <c r="AO27" i="52208"/>
  <c r="AQ27" i="52208" s="1"/>
  <c r="AO28" i="52208" l="1"/>
  <c r="AQ28" i="52208" s="1"/>
  <c r="AP27" i="52208"/>
  <c r="AP28" i="52208" l="1"/>
  <c r="AO29" i="52208"/>
  <c r="AQ29" i="52208" s="1"/>
  <c r="AO30" i="52208" l="1"/>
  <c r="AQ30" i="52208" s="1"/>
  <c r="AP29" i="52208"/>
  <c r="AP30" i="52208" l="1"/>
  <c r="AO31" i="52208"/>
  <c r="AQ31" i="52208" s="1"/>
  <c r="AP31" i="52208" l="1"/>
  <c r="AO32" i="52208"/>
  <c r="AQ32" i="52208" s="1"/>
  <c r="AO33" i="52208" l="1"/>
  <c r="AQ33" i="52208" s="1"/>
  <c r="AP32" i="52208"/>
  <c r="AP33" i="52208" l="1"/>
  <c r="AS4" i="52208"/>
  <c r="AU4" i="52208" s="1"/>
  <c r="AS5" i="52208" l="1"/>
  <c r="AU5" i="52208" s="1"/>
  <c r="AT4" i="52208"/>
  <c r="AS6" i="52208" l="1"/>
  <c r="AU6" i="52208" s="1"/>
  <c r="AT5" i="52208"/>
  <c r="AT6" i="52208" l="1"/>
  <c r="AS7" i="52208"/>
  <c r="AU7" i="52208" s="1"/>
  <c r="AS8" i="52208" l="1"/>
  <c r="AU8" i="52208" s="1"/>
  <c r="AT7" i="52208"/>
  <c r="AS9" i="52208" l="1"/>
  <c r="AU9" i="52208" s="1"/>
  <c r="AT8" i="52208"/>
  <c r="AS10" i="52208" l="1"/>
  <c r="AU10" i="52208" s="1"/>
  <c r="AT9" i="52208"/>
  <c r="AS11" i="52208" l="1"/>
  <c r="AU11" i="52208" s="1"/>
  <c r="AT10" i="52208"/>
  <c r="AT11" i="52208" l="1"/>
  <c r="AS12" i="52208"/>
  <c r="AU12" i="52208" s="1"/>
  <c r="AS13" i="52208" l="1"/>
  <c r="AU13" i="52208" s="1"/>
  <c r="AT12" i="52208"/>
  <c r="AT13" i="52208" l="1"/>
  <c r="AS14" i="52208"/>
  <c r="AU14" i="52208" s="1"/>
  <c r="AT14" i="52208" l="1"/>
  <c r="AS15" i="52208"/>
  <c r="AU15" i="52208" s="1"/>
  <c r="AS16" i="52208" l="1"/>
  <c r="AU16" i="52208" s="1"/>
  <c r="AT15" i="52208"/>
  <c r="AT16" i="52208" l="1"/>
  <c r="AS17" i="52208"/>
  <c r="AU17" i="52208" s="1"/>
  <c r="AS18" i="52208" l="1"/>
  <c r="AU18" i="52208" s="1"/>
  <c r="AT17" i="52208"/>
  <c r="AS19" i="52208" l="1"/>
  <c r="AU19" i="52208" s="1"/>
  <c r="AT18" i="52208"/>
  <c r="AS20" i="52208" l="1"/>
  <c r="AU20" i="52208" s="1"/>
  <c r="AT19" i="52208"/>
  <c r="AS21" i="52208" l="1"/>
  <c r="AU21" i="52208" s="1"/>
  <c r="AT20" i="52208"/>
  <c r="AS22" i="52208" l="1"/>
  <c r="AU22" i="52208" s="1"/>
  <c r="AT21" i="52208"/>
  <c r="AS23" i="52208" l="1"/>
  <c r="AU23" i="52208" s="1"/>
  <c r="AT22" i="52208"/>
  <c r="AS24" i="52208" l="1"/>
  <c r="AU24" i="52208" s="1"/>
  <c r="AT23" i="52208"/>
  <c r="AT24" i="52208" l="1"/>
  <c r="AS25" i="52208"/>
  <c r="AU25" i="52208" s="1"/>
  <c r="AT25" i="52208" l="1"/>
  <c r="AS26" i="52208"/>
  <c r="AU26" i="52208" s="1"/>
  <c r="AS27" i="52208" l="1"/>
  <c r="AU27" i="52208" s="1"/>
  <c r="AT26" i="52208"/>
  <c r="AT27" i="52208" l="1"/>
  <c r="AS28" i="52208"/>
  <c r="AU28" i="52208" s="1"/>
  <c r="AT28" i="52208" l="1"/>
  <c r="AS29" i="52208"/>
  <c r="AU29" i="52208" s="1"/>
  <c r="AT29" i="52208" l="1"/>
  <c r="AS30" i="52208"/>
  <c r="AU30" i="52208" s="1"/>
  <c r="AT30" i="52208" l="1"/>
  <c r="AS31" i="52208"/>
  <c r="AU31" i="52208" s="1"/>
  <c r="AS32" i="52208" l="1"/>
  <c r="AU32" i="52208" s="1"/>
  <c r="AT31" i="52208"/>
  <c r="AS33" i="52208" l="1"/>
  <c r="AU33" i="52208" s="1"/>
  <c r="AT32" i="52208"/>
  <c r="AT33" i="52208" l="1"/>
  <c r="AS34" i="52208"/>
  <c r="AU34" i="52208" s="1"/>
  <c r="AT34" i="52208" l="1"/>
  <c r="AW4" i="52208"/>
  <c r="AY4" i="52208" s="1"/>
  <c r="AW5" i="52208" l="1"/>
  <c r="AY5" i="52208" s="1"/>
  <c r="AX4" i="52208"/>
  <c r="AW6" i="52208" l="1"/>
  <c r="AY6" i="52208" s="1"/>
  <c r="AX5" i="52208"/>
  <c r="AX6" i="52208" l="1"/>
  <c r="AW7" i="52208"/>
  <c r="AY7" i="52208" s="1"/>
  <c r="AW8" i="52208" l="1"/>
  <c r="AY8" i="52208" s="1"/>
  <c r="AX7" i="52208"/>
  <c r="AW9" i="52208" l="1"/>
  <c r="AY9" i="52208" s="1"/>
  <c r="AX8" i="52208"/>
  <c r="AX9" i="52208" l="1"/>
  <c r="AW10" i="52208"/>
  <c r="AY10" i="52208" s="1"/>
  <c r="AW11" i="52208" l="1"/>
  <c r="AY11" i="52208" s="1"/>
  <c r="AX10" i="52208"/>
  <c r="AX11" i="52208" l="1"/>
  <c r="AW12" i="52208"/>
  <c r="AY12" i="52208" s="1"/>
  <c r="AW13" i="52208" l="1"/>
  <c r="AY13" i="52208" s="1"/>
  <c r="AX12" i="52208"/>
  <c r="AX13" i="52208" l="1"/>
  <c r="AW14" i="52208"/>
  <c r="AY14" i="52208" s="1"/>
  <c r="AW15" i="52208" l="1"/>
  <c r="AY15" i="52208" s="1"/>
  <c r="AX14" i="52208"/>
  <c r="AW16" i="52208" l="1"/>
  <c r="AY16" i="52208" s="1"/>
  <c r="AX15" i="52208"/>
  <c r="AW17" i="52208" l="1"/>
  <c r="AY17" i="52208" s="1"/>
  <c r="AX16" i="52208"/>
  <c r="AW18" i="52208" l="1"/>
  <c r="AY18" i="52208" s="1"/>
  <c r="AX17" i="52208"/>
  <c r="AX18" i="52208" l="1"/>
  <c r="AW19" i="52208"/>
  <c r="AY19" i="52208" s="1"/>
  <c r="AW20" i="52208" l="1"/>
  <c r="AY20" i="52208" s="1"/>
  <c r="AX19" i="52208"/>
  <c r="AX20" i="52208" l="1"/>
  <c r="AW21" i="52208"/>
  <c r="AY21" i="52208" s="1"/>
  <c r="AX21" i="52208" l="1"/>
  <c r="AW22" i="52208"/>
  <c r="AY22" i="52208" s="1"/>
  <c r="AW23" i="52208" l="1"/>
  <c r="AY23" i="52208" s="1"/>
  <c r="AX22" i="52208"/>
  <c r="AX23" i="52208" l="1"/>
  <c r="AW24" i="52208"/>
  <c r="AY24" i="52208" s="1"/>
  <c r="AW25" i="52208" l="1"/>
  <c r="AY25" i="52208" s="1"/>
  <c r="AX24" i="52208"/>
  <c r="AW26" i="52208" l="1"/>
  <c r="AY26" i="52208" s="1"/>
  <c r="AX25" i="52208"/>
  <c r="AW27" i="52208" l="1"/>
  <c r="AY27" i="52208" s="1"/>
  <c r="AX26" i="52208"/>
  <c r="AX27" i="52208" l="1"/>
  <c r="AW28" i="52208"/>
  <c r="AY28" i="52208" s="1"/>
  <c r="AX28" i="52208" l="1"/>
  <c r="AW29" i="52208"/>
  <c r="AY29" i="52208" s="1"/>
  <c r="AW30" i="52208" l="1"/>
  <c r="AY30" i="52208" s="1"/>
  <c r="AX29" i="52208"/>
  <c r="AX30" i="52208" l="1"/>
  <c r="AW31" i="52208"/>
  <c r="AY31" i="52208" s="1"/>
  <c r="AX31" i="52208" l="1"/>
  <c r="AW32" i="52208"/>
  <c r="AY32" i="52208" s="1"/>
  <c r="AX32" i="52208" l="1"/>
  <c r="AW33" i="52208"/>
  <c r="AY33" i="52208" s="1"/>
  <c r="AW34" i="52208" l="1"/>
  <c r="AY34" i="52208" s="1"/>
  <c r="AX33" i="52208"/>
  <c r="AX34" i="52208" l="1"/>
  <c r="BA4" i="52208"/>
  <c r="BB4" i="52208" l="1"/>
  <c r="BC4" i="52208"/>
  <c r="BA5" i="52208"/>
  <c r="BC5" i="52208" s="1"/>
  <c r="BA6" i="52208" l="1"/>
  <c r="BC6" i="52208" s="1"/>
  <c r="BB5" i="52208"/>
  <c r="BB6" i="52208" l="1"/>
  <c r="BA7" i="52208"/>
  <c r="BC7" i="52208" s="1"/>
  <c r="BB7" i="52208" l="1"/>
  <c r="BA8" i="52208"/>
  <c r="BC8" i="52208" s="1"/>
  <c r="BB8" i="52208" l="1"/>
  <c r="BA9" i="52208"/>
  <c r="BC9" i="52208" s="1"/>
  <c r="BB9" i="52208" l="1"/>
  <c r="BA10" i="52208"/>
  <c r="BC10" i="52208" s="1"/>
  <c r="BB10" i="52208" l="1"/>
  <c r="BA11" i="52208"/>
  <c r="BC11" i="52208" s="1"/>
  <c r="BB11" i="52208" l="1"/>
  <c r="BA12" i="52208"/>
  <c r="BC12" i="52208" s="1"/>
  <c r="BA13" i="52208" l="1"/>
  <c r="BC13" i="52208" s="1"/>
  <c r="BB12" i="52208"/>
  <c r="BA14" i="52208" l="1"/>
  <c r="BC14" i="52208" s="1"/>
  <c r="BB13" i="52208"/>
  <c r="BA15" i="52208" l="1"/>
  <c r="BC15" i="52208" s="1"/>
  <c r="BB14" i="52208"/>
  <c r="BB15" i="52208" l="1"/>
  <c r="BA16" i="52208"/>
  <c r="BC16" i="52208" s="1"/>
  <c r="BB16" i="52208" l="1"/>
  <c r="BA17" i="52208"/>
  <c r="BC17" i="52208" s="1"/>
  <c r="BB17" i="52208" l="1"/>
  <c r="BA18" i="52208"/>
  <c r="BC18" i="52208" s="1"/>
  <c r="BA19" i="52208" l="1"/>
  <c r="BC19" i="52208" s="1"/>
  <c r="BB18" i="52208"/>
  <c r="BA20" i="52208" l="1"/>
  <c r="BC20" i="52208" s="1"/>
  <c r="BB19" i="52208"/>
  <c r="BA21" i="52208" l="1"/>
  <c r="BC21" i="52208" s="1"/>
  <c r="BB20" i="52208"/>
  <c r="BA22" i="52208" l="1"/>
  <c r="BC22" i="52208" s="1"/>
  <c r="BB21" i="52208"/>
  <c r="BA23" i="52208" l="1"/>
  <c r="BC23" i="52208" s="1"/>
  <c r="BB22" i="52208"/>
  <c r="BA24" i="52208" l="1"/>
  <c r="BC24" i="52208" s="1"/>
  <c r="BB23" i="52208"/>
  <c r="BB24" i="52208" l="1"/>
  <c r="BA25" i="52208"/>
  <c r="BC25" i="52208" s="1"/>
  <c r="BA26" i="52208" l="1"/>
  <c r="BC26" i="52208" s="1"/>
  <c r="BB25" i="52208"/>
  <c r="BB26" i="52208" l="1"/>
  <c r="BA27" i="52208"/>
  <c r="BC27" i="52208" s="1"/>
  <c r="BA28" i="52208" l="1"/>
  <c r="BC28" i="52208" s="1"/>
  <c r="BB27" i="52208"/>
  <c r="BB28" i="52208" l="1"/>
  <c r="BA29" i="52208"/>
  <c r="BC29" i="52208" s="1"/>
  <c r="BA30" i="52208" l="1"/>
  <c r="BC30" i="52208" s="1"/>
  <c r="BB29" i="52208"/>
  <c r="BA31" i="52208" l="1"/>
  <c r="BC31" i="52208" s="1"/>
  <c r="BB30" i="52208"/>
  <c r="BA32" i="52208" l="1"/>
  <c r="BC32" i="52208" s="1"/>
  <c r="BB31" i="52208"/>
  <c r="BA33" i="52208" l="1"/>
  <c r="BC33" i="52208" s="1"/>
  <c r="BB32" i="52208"/>
  <c r="BB33" i="52208" l="1"/>
  <c r="BE4" i="52208"/>
  <c r="BG4" i="52208" s="1"/>
  <c r="BF4" i="52208" l="1"/>
  <c r="BE5" i="52208"/>
  <c r="BG5" i="52208" s="1"/>
  <c r="BE6" i="52208" l="1"/>
  <c r="BG6" i="52208" s="1"/>
  <c r="BF5" i="52208"/>
  <c r="BF6" i="52208" l="1"/>
  <c r="BE7" i="52208"/>
  <c r="BG7" i="52208" s="1"/>
  <c r="BF7" i="52208" l="1"/>
  <c r="BE8" i="52208"/>
  <c r="BG8" i="52208" s="1"/>
  <c r="BF8" i="52208" l="1"/>
  <c r="BE9" i="52208"/>
  <c r="BG9" i="52208" s="1"/>
  <c r="BF9" i="52208" l="1"/>
  <c r="BE10" i="52208"/>
  <c r="BG10" i="52208" s="1"/>
  <c r="BF10" i="52208" l="1"/>
  <c r="BE11" i="52208"/>
  <c r="BG11" i="52208" s="1"/>
  <c r="BF11" i="52208" l="1"/>
  <c r="BE12" i="52208"/>
  <c r="BG12" i="52208" s="1"/>
  <c r="BF12" i="52208" l="1"/>
  <c r="BE13" i="52208"/>
  <c r="BG13" i="52208" s="1"/>
  <c r="BE14" i="52208" l="1"/>
  <c r="BG14" i="52208" s="1"/>
  <c r="BF13" i="52208"/>
  <c r="BE15" i="52208" l="1"/>
  <c r="BG15" i="52208" s="1"/>
  <c r="BF14" i="52208"/>
  <c r="BE16" i="52208" l="1"/>
  <c r="BG16" i="52208" s="1"/>
  <c r="BF15" i="52208"/>
  <c r="BE17" i="52208" l="1"/>
  <c r="BG17" i="52208" s="1"/>
  <c r="BF16" i="52208"/>
  <c r="BE18" i="52208" l="1"/>
  <c r="BG18" i="52208" s="1"/>
  <c r="BF17" i="52208"/>
  <c r="BF18" i="52208" l="1"/>
  <c r="BE19" i="52208"/>
  <c r="BG19" i="52208" s="1"/>
  <c r="BE20" i="52208" l="1"/>
  <c r="BG20" i="52208" s="1"/>
  <c r="BF19" i="52208"/>
  <c r="BF20" i="52208" l="1"/>
  <c r="BE21" i="52208"/>
  <c r="BG21" i="52208" s="1"/>
  <c r="BF21" i="52208" l="1"/>
  <c r="BE22" i="52208"/>
  <c r="BG22" i="52208" s="1"/>
  <c r="BF22" i="52208" l="1"/>
  <c r="BE23" i="52208"/>
  <c r="BG23" i="52208" s="1"/>
  <c r="BF23" i="52208" l="1"/>
  <c r="BE24" i="52208"/>
  <c r="BG24" i="52208" s="1"/>
  <c r="BE25" i="52208" l="1"/>
  <c r="BG25" i="52208" s="1"/>
  <c r="BF24" i="52208"/>
  <c r="BE26" i="52208" l="1"/>
  <c r="BG26" i="52208" s="1"/>
  <c r="BF25" i="52208"/>
  <c r="BE27" i="52208" l="1"/>
  <c r="BG27" i="52208" s="1"/>
  <c r="BF26" i="52208"/>
  <c r="BF27" i="52208" l="1"/>
  <c r="BE28" i="52208"/>
  <c r="BG28" i="52208" s="1"/>
  <c r="BF28" i="52208" l="1"/>
  <c r="BE29" i="52208"/>
  <c r="BG29" i="52208" s="1"/>
  <c r="BF29" i="52208" l="1"/>
  <c r="BE30" i="52208"/>
  <c r="BG30" i="52208" s="1"/>
  <c r="BF30" i="52208" l="1"/>
  <c r="BE31" i="52208"/>
  <c r="BG31" i="52208" s="1"/>
  <c r="BF31" i="52208" l="1"/>
  <c r="BE32" i="52208"/>
  <c r="BG32" i="52208" s="1"/>
  <c r="BE33" i="52208" l="1"/>
  <c r="BG33" i="52208" s="1"/>
  <c r="BF32" i="52208"/>
  <c r="BE34" i="52208" l="1"/>
  <c r="BG34" i="52208" s="1"/>
  <c r="BF33" i="52208"/>
  <c r="BF34" i="52208" l="1"/>
  <c r="AV25" i="52205" l="1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</calcChain>
</file>

<file path=xl/sharedStrings.xml><?xml version="1.0" encoding="utf-8"?>
<sst xmlns="http://schemas.openxmlformats.org/spreadsheetml/2006/main" count="1050" uniqueCount="292">
  <si>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</si>
  <si>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</si>
  <si>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</si>
  <si>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</si>
  <si>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</si>
  <si>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</si>
  <si>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</si>
  <si>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</si>
  <si>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</si>
  <si>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</si>
  <si>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</si>
  <si>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</si>
  <si>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</si>
  <si>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</si>
  <si>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</si>
  <si>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</si>
  <si>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</si>
  <si>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</si>
  <si>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</si>
  <si>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</si>
  <si>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</si>
  <si>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</si>
  <si>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</si>
  <si>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</si>
  <si>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</si>
  <si>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</si>
  <si>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</si>
  <si>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</si>
  <si>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</si>
  <si>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</si>
  <si>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</si>
  <si>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</si>
  <si>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</si>
  <si>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</si>
  <si>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</si>
  <si>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</si>
  <si>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</si>
  <si>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</si>
  <si>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</si>
  <si>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</si>
  <si>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</si>
  <si>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</si>
  <si>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</si>
  <si>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</si>
  <si>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</si>
  <si>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</si>
  <si>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</si>
  <si>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</si>
  <si>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</si>
  <si>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</si>
  <si>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</si>
  <si>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</si>
  <si>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</si>
  <si>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</si>
  <si>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</si>
  <si>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</si>
  <si>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</si>
  <si>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</si>
  <si>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</si>
  <si>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</si>
  <si>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</si>
  <si>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</si>
  <si>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</si>
  <si>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</si>
  <si>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</si>
  <si>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</si>
  <si>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</si>
  <si>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</si>
  <si>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</si>
  <si>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</si>
  <si>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</si>
  <si>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</si>
  <si>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</si>
  <si>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</si>
  <si>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</si>
  <si>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</si>
  <si>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</si>
  <si>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</si>
  <si>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</si>
  <si>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</si>
  <si>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</si>
  <si>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</si>
  <si>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</si>
  <si>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</si>
  <si>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</si>
  <si>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</si>
  <si>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</si>
  <si>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</si>
  <si>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</si>
  <si>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</si>
  <si>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</si>
  <si>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</si>
  <si>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</si>
  <si>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</si>
  <si>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</si>
  <si>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</si>
  <si>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</si>
  <si>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</si>
  <si>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</si>
  <si>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</si>
  <si>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</si>
  <si>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</si>
  <si>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</si>
  <si>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</si>
  <si>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</si>
  <si>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</si>
  <si>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</si>
  <si>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</si>
  <si>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</si>
  <si>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</si>
  <si>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</si>
  <si>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</si>
  <si>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</si>
  <si>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</si>
  <si>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</si>
  <si>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</si>
  <si>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</si>
  <si>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</si>
  <si>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</si>
  <si>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</si>
  <si>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</si>
  <si>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</si>
  <si>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</si>
  <si>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</si>
  <si>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</si>
  <si>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</si>
  <si>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</si>
  <si>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</si>
  <si>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</si>
  <si>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</si>
  <si>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</si>
  <si>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</si>
  <si>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</si>
  <si>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</si>
  <si>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</si>
  <si>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</si>
  <si>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</si>
  <si>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</si>
  <si>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</si>
  <si>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</si>
  <si>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</si>
  <si>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</si>
  <si>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</si>
  <si>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</si>
  <si>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</si>
  <si>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</si>
  <si>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</si>
  <si>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</si>
  <si>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</si>
  <si>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</si>
  <si>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</si>
  <si>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</si>
  <si>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</si>
  <si>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</si>
  <si>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</si>
  <si>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</si>
  <si>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</si>
  <si>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</si>
  <si>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</si>
  <si>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</si>
  <si>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</si>
  <si>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</si>
  <si>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</si>
  <si>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</si>
  <si>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</si>
  <si>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</si>
  <si>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</si>
  <si>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</si>
  <si>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</si>
  <si>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</si>
  <si>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</si>
  <si>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</si>
  <si>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</si>
  <si>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</si>
  <si>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</si>
  <si>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</si>
  <si>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</si>
  <si>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</si>
  <si>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</si>
  <si>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</si>
  <si>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</si>
  <si>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</si>
  <si>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</si>
  <si>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</si>
  <si>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</si>
  <si>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</si>
  <si>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</si>
  <si>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</si>
  <si>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</si>
  <si>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</si>
  <si>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</si>
  <si>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</si>
  <si>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</si>
  <si>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</si>
  <si>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</si>
  <si>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</si>
  <si>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</si>
  <si>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</si>
  <si>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</si>
  <si>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</si>
  <si>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</si>
  <si>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</si>
  <si>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</si>
  <si>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</si>
  <si>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</si>
  <si>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</si>
  <si>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</si>
  <si>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</si>
  <si>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</si>
  <si>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</si>
  <si>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</si>
  <si>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</si>
  <si>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</si>
  <si>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</si>
  <si>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</si>
  <si>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</si>
  <si>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</si>
  <si>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</si>
  <si>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</si>
  <si>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</si>
  <si>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</si>
  <si>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</si>
  <si>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</si>
  <si>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</si>
  <si>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</si>
  <si>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</si>
  <si>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</si>
  <si>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</si>
  <si>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</si>
  <si>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</si>
  <si>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</si>
  <si>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</si>
  <si>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</si>
  <si>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</si>
  <si>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</si>
  <si>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</si>
  <si>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</si>
  <si>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</si>
  <si>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</si>
  <si>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</si>
  <si>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</si>
  <si>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</si>
  <si>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</si>
  <si>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</si>
  <si>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</si>
  <si>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</si>
  <si>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</si>
  <si>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</si>
  <si>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</si>
  <si>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</si>
  <si>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</si>
  <si>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</si>
  <si>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</si>
  <si>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</si>
  <si>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</si>
  <si>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</si>
  <si>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</si>
  <si>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</si>
  <si>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</si>
  <si>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</si>
  <si>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</si>
  <si>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</si>
  <si>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</si>
  <si>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Commerce Vente Agroalimentaire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</si>
  <si>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</si>
  <si>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</si>
  <si>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</si>
  <si>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</si>
  <si>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</si>
  <si>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</si>
  <si>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</si>
  <si>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</si>
  <si>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</si>
  <si>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</si>
  <si>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</si>
  <si>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</si>
  <si>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</si>
  <si>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</si>
  <si>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</si>
  <si>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</si>
  <si>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</si>
  <si>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</si>
  <si>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</si>
  <si>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</si>
  <si>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</si>
  <si>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</si>
  <si>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</si>
  <si>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</si>
  <si>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</si>
  <si>
    <t>Master année 1 :  Management Commerce Vente Agroalimentaires</t>
  </si>
  <si>
    <t>Révisions / Examens S1 Ses1</t>
  </si>
  <si>
    <t>Révisions / Examens S2 Ses1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</si>
</sst>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70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  <font>
      <sz val="11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47">
    <xf numFmtId="0" fontId="0" fillId="0" borderId="0" xfId="0"/>
    <xf numFmtId="0" fontId="15" fillId="0" borderId="0" xfId="0" applyFont="1"/>
    <xf numFmtId="0" fontId="1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wrapText="1"/>
    </xf>
    <xf numFmtId="0" fontId="48" fillId="0" borderId="0" xfId="0" applyFont="1"/>
    <xf numFmtId="0" fontId="3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textRotation="90" wrapText="1"/>
    </xf>
    <xf numFmtId="0" fontId="49" fillId="0" borderId="0" xfId="0" applyFont="1" applyAlignment="1">
      <alignment vertical="top" textRotation="90" wrapText="1"/>
    </xf>
    <xf numFmtId="0" fontId="50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50" fillId="0" borderId="8" xfId="0" applyFont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Border="1" applyAlignment="1">
      <alignment horizontal="center" vertical="center" wrapText="1"/>
    </xf>
    <xf numFmtId="164" fontId="47" fillId="0" borderId="8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57" fillId="0" borderId="0" xfId="0" applyFont="1"/>
    <xf numFmtId="0" fontId="56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9" fillId="0" borderId="9" xfId="0" applyFont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Protection="1">
      <protection hidden="1"/>
    </xf>
    <xf numFmtId="0" fontId="66" fillId="22" borderId="0" xfId="0" applyFont="1" applyFill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/>
      <protection locked="0"/>
    </xf>
    <xf numFmtId="164" fontId="47" fillId="0" borderId="19" xfId="0" applyNumberFormat="1" applyFont="1" applyBorder="1" applyAlignment="1">
      <alignment horizontal="center" vertical="center" wrapText="1"/>
    </xf>
    <xf numFmtId="164" fontId="47" fillId="0" borderId="12" xfId="0" applyNumberFormat="1" applyFont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0" fontId="62" fillId="41" borderId="0" xfId="0" applyFont="1" applyFill="1" applyProtection="1">
      <protection hidden="1"/>
    </xf>
    <xf numFmtId="0" fontId="55" fillId="36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166" fontId="17" fillId="29" borderId="0" xfId="0" applyNumberFormat="1" applyFont="1" applyFill="1" applyAlignment="1" applyProtection="1">
      <alignment horizontal="center" vertical="center"/>
      <protection hidden="1"/>
    </xf>
    <xf numFmtId="0" fontId="69" fillId="22" borderId="8" xfId="0" applyFont="1" applyFill="1" applyBorder="1" applyAlignment="1" applyProtection="1">
      <alignment horizontal="center" vertical="center" wrapText="1"/>
      <protection locked="0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14967"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AAE6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737DC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AAE6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rgb="FFFF00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AAE6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737DC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84EE0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auto="1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737DC"/>
      </font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AAE6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rgb="FF00AAE6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b val="0"/>
        <i val="0"/>
        <color rgb="FF00B05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3.png"/><Relationship Id="rId3" Type="http://schemas.openxmlformats.org/officeDocument/2006/relationships/image" Target="../media/image10.png"/><Relationship Id="rId7" Type="http://schemas.openxmlformats.org/officeDocument/2006/relationships/image" Target="../media/image2.png"/><Relationship Id="rId12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11" Type="http://schemas.openxmlformats.org/officeDocument/2006/relationships/image" Target="../media/image16.jpeg"/><Relationship Id="rId5" Type="http://schemas.openxmlformats.org/officeDocument/2006/relationships/image" Target="../media/image12.png"/><Relationship Id="rId10" Type="http://schemas.openxmlformats.org/officeDocument/2006/relationships/image" Target="../media/image15.png"/><Relationship Id="rId4" Type="http://schemas.openxmlformats.org/officeDocument/2006/relationships/image" Target="../media/image11.png"/><Relationship Id="rId9" Type="http://schemas.openxmlformats.org/officeDocument/2006/relationships/image" Target="../media/image14.jpeg"/><Relationship Id="rId1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6D863-95D4-47EA-9E63-256AC784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47</xdr:col>
      <xdr:colOff>1115273</xdr:colOff>
      <xdr:row>1</xdr:row>
      <xdr:rowOff>127000</xdr:rowOff>
    </xdr:to>
    <xdr:pic>
      <xdr:nvPicPr>
        <xdr:cNvPr id="10" name="Image 9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6917" y="0"/>
          <a:ext cx="1115273" cy="740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43</xdr:col>
      <xdr:colOff>0</xdr:colOff>
      <xdr:row>0</xdr:row>
      <xdr:rowOff>0</xdr:rowOff>
    </xdr:from>
    <xdr:to>
      <xdr:col>46</xdr:col>
      <xdr:colOff>115255</xdr:colOff>
      <xdr:row>1</xdr:row>
      <xdr:rowOff>285750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94250" y="0"/>
          <a:ext cx="1766255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952783-EDB2-4EB9-A39C-7CB2C0D8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  <sheetName val="Feuille1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245" dataDxfId="244">
  <autoFilter ref="AG88:AG96"/>
  <tableColumns count="1">
    <tableColumn id="1" name="Colonne1" dataDxfId="24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88" dataDxfId="87">
  <autoFilter ref="A1:C118"/>
  <sortState ref="A2:C115">
    <sortCondition ref="A1:A115"/>
  </sortState>
  <tableColumns count="3">
    <tableColumn id="1" name="CONTENU LISTE DEROULANTE" dataDxfId="86"/>
    <tableColumn id="2" name="DETAIL" dataDxfId="85"/>
    <tableColumn id="3" name="CODE CALENDAR CFA" dataDxfId="8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83" dataDxfId="81" headerRowBorderDxfId="82" tableBorderDxfId="80" totalsRowBorderDxfId="79">
  <autoFilter ref="A1:A120"/>
  <sortState ref="A2:A118">
    <sortCondition ref="A1:A118"/>
  </sortState>
  <tableColumns count="1">
    <tableColumn id="1" name="PARCOURS" dataDxfId="78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topLeftCell="E1" zoomScale="50" zoomScaleNormal="50" zoomScalePageLayoutView="70" workbookViewId="0">
      <pane ySplit="3" topLeftCell="A4" activePane="bottomLeft" state="frozen"/>
      <selection activeCell="X10" sqref="X10"/>
      <selection pane="bottomLeft" activeCell="AR26" sqref="AR26"/>
    </sheetView>
  </sheetViews>
  <sheetFormatPr baseColWidth="10" defaultColWidth="11" defaultRowHeight="15.05"/>
  <cols>
    <col min="1" max="1" width="6.765625" style="1" hidden="1" customWidth="1"/>
    <col min="2" max="2" width="6.4609375" hidden="1" customWidth="1"/>
    <col min="3" max="3" width="2.61328125" style="19" hidden="1" customWidth="1"/>
    <col min="4" max="4" width="15.15234375" hidden="1" customWidth="1"/>
    <col min="5" max="5" width="6.765625" style="1" customWidth="1"/>
    <col min="6" max="6" width="6.23046875" hidden="1" customWidth="1"/>
    <col min="7" max="7" width="2.61328125" style="19" customWidth="1"/>
    <col min="8" max="8" width="15.15234375" customWidth="1"/>
    <col min="9" max="9" width="6.765625" style="1" bestFit="1" customWidth="1"/>
    <col min="10" max="10" width="6.61328125" hidden="1" customWidth="1"/>
    <col min="11" max="11" width="2.765625" style="19" customWidth="1"/>
    <col min="12" max="12" width="15.15234375" customWidth="1"/>
    <col min="13" max="13" width="6.4609375" style="1" customWidth="1"/>
    <col min="14" max="14" width="6.4609375" hidden="1" customWidth="1"/>
    <col min="15" max="15" width="2.765625" style="19" customWidth="1"/>
    <col min="16" max="16" width="15.15234375" customWidth="1"/>
    <col min="17" max="17" width="6.4609375" style="1" customWidth="1"/>
    <col min="18" max="18" width="6.4609375" hidden="1" customWidth="1"/>
    <col min="19" max="19" width="2.765625" style="19" customWidth="1"/>
    <col min="20" max="20" width="15.15234375" customWidth="1"/>
    <col min="21" max="21" width="6.4609375" style="1" customWidth="1"/>
    <col min="22" max="22" width="6.4609375" hidden="1" customWidth="1"/>
    <col min="23" max="23" width="2.765625" style="19" customWidth="1"/>
    <col min="24" max="24" width="15.15234375" customWidth="1"/>
    <col min="25" max="25" width="6.4609375" style="1" customWidth="1"/>
    <col min="26" max="26" width="6.4609375" hidden="1" customWidth="1"/>
    <col min="27" max="27" width="2.765625" style="19" customWidth="1"/>
    <col min="28" max="28" width="15.15234375" customWidth="1"/>
    <col min="29" max="29" width="6.4609375" style="1" customWidth="1"/>
    <col min="30" max="30" width="6.4609375" hidden="1" customWidth="1"/>
    <col min="31" max="31" width="2.765625" style="19" customWidth="1"/>
    <col min="32" max="32" width="15.15234375" customWidth="1"/>
    <col min="33" max="33" width="6.4609375" style="1" customWidth="1"/>
    <col min="34" max="34" width="6.4609375" hidden="1" customWidth="1"/>
    <col min="35" max="35" width="2.765625" style="19" customWidth="1"/>
    <col min="36" max="36" width="15.15234375" customWidth="1"/>
    <col min="37" max="37" width="6.4609375" style="1" customWidth="1"/>
    <col min="38" max="38" width="6.4609375" hidden="1" customWidth="1"/>
    <col min="39" max="39" width="2.765625" style="19" customWidth="1"/>
    <col min="40" max="40" width="15.15234375" customWidth="1"/>
    <col min="41" max="41" width="6.4609375" style="1" customWidth="1"/>
    <col min="42" max="42" width="6.61328125" hidden="1" customWidth="1"/>
    <col min="43" max="43" width="2.61328125" style="19" customWidth="1"/>
    <col min="44" max="44" width="15.15234375" customWidth="1"/>
    <col min="45" max="45" width="6.4609375" style="1" customWidth="1"/>
    <col min="46" max="46" width="6.4609375" hidden="1" customWidth="1"/>
    <col min="47" max="47" width="2.765625" style="19" customWidth="1"/>
    <col min="48" max="48" width="15.15234375" customWidth="1"/>
    <col min="49" max="49" width="6.4609375" style="1" customWidth="1"/>
    <col min="50" max="50" width="7.23046875" hidden="1" customWidth="1"/>
    <col min="51" max="51" width="2.765625" style="19" customWidth="1"/>
    <col min="52" max="52" width="15.15234375" customWidth="1"/>
    <col min="53" max="53" width="6.15234375" style="1" hidden="1" customWidth="1"/>
    <col min="54" max="54" width="6.4609375" hidden="1" customWidth="1"/>
    <col min="55" max="55" width="2.765625" style="19" hidden="1" customWidth="1"/>
    <col min="56" max="56" width="15.15234375" hidden="1" customWidth="1"/>
    <col min="57" max="57" width="6.15234375" style="1" hidden="1" customWidth="1"/>
    <col min="58" max="58" width="6.4609375" hidden="1" customWidth="1"/>
    <col min="59" max="59" width="2.765625" style="19" hidden="1" customWidth="1"/>
    <col min="60" max="60" width="15.15234375" hidden="1" customWidth="1"/>
  </cols>
  <sheetData>
    <row r="1" spans="1:63" ht="48" customHeight="1">
      <c r="A1" s="31"/>
      <c r="B1" s="6"/>
      <c r="C1" s="23"/>
      <c r="D1" s="7"/>
      <c r="E1" s="35"/>
      <c r="F1" s="6"/>
      <c r="G1" s="23"/>
      <c r="H1" s="8"/>
      <c r="I1" s="37"/>
      <c r="J1" s="9"/>
      <c r="K1" s="23"/>
      <c r="M1" s="106"/>
      <c r="N1" s="106"/>
      <c r="O1" s="106"/>
      <c r="P1" s="106"/>
      <c r="Q1" s="106"/>
      <c r="R1" s="105"/>
      <c r="S1" s="123" t="s">
        <v>289</v>
      </c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9"/>
      <c r="AQ1" s="26"/>
      <c r="AR1" s="7"/>
      <c r="AS1" s="37"/>
      <c r="AT1" s="6"/>
      <c r="AU1" s="26"/>
      <c r="AV1" s="7"/>
      <c r="AW1" s="37"/>
      <c r="AX1" s="6"/>
      <c r="AY1" s="26"/>
      <c r="AZ1" s="7"/>
      <c r="BA1" s="37"/>
      <c r="BB1" s="6"/>
      <c r="BC1" s="26"/>
      <c r="BD1" s="7"/>
      <c r="BE1" s="37"/>
      <c r="BF1" s="6"/>
      <c r="BG1" s="26"/>
      <c r="BH1" s="7"/>
    </row>
    <row r="2" spans="1:63" ht="25.55" customHeight="1">
      <c r="A2" s="32"/>
      <c r="B2" s="6"/>
      <c r="C2" s="23"/>
      <c r="D2" s="7"/>
      <c r="E2" s="35"/>
      <c r="F2" s="6"/>
      <c r="G2" s="23"/>
      <c r="H2" s="7"/>
      <c r="I2" s="37"/>
      <c r="J2" s="6"/>
      <c r="K2" s="24"/>
      <c r="L2" s="7"/>
      <c r="M2" s="32"/>
      <c r="N2" s="6"/>
      <c r="O2" s="131" t="s">
        <v>40</v>
      </c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41"/>
      <c r="AC2" s="124" t="s">
        <v>276</v>
      </c>
      <c r="AD2" s="124"/>
      <c r="AE2" s="124"/>
      <c r="AF2" s="124"/>
      <c r="AG2" s="124"/>
      <c r="AH2" s="124"/>
      <c r="AI2" s="124"/>
      <c r="AJ2" s="124"/>
      <c r="AK2" s="38"/>
      <c r="AL2" s="10"/>
      <c r="AM2" s="27"/>
      <c r="AN2" s="11"/>
      <c r="AO2" s="37"/>
      <c r="AP2" s="6"/>
      <c r="AQ2" s="26"/>
      <c r="AR2" s="7"/>
      <c r="AS2" s="37"/>
      <c r="AT2" s="6"/>
      <c r="AU2" s="26"/>
      <c r="AV2" s="7"/>
      <c r="AW2" s="37"/>
      <c r="AX2" s="6"/>
      <c r="AY2" s="26"/>
      <c r="AZ2" s="7"/>
      <c r="BA2" s="37"/>
      <c r="BB2" s="6"/>
      <c r="BC2" s="26"/>
      <c r="BD2" s="7"/>
      <c r="BE2" s="37"/>
      <c r="BF2" s="6"/>
      <c r="BG2" s="26"/>
      <c r="BH2" s="7"/>
    </row>
    <row r="3" spans="1:63" s="40" customFormat="1" ht="23.25" customHeight="1">
      <c r="A3" s="125" t="s">
        <v>15</v>
      </c>
      <c r="B3" s="126"/>
      <c r="C3" s="126"/>
      <c r="D3" s="127"/>
      <c r="E3" s="125" t="s">
        <v>6</v>
      </c>
      <c r="F3" s="126"/>
      <c r="G3" s="126"/>
      <c r="H3" s="127"/>
      <c r="I3" s="125" t="s">
        <v>21</v>
      </c>
      <c r="J3" s="126"/>
      <c r="K3" s="126"/>
      <c r="L3" s="127"/>
      <c r="M3" s="125" t="s">
        <v>22</v>
      </c>
      <c r="N3" s="126"/>
      <c r="O3" s="126"/>
      <c r="P3" s="127"/>
      <c r="Q3" s="125" t="s">
        <v>23</v>
      </c>
      <c r="R3" s="126"/>
      <c r="S3" s="126"/>
      <c r="T3" s="127"/>
      <c r="U3" s="128" t="s">
        <v>24</v>
      </c>
      <c r="V3" s="129"/>
      <c r="W3" s="129"/>
      <c r="X3" s="130"/>
      <c r="Y3" s="128" t="s">
        <v>16</v>
      </c>
      <c r="Z3" s="129"/>
      <c r="AA3" s="129"/>
      <c r="AB3" s="130"/>
      <c r="AC3" s="128" t="s">
        <v>17</v>
      </c>
      <c r="AD3" s="129"/>
      <c r="AE3" s="129"/>
      <c r="AF3" s="130"/>
      <c r="AG3" s="128" t="s">
        <v>18</v>
      </c>
      <c r="AH3" s="129"/>
      <c r="AI3" s="129"/>
      <c r="AJ3" s="130"/>
      <c r="AK3" s="128" t="s">
        <v>19</v>
      </c>
      <c r="AL3" s="129"/>
      <c r="AM3" s="129"/>
      <c r="AN3" s="130"/>
      <c r="AO3" s="128" t="s">
        <v>20</v>
      </c>
      <c r="AP3" s="129"/>
      <c r="AQ3" s="129"/>
      <c r="AR3" s="130"/>
      <c r="AS3" s="128" t="s">
        <v>12</v>
      </c>
      <c r="AT3" s="129"/>
      <c r="AU3" s="129"/>
      <c r="AV3" s="130"/>
      <c r="AW3" s="128" t="s">
        <v>15</v>
      </c>
      <c r="AX3" s="129"/>
      <c r="AY3" s="129"/>
      <c r="AZ3" s="130"/>
      <c r="BA3" s="128" t="s">
        <v>6</v>
      </c>
      <c r="BB3" s="129"/>
      <c r="BC3" s="129"/>
      <c r="BD3" s="130"/>
      <c r="BE3" s="128" t="s">
        <v>21</v>
      </c>
      <c r="BF3" s="129"/>
      <c r="BG3" s="129"/>
      <c r="BH3" s="130"/>
    </row>
    <row r="4" spans="1:63" s="2" customFormat="1" ht="37.5" customHeight="1">
      <c r="A4" s="34">
        <f>DATE(2025,8,1)</f>
        <v>45870</v>
      </c>
      <c r="B4" s="53" t="str">
        <f>TEXT((A4),"jjjj")</f>
        <v>vendredi</v>
      </c>
      <c r="C4" s="54">
        <f>WEEKNUM(A4,21)</f>
        <v>31</v>
      </c>
      <c r="D4" s="22"/>
      <c r="E4" s="33">
        <f>A34+1</f>
        <v>45901</v>
      </c>
      <c r="F4" s="20" t="str">
        <f>TEXT((E4),"jjjj")</f>
        <v>lundi</v>
      </c>
      <c r="G4" s="54">
        <f>WEEKNUM(E4,21)</f>
        <v>36</v>
      </c>
      <c r="H4" s="22" t="s">
        <v>70</v>
      </c>
      <c r="I4" s="33">
        <f>E33+1</f>
        <v>45931</v>
      </c>
      <c r="J4" s="20" t="str">
        <f>TEXT((I4),"jjjj")</f>
        <v>mercredi</v>
      </c>
      <c r="K4" s="54">
        <f>WEEKNUM(I4,21)</f>
        <v>40</v>
      </c>
      <c r="L4" s="22" t="s">
        <v>7</v>
      </c>
      <c r="M4" s="33">
        <f>I34+1</f>
        <v>45962</v>
      </c>
      <c r="N4" s="20" t="str">
        <f>TEXT((M4),"jjjj")</f>
        <v>samedi</v>
      </c>
      <c r="O4" s="54">
        <f>WEEKNUM(M4,21)</f>
        <v>44</v>
      </c>
      <c r="P4" s="82" t="s">
        <v>4</v>
      </c>
      <c r="Q4" s="33">
        <f>M33+1</f>
        <v>45992</v>
      </c>
      <c r="R4" s="20" t="str">
        <f>TEXT((Q4),"jjjj")</f>
        <v>lundi</v>
      </c>
      <c r="S4" s="54">
        <f>WEEKNUM(Q4,21)</f>
        <v>49</v>
      </c>
      <c r="T4" s="22" t="s">
        <v>70</v>
      </c>
      <c r="U4" s="33">
        <f>+Q34+1</f>
        <v>46023</v>
      </c>
      <c r="V4" s="20" t="str">
        <f>TEXT((U4),"jjjj")</f>
        <v>jeudi</v>
      </c>
      <c r="W4" s="54">
        <f>WEEKNUM(U4,21)</f>
        <v>1</v>
      </c>
      <c r="X4" s="82" t="s">
        <v>25</v>
      </c>
      <c r="Y4" s="33">
        <f>U34+1</f>
        <v>46054</v>
      </c>
      <c r="Z4" s="20" t="str">
        <f>TEXT((Y4),"jjjj")</f>
        <v>dimanche</v>
      </c>
      <c r="AA4" s="54">
        <f>WEEKNUM(Y4,21)</f>
        <v>5</v>
      </c>
      <c r="AB4" s="83"/>
      <c r="AC4" s="33">
        <f>Y31+1</f>
        <v>46082</v>
      </c>
      <c r="AD4" s="20" t="str">
        <f>TEXT((AC4),"jjjj")</f>
        <v>dimanche</v>
      </c>
      <c r="AE4" s="54">
        <f>WEEKNUM(AC4,21)</f>
        <v>9</v>
      </c>
      <c r="AF4" s="83"/>
      <c r="AG4" s="33">
        <f>AC34+1</f>
        <v>46113</v>
      </c>
      <c r="AH4" s="20" t="str">
        <f>TEXT((AG4),"jjjj")</f>
        <v>mercredi</v>
      </c>
      <c r="AI4" s="54">
        <f>WEEKNUM(AG4,21)</f>
        <v>14</v>
      </c>
      <c r="AJ4" s="83" t="s">
        <v>0</v>
      </c>
      <c r="AK4" s="33">
        <f>AG33+1</f>
        <v>46143</v>
      </c>
      <c r="AL4" s="20" t="str">
        <f>TEXT((AK4),"jjjj")</f>
        <v>vendredi</v>
      </c>
      <c r="AM4" s="54">
        <f>WEEKNUM(AK4,21)</f>
        <v>18</v>
      </c>
      <c r="AN4" s="82" t="s">
        <v>31</v>
      </c>
      <c r="AO4" s="33">
        <f>AK34+1</f>
        <v>46174</v>
      </c>
      <c r="AP4" s="20" t="str">
        <f>TEXT((AO4),"jjjj")</f>
        <v>lundi</v>
      </c>
      <c r="AQ4" s="54">
        <f>WEEKNUM(AO4,21)</f>
        <v>23</v>
      </c>
      <c r="AR4" s="22" t="s">
        <v>70</v>
      </c>
      <c r="AS4" s="33">
        <f>AO33+1</f>
        <v>46204</v>
      </c>
      <c r="AT4" s="20" t="str">
        <f>TEXT((AS4),"jjjj")</f>
        <v>mercredi</v>
      </c>
      <c r="AU4" s="54">
        <f>WEEKNUM(AS4,21)</f>
        <v>27</v>
      </c>
      <c r="AV4" s="22" t="s">
        <v>7</v>
      </c>
      <c r="AW4" s="107">
        <f>AS34+1</f>
        <v>46235</v>
      </c>
      <c r="AX4" s="20" t="str">
        <f>TEXT((AW4),"jjjj")</f>
        <v>samedi</v>
      </c>
      <c r="AY4" s="54">
        <f>WEEKNUM(AW4,21)</f>
        <v>31</v>
      </c>
      <c r="AZ4" s="83"/>
      <c r="BA4" s="33">
        <f>AW34+1</f>
        <v>46266</v>
      </c>
      <c r="BB4" s="20" t="str">
        <f>TEXT((BA4),"jjjj")</f>
        <v>mardi</v>
      </c>
      <c r="BC4" s="54">
        <f>WEEKNUM(BA4)</f>
        <v>36</v>
      </c>
      <c r="BD4" s="22"/>
      <c r="BE4" s="33">
        <f>BA33+1</f>
        <v>46296</v>
      </c>
      <c r="BF4" s="20" t="str">
        <f>TEXT((BE4),"jjjj")</f>
        <v>jeudi</v>
      </c>
      <c r="BG4" s="54">
        <f>WEEKNUM(BE4)</f>
        <v>40</v>
      </c>
      <c r="BH4" s="22"/>
    </row>
    <row r="5" spans="1:63" s="2" customFormat="1" ht="37.5" customHeight="1">
      <c r="A5" s="34">
        <f>A4+1</f>
        <v>45871</v>
      </c>
      <c r="B5" s="17" t="str">
        <f t="shared" ref="B5:B34" si="0">TEXT((A5),"jjjj")</f>
        <v>samedi</v>
      </c>
      <c r="C5" s="54">
        <f t="shared" ref="C5:C34" si="1">WEEKNUM(A5,21)</f>
        <v>31</v>
      </c>
      <c r="D5" s="22"/>
      <c r="E5" s="34">
        <f>E4+1</f>
        <v>45902</v>
      </c>
      <c r="F5" s="17" t="str">
        <f t="shared" ref="F5:F33" si="2">TEXT((E5),"jjjj")</f>
        <v>mardi</v>
      </c>
      <c r="G5" s="54">
        <f t="shared" ref="G5:G33" si="3">WEEKNUM(E5,21)</f>
        <v>36</v>
      </c>
      <c r="H5" s="22" t="s">
        <v>70</v>
      </c>
      <c r="I5" s="34">
        <f>I4+1</f>
        <v>45932</v>
      </c>
      <c r="J5" s="17" t="str">
        <f t="shared" ref="J5:J34" si="4">TEXT((I5),"jjjj")</f>
        <v>jeudi</v>
      </c>
      <c r="K5" s="54">
        <f t="shared" ref="K5:K34" si="5">WEEKNUM(I5,21)</f>
        <v>40</v>
      </c>
      <c r="L5" s="22" t="s">
        <v>70</v>
      </c>
      <c r="M5" s="34">
        <f>M4+1</f>
        <v>45963</v>
      </c>
      <c r="N5" s="17" t="str">
        <f t="shared" ref="N5:N33" si="6">TEXT((M5),"jjjj")</f>
        <v>dimanche</v>
      </c>
      <c r="O5" s="54">
        <f t="shared" ref="O5:O33" si="7">WEEKNUM(M5,21)</f>
        <v>44</v>
      </c>
      <c r="P5" s="83"/>
      <c r="Q5" s="34">
        <f>Q4+1</f>
        <v>45993</v>
      </c>
      <c r="R5" s="17" t="str">
        <f t="shared" ref="R5:R34" si="8">TEXT((Q5),"jjjj")</f>
        <v>mardi</v>
      </c>
      <c r="S5" s="54">
        <f t="shared" ref="S5:S35" si="9">WEEKNUM(Q5,21)</f>
        <v>49</v>
      </c>
      <c r="T5" s="22" t="s">
        <v>70</v>
      </c>
      <c r="U5" s="34">
        <f>U4+1</f>
        <v>46024</v>
      </c>
      <c r="V5" s="17" t="str">
        <f t="shared" ref="V5:V34" si="10">TEXT((U5),"jjjj")</f>
        <v>vendredi</v>
      </c>
      <c r="W5" s="54">
        <f t="shared" ref="W5:W35" si="11">WEEKNUM(U5,21)</f>
        <v>1</v>
      </c>
      <c r="X5" s="22" t="s">
        <v>70</v>
      </c>
      <c r="Y5" s="34">
        <f>Y4+1</f>
        <v>46055</v>
      </c>
      <c r="Z5" s="17" t="str">
        <f t="shared" ref="Z5:Z31" si="12">TEXT((Y5),"jjjj")</f>
        <v>lundi</v>
      </c>
      <c r="AA5" s="54">
        <f t="shared" ref="AA5:AA31" si="13">WEEKNUM(Y5,21)</f>
        <v>6</v>
      </c>
      <c r="AB5" s="22" t="s">
        <v>70</v>
      </c>
      <c r="AC5" s="34">
        <f>AC4+1</f>
        <v>46083</v>
      </c>
      <c r="AD5" s="17" t="str">
        <f t="shared" ref="AD5:AD34" si="14">TEXT((AC5),"jjjj")</f>
        <v>lundi</v>
      </c>
      <c r="AE5" s="54">
        <f t="shared" ref="AE5:AE34" si="15">WEEKNUM(AC5,21)</f>
        <v>10</v>
      </c>
      <c r="AF5" s="22" t="s">
        <v>70</v>
      </c>
      <c r="AG5" s="34">
        <f>AG4+1</f>
        <v>46114</v>
      </c>
      <c r="AH5" s="17" t="str">
        <f t="shared" ref="AH5:AH33" si="16">TEXT((AG5),"jjjj")</f>
        <v>jeudi</v>
      </c>
      <c r="AI5" s="54">
        <f t="shared" ref="AI5:AI33" si="17">WEEKNUM(AG5,21)</f>
        <v>14</v>
      </c>
      <c r="AJ5" s="83" t="s">
        <v>41</v>
      </c>
      <c r="AK5" s="34">
        <f>AK4+1</f>
        <v>46144</v>
      </c>
      <c r="AL5" s="17" t="str">
        <f t="shared" ref="AL5:AL34" si="18">TEXT((AK5),"jjjj")</f>
        <v>samedi</v>
      </c>
      <c r="AM5" s="54">
        <f t="shared" ref="AM5:AM35" si="19">WEEKNUM(AK5,21)</f>
        <v>18</v>
      </c>
      <c r="AN5" s="83"/>
      <c r="AO5" s="34">
        <f>AO4+1</f>
        <v>46175</v>
      </c>
      <c r="AP5" s="17" t="str">
        <f t="shared" ref="AP5:AP33" si="20">TEXT((AO5),"jjjj")</f>
        <v>mardi</v>
      </c>
      <c r="AQ5" s="54">
        <f t="shared" ref="AQ5:AQ33" si="21">WEEKNUM(AO5,21)</f>
        <v>23</v>
      </c>
      <c r="AR5" s="22" t="s">
        <v>70</v>
      </c>
      <c r="AS5" s="34">
        <f>AS4+1</f>
        <v>46205</v>
      </c>
      <c r="AT5" s="17" t="str">
        <f t="shared" ref="AT5:AT34" si="22">TEXT((AS5),"jjjj")</f>
        <v>jeudi</v>
      </c>
      <c r="AU5" s="54">
        <f t="shared" ref="AU5:AU34" si="23">WEEKNUM(AS5,21)</f>
        <v>27</v>
      </c>
      <c r="AV5" s="22" t="s">
        <v>70</v>
      </c>
      <c r="AW5" s="108">
        <f>AW4+1</f>
        <v>46236</v>
      </c>
      <c r="AX5" s="17" t="str">
        <f t="shared" ref="AX5:AX34" si="24">TEXT((AW5),"jjjj")</f>
        <v>dimanche</v>
      </c>
      <c r="AY5" s="54">
        <f t="shared" ref="AY5:AY35" si="25">WEEKNUM(AW5,21)</f>
        <v>31</v>
      </c>
      <c r="AZ5" s="83"/>
      <c r="BA5" s="34">
        <f>BA4+1</f>
        <v>46267</v>
      </c>
      <c r="BB5" s="17" t="str">
        <f t="shared" ref="BB5:BB33" si="26">TEXT((BA5),"jjjj")</f>
        <v>mercredi</v>
      </c>
      <c r="BC5" s="54">
        <f t="shared" ref="BC5:BC33" si="27">WEEKNUM(BA5)</f>
        <v>36</v>
      </c>
      <c r="BD5" s="22"/>
      <c r="BE5" s="34">
        <f>BE4+1</f>
        <v>46297</v>
      </c>
      <c r="BF5" s="17" t="str">
        <f t="shared" ref="BF5:BF34" si="28">TEXT((BE5),"jjjj")</f>
        <v>vendredi</v>
      </c>
      <c r="BG5" s="54">
        <f t="shared" ref="BG5:BG34" si="29">WEEKNUM(BE5)</f>
        <v>40</v>
      </c>
      <c r="BH5" s="22"/>
    </row>
    <row r="6" spans="1:63" s="2" customFormat="1" ht="37.5" customHeight="1">
      <c r="A6" s="34">
        <f t="shared" ref="A6:A34" si="30">A5+1</f>
        <v>45872</v>
      </c>
      <c r="B6" s="17" t="str">
        <f t="shared" si="0"/>
        <v>dimanche</v>
      </c>
      <c r="C6" s="54">
        <f t="shared" si="1"/>
        <v>31</v>
      </c>
      <c r="D6" s="22"/>
      <c r="E6" s="34">
        <f t="shared" ref="E6:E33" si="31">E5+1</f>
        <v>45903</v>
      </c>
      <c r="F6" s="17" t="str">
        <f t="shared" si="2"/>
        <v>mercredi</v>
      </c>
      <c r="G6" s="54">
        <f t="shared" si="3"/>
        <v>36</v>
      </c>
      <c r="H6" s="22" t="s">
        <v>7</v>
      </c>
      <c r="I6" s="34">
        <f t="shared" ref="I6:I34" si="32">I5+1</f>
        <v>45933</v>
      </c>
      <c r="J6" s="17" t="str">
        <f t="shared" si="4"/>
        <v>vendredi</v>
      </c>
      <c r="K6" s="54">
        <f t="shared" si="5"/>
        <v>40</v>
      </c>
      <c r="L6" s="22" t="s">
        <v>70</v>
      </c>
      <c r="M6" s="34">
        <f t="shared" ref="M6:M33" si="33">M5+1</f>
        <v>45964</v>
      </c>
      <c r="N6" s="17" t="str">
        <f t="shared" si="6"/>
        <v>lundi</v>
      </c>
      <c r="O6" s="54">
        <f t="shared" si="7"/>
        <v>45</v>
      </c>
      <c r="P6" s="83" t="s">
        <v>41</v>
      </c>
      <c r="Q6" s="34">
        <f t="shared" ref="Q6:Q34" si="34">Q5+1</f>
        <v>45994</v>
      </c>
      <c r="R6" s="17" t="str">
        <f t="shared" si="8"/>
        <v>mercredi</v>
      </c>
      <c r="S6" s="54">
        <f t="shared" si="9"/>
        <v>49</v>
      </c>
      <c r="T6" s="22" t="s">
        <v>7</v>
      </c>
      <c r="U6" s="34">
        <f t="shared" ref="U6:U34" si="35">U5+1</f>
        <v>46025</v>
      </c>
      <c r="V6" s="17" t="str">
        <f t="shared" si="10"/>
        <v>samedi</v>
      </c>
      <c r="W6" s="54">
        <f t="shared" si="11"/>
        <v>1</v>
      </c>
      <c r="X6" s="83"/>
      <c r="Y6" s="34">
        <f t="shared" ref="Y6:Y31" si="36">Y5+1</f>
        <v>46056</v>
      </c>
      <c r="Z6" s="17" t="str">
        <f t="shared" si="12"/>
        <v>mardi</v>
      </c>
      <c r="AA6" s="54">
        <f t="shared" si="13"/>
        <v>6</v>
      </c>
      <c r="AB6" s="22" t="s">
        <v>70</v>
      </c>
      <c r="AC6" s="34">
        <f t="shared" ref="AC6:AC34" si="37">AC5+1</f>
        <v>46084</v>
      </c>
      <c r="AD6" s="17" t="str">
        <f t="shared" si="14"/>
        <v>mardi</v>
      </c>
      <c r="AE6" s="54">
        <f t="shared" si="15"/>
        <v>10</v>
      </c>
      <c r="AF6" s="22" t="s">
        <v>70</v>
      </c>
      <c r="AG6" s="34">
        <f t="shared" ref="AG6:AG33" si="38">AG5+1</f>
        <v>46115</v>
      </c>
      <c r="AH6" s="17" t="str">
        <f t="shared" si="16"/>
        <v>vendredi</v>
      </c>
      <c r="AI6" s="54">
        <f t="shared" si="17"/>
        <v>14</v>
      </c>
      <c r="AJ6" s="83" t="s">
        <v>41</v>
      </c>
      <c r="AK6" s="34">
        <f t="shared" ref="AK6:AK34" si="39">AK5+1</f>
        <v>46145</v>
      </c>
      <c r="AL6" s="17" t="str">
        <f t="shared" si="18"/>
        <v>dimanche</v>
      </c>
      <c r="AM6" s="54">
        <f t="shared" si="19"/>
        <v>18</v>
      </c>
      <c r="AN6" s="83"/>
      <c r="AO6" s="34">
        <f t="shared" ref="AO6:AO33" si="40">AO5+1</f>
        <v>46176</v>
      </c>
      <c r="AP6" s="17" t="str">
        <f t="shared" si="20"/>
        <v>mercredi</v>
      </c>
      <c r="AQ6" s="54">
        <f t="shared" si="21"/>
        <v>23</v>
      </c>
      <c r="AR6" s="22" t="s">
        <v>7</v>
      </c>
      <c r="AS6" s="34">
        <f t="shared" ref="AS6:AS34" si="41">AS5+1</f>
        <v>46206</v>
      </c>
      <c r="AT6" s="17" t="str">
        <f t="shared" si="22"/>
        <v>vendredi</v>
      </c>
      <c r="AU6" s="54">
        <f t="shared" si="23"/>
        <v>27</v>
      </c>
      <c r="AV6" s="22" t="s">
        <v>70</v>
      </c>
      <c r="AW6" s="108">
        <f t="shared" ref="AW6:AW34" si="42">AW5+1</f>
        <v>46237</v>
      </c>
      <c r="AX6" s="17" t="str">
        <f t="shared" si="24"/>
        <v>lundi</v>
      </c>
      <c r="AY6" s="54">
        <f t="shared" si="25"/>
        <v>32</v>
      </c>
      <c r="AZ6" s="22" t="s">
        <v>70</v>
      </c>
      <c r="BA6" s="34">
        <f t="shared" ref="BA6:BA33" si="43">BA5+1</f>
        <v>46268</v>
      </c>
      <c r="BB6" s="17" t="str">
        <f t="shared" si="26"/>
        <v>jeudi</v>
      </c>
      <c r="BC6" s="54">
        <f t="shared" si="27"/>
        <v>36</v>
      </c>
      <c r="BD6" s="22"/>
      <c r="BE6" s="34">
        <f t="shared" ref="BE6:BE34" si="44">BE5+1</f>
        <v>46298</v>
      </c>
      <c r="BF6" s="17" t="str">
        <f t="shared" si="28"/>
        <v>samedi</v>
      </c>
      <c r="BG6" s="54">
        <f t="shared" si="29"/>
        <v>40</v>
      </c>
      <c r="BH6" s="21"/>
    </row>
    <row r="7" spans="1:63" s="2" customFormat="1" ht="37.5" customHeight="1">
      <c r="A7" s="34">
        <f t="shared" si="30"/>
        <v>45873</v>
      </c>
      <c r="B7" s="17" t="str">
        <f t="shared" si="0"/>
        <v>lundi</v>
      </c>
      <c r="C7" s="54">
        <f t="shared" si="1"/>
        <v>32</v>
      </c>
      <c r="D7" s="83"/>
      <c r="E7" s="34">
        <f t="shared" si="31"/>
        <v>45904</v>
      </c>
      <c r="F7" s="17" t="str">
        <f t="shared" si="2"/>
        <v>jeudi</v>
      </c>
      <c r="G7" s="54">
        <f t="shared" si="3"/>
        <v>36</v>
      </c>
      <c r="H7" s="22" t="s">
        <v>70</v>
      </c>
      <c r="I7" s="34">
        <f t="shared" si="32"/>
        <v>45934</v>
      </c>
      <c r="J7" s="17" t="str">
        <f t="shared" si="4"/>
        <v>samedi</v>
      </c>
      <c r="K7" s="54">
        <f t="shared" si="5"/>
        <v>40</v>
      </c>
      <c r="L7" s="83"/>
      <c r="M7" s="34">
        <f t="shared" si="33"/>
        <v>45965</v>
      </c>
      <c r="N7" s="17" t="str">
        <f t="shared" si="6"/>
        <v>mardi</v>
      </c>
      <c r="O7" s="54">
        <f t="shared" si="7"/>
        <v>45</v>
      </c>
      <c r="P7" s="83" t="s">
        <v>41</v>
      </c>
      <c r="Q7" s="34">
        <f t="shared" si="34"/>
        <v>45995</v>
      </c>
      <c r="R7" s="17" t="str">
        <f t="shared" si="8"/>
        <v>jeudi</v>
      </c>
      <c r="S7" s="54">
        <f t="shared" si="9"/>
        <v>49</v>
      </c>
      <c r="T7" s="22" t="s">
        <v>70</v>
      </c>
      <c r="U7" s="34">
        <f t="shared" si="35"/>
        <v>46026</v>
      </c>
      <c r="V7" s="17" t="str">
        <f t="shared" si="10"/>
        <v>dimanche</v>
      </c>
      <c r="W7" s="54">
        <f t="shared" si="11"/>
        <v>1</v>
      </c>
      <c r="X7" s="83"/>
      <c r="Y7" s="34">
        <f t="shared" si="36"/>
        <v>46057</v>
      </c>
      <c r="Z7" s="17" t="str">
        <f t="shared" si="12"/>
        <v>mercredi</v>
      </c>
      <c r="AA7" s="54">
        <f t="shared" si="13"/>
        <v>6</v>
      </c>
      <c r="AB7" s="22" t="s">
        <v>7</v>
      </c>
      <c r="AC7" s="34">
        <f t="shared" si="37"/>
        <v>46085</v>
      </c>
      <c r="AD7" s="17" t="str">
        <f t="shared" si="14"/>
        <v>mercredi</v>
      </c>
      <c r="AE7" s="54">
        <f t="shared" si="15"/>
        <v>10</v>
      </c>
      <c r="AF7" s="22" t="s">
        <v>7</v>
      </c>
      <c r="AG7" s="34">
        <f t="shared" si="38"/>
        <v>46116</v>
      </c>
      <c r="AH7" s="17" t="str">
        <f t="shared" si="16"/>
        <v>samedi</v>
      </c>
      <c r="AI7" s="54">
        <f t="shared" si="17"/>
        <v>14</v>
      </c>
      <c r="AJ7" s="83"/>
      <c r="AK7" s="34">
        <f t="shared" si="39"/>
        <v>46146</v>
      </c>
      <c r="AL7" s="17" t="str">
        <f t="shared" si="18"/>
        <v>lundi</v>
      </c>
      <c r="AM7" s="54">
        <f t="shared" si="19"/>
        <v>19</v>
      </c>
      <c r="AN7" s="22" t="s">
        <v>70</v>
      </c>
      <c r="AO7" s="34">
        <f t="shared" si="40"/>
        <v>46177</v>
      </c>
      <c r="AP7" s="17" t="str">
        <f t="shared" si="20"/>
        <v>jeudi</v>
      </c>
      <c r="AQ7" s="54">
        <f t="shared" si="21"/>
        <v>23</v>
      </c>
      <c r="AR7" s="22" t="s">
        <v>70</v>
      </c>
      <c r="AS7" s="34">
        <f t="shared" si="41"/>
        <v>46207</v>
      </c>
      <c r="AT7" s="17" t="str">
        <f t="shared" si="22"/>
        <v>samedi</v>
      </c>
      <c r="AU7" s="54">
        <f t="shared" si="23"/>
        <v>27</v>
      </c>
      <c r="AV7" s="109"/>
      <c r="AW7" s="108">
        <f t="shared" si="42"/>
        <v>46238</v>
      </c>
      <c r="AX7" s="17" t="str">
        <f t="shared" si="24"/>
        <v>mardi</v>
      </c>
      <c r="AY7" s="54">
        <f t="shared" si="25"/>
        <v>32</v>
      </c>
      <c r="AZ7" s="22" t="s">
        <v>70</v>
      </c>
      <c r="BA7" s="34">
        <f t="shared" si="43"/>
        <v>46269</v>
      </c>
      <c r="BB7" s="17" t="str">
        <f t="shared" si="26"/>
        <v>vendredi</v>
      </c>
      <c r="BC7" s="54">
        <f t="shared" si="27"/>
        <v>36</v>
      </c>
      <c r="BD7" s="22"/>
      <c r="BE7" s="34">
        <f t="shared" si="44"/>
        <v>46299</v>
      </c>
      <c r="BF7" s="17" t="str">
        <f t="shared" si="28"/>
        <v>dimanche</v>
      </c>
      <c r="BG7" s="54">
        <f t="shared" si="29"/>
        <v>41</v>
      </c>
      <c r="BH7" s="21"/>
    </row>
    <row r="8" spans="1:63" s="2" customFormat="1" ht="37.5" customHeight="1">
      <c r="A8" s="34">
        <f t="shared" si="30"/>
        <v>45874</v>
      </c>
      <c r="B8" s="17" t="str">
        <f t="shared" si="0"/>
        <v>mardi</v>
      </c>
      <c r="C8" s="54">
        <f t="shared" si="1"/>
        <v>32</v>
      </c>
      <c r="D8" s="83"/>
      <c r="E8" s="34">
        <f t="shared" si="31"/>
        <v>45905</v>
      </c>
      <c r="F8" s="17" t="str">
        <f t="shared" si="2"/>
        <v>vendredi</v>
      </c>
      <c r="G8" s="54">
        <f t="shared" si="3"/>
        <v>36</v>
      </c>
      <c r="H8" s="22" t="s">
        <v>70</v>
      </c>
      <c r="I8" s="34">
        <f t="shared" si="32"/>
        <v>45935</v>
      </c>
      <c r="J8" s="17" t="str">
        <f t="shared" si="4"/>
        <v>dimanche</v>
      </c>
      <c r="K8" s="54">
        <f t="shared" si="5"/>
        <v>40</v>
      </c>
      <c r="L8" s="83"/>
      <c r="M8" s="34">
        <f t="shared" si="33"/>
        <v>45966</v>
      </c>
      <c r="N8" s="17" t="str">
        <f t="shared" si="6"/>
        <v>mercredi</v>
      </c>
      <c r="O8" s="54">
        <f t="shared" si="7"/>
        <v>45</v>
      </c>
      <c r="P8" s="83" t="s">
        <v>0</v>
      </c>
      <c r="Q8" s="34">
        <f t="shared" si="34"/>
        <v>45996</v>
      </c>
      <c r="R8" s="17" t="str">
        <f t="shared" si="8"/>
        <v>vendredi</v>
      </c>
      <c r="S8" s="54">
        <f t="shared" si="9"/>
        <v>49</v>
      </c>
      <c r="T8" s="22" t="s">
        <v>70</v>
      </c>
      <c r="U8" s="34">
        <f t="shared" si="35"/>
        <v>46027</v>
      </c>
      <c r="V8" s="17" t="str">
        <f t="shared" si="10"/>
        <v>lundi</v>
      </c>
      <c r="W8" s="54">
        <f t="shared" si="11"/>
        <v>2</v>
      </c>
      <c r="X8" s="22" t="s">
        <v>7</v>
      </c>
      <c r="Y8" s="34">
        <f t="shared" si="36"/>
        <v>46058</v>
      </c>
      <c r="Z8" s="17" t="str">
        <f t="shared" si="12"/>
        <v>jeudi</v>
      </c>
      <c r="AA8" s="54">
        <f t="shared" si="13"/>
        <v>6</v>
      </c>
      <c r="AB8" s="22" t="s">
        <v>70</v>
      </c>
      <c r="AC8" s="34">
        <f t="shared" si="37"/>
        <v>46086</v>
      </c>
      <c r="AD8" s="17" t="str">
        <f t="shared" si="14"/>
        <v>jeudi</v>
      </c>
      <c r="AE8" s="54">
        <f t="shared" si="15"/>
        <v>10</v>
      </c>
      <c r="AF8" s="22" t="s">
        <v>70</v>
      </c>
      <c r="AG8" s="34">
        <f t="shared" si="38"/>
        <v>46117</v>
      </c>
      <c r="AH8" s="17" t="str">
        <f t="shared" si="16"/>
        <v>dimanche</v>
      </c>
      <c r="AI8" s="54">
        <f t="shared" si="17"/>
        <v>14</v>
      </c>
      <c r="AJ8" s="83"/>
      <c r="AK8" s="34">
        <f t="shared" si="39"/>
        <v>46147</v>
      </c>
      <c r="AL8" s="17" t="str">
        <f t="shared" si="18"/>
        <v>mardi</v>
      </c>
      <c r="AM8" s="54">
        <f t="shared" si="19"/>
        <v>19</v>
      </c>
      <c r="AN8" s="22" t="s">
        <v>70</v>
      </c>
      <c r="AO8" s="34">
        <f t="shared" si="40"/>
        <v>46178</v>
      </c>
      <c r="AP8" s="17" t="str">
        <f t="shared" si="20"/>
        <v>vendredi</v>
      </c>
      <c r="AQ8" s="54">
        <f t="shared" si="21"/>
        <v>23</v>
      </c>
      <c r="AR8" s="22" t="s">
        <v>70</v>
      </c>
      <c r="AS8" s="34">
        <f t="shared" si="41"/>
        <v>46208</v>
      </c>
      <c r="AT8" s="17" t="str">
        <f t="shared" si="22"/>
        <v>dimanche</v>
      </c>
      <c r="AU8" s="54">
        <f t="shared" si="23"/>
        <v>27</v>
      </c>
      <c r="AV8" s="109"/>
      <c r="AW8" s="108">
        <f t="shared" si="42"/>
        <v>46239</v>
      </c>
      <c r="AX8" s="17" t="str">
        <f t="shared" si="24"/>
        <v>mercredi</v>
      </c>
      <c r="AY8" s="54">
        <f t="shared" si="25"/>
        <v>32</v>
      </c>
      <c r="AZ8" s="22" t="s">
        <v>7</v>
      </c>
      <c r="BA8" s="34">
        <f t="shared" si="43"/>
        <v>46270</v>
      </c>
      <c r="BB8" s="17" t="str">
        <f t="shared" si="26"/>
        <v>samedi</v>
      </c>
      <c r="BC8" s="54">
        <f t="shared" si="27"/>
        <v>36</v>
      </c>
      <c r="BD8" s="21"/>
      <c r="BE8" s="34">
        <f t="shared" si="44"/>
        <v>46300</v>
      </c>
      <c r="BF8" s="17" t="str">
        <f t="shared" si="28"/>
        <v>lundi</v>
      </c>
      <c r="BG8" s="54">
        <f t="shared" si="29"/>
        <v>41</v>
      </c>
      <c r="BH8" s="21"/>
    </row>
    <row r="9" spans="1:63" s="2" customFormat="1" ht="37.5" customHeight="1">
      <c r="A9" s="34">
        <f t="shared" si="30"/>
        <v>45875</v>
      </c>
      <c r="B9" s="17" t="str">
        <f t="shared" si="0"/>
        <v>mercredi</v>
      </c>
      <c r="C9" s="54">
        <f t="shared" si="1"/>
        <v>32</v>
      </c>
      <c r="D9" s="83"/>
      <c r="E9" s="34">
        <f t="shared" si="31"/>
        <v>45906</v>
      </c>
      <c r="F9" s="17" t="str">
        <f t="shared" si="2"/>
        <v>samedi</v>
      </c>
      <c r="G9" s="54">
        <f t="shared" si="3"/>
        <v>36</v>
      </c>
      <c r="H9" s="83"/>
      <c r="I9" s="34">
        <f t="shared" si="32"/>
        <v>45936</v>
      </c>
      <c r="J9" s="17" t="str">
        <f t="shared" si="4"/>
        <v>lundi</v>
      </c>
      <c r="K9" s="54">
        <f t="shared" si="5"/>
        <v>41</v>
      </c>
      <c r="L9" s="83" t="s">
        <v>41</v>
      </c>
      <c r="M9" s="34">
        <f t="shared" si="33"/>
        <v>45967</v>
      </c>
      <c r="N9" s="17" t="str">
        <f t="shared" si="6"/>
        <v>jeudi</v>
      </c>
      <c r="O9" s="54">
        <f t="shared" si="7"/>
        <v>45</v>
      </c>
      <c r="P9" s="83" t="s">
        <v>41</v>
      </c>
      <c r="Q9" s="34">
        <f t="shared" si="34"/>
        <v>45997</v>
      </c>
      <c r="R9" s="17" t="str">
        <f t="shared" si="8"/>
        <v>samedi</v>
      </c>
      <c r="S9" s="54">
        <f t="shared" si="9"/>
        <v>49</v>
      </c>
      <c r="T9" s="83"/>
      <c r="U9" s="34">
        <f t="shared" si="35"/>
        <v>46028</v>
      </c>
      <c r="V9" s="17" t="str">
        <f t="shared" si="10"/>
        <v>mardi</v>
      </c>
      <c r="W9" s="54">
        <f t="shared" si="11"/>
        <v>2</v>
      </c>
      <c r="X9" s="22" t="s">
        <v>70</v>
      </c>
      <c r="Y9" s="34">
        <f t="shared" si="36"/>
        <v>46059</v>
      </c>
      <c r="Z9" s="17" t="str">
        <f t="shared" si="12"/>
        <v>vendredi</v>
      </c>
      <c r="AA9" s="54">
        <f t="shared" si="13"/>
        <v>6</v>
      </c>
      <c r="AB9" s="22" t="s">
        <v>70</v>
      </c>
      <c r="AC9" s="34">
        <f t="shared" si="37"/>
        <v>46087</v>
      </c>
      <c r="AD9" s="17" t="str">
        <f t="shared" si="14"/>
        <v>vendredi</v>
      </c>
      <c r="AE9" s="54">
        <f t="shared" si="15"/>
        <v>10</v>
      </c>
      <c r="AF9" s="22" t="s">
        <v>70</v>
      </c>
      <c r="AG9" s="34">
        <f t="shared" si="38"/>
        <v>46118</v>
      </c>
      <c r="AH9" s="17" t="str">
        <f t="shared" si="16"/>
        <v>lundi</v>
      </c>
      <c r="AI9" s="54">
        <f t="shared" si="17"/>
        <v>15</v>
      </c>
      <c r="AJ9" s="83" t="s">
        <v>9</v>
      </c>
      <c r="AK9" s="34">
        <f t="shared" si="39"/>
        <v>46148</v>
      </c>
      <c r="AL9" s="17" t="str">
        <f t="shared" si="18"/>
        <v>mercredi</v>
      </c>
      <c r="AM9" s="54">
        <f t="shared" si="19"/>
        <v>19</v>
      </c>
      <c r="AN9" s="22" t="s">
        <v>7</v>
      </c>
      <c r="AO9" s="34">
        <f t="shared" si="40"/>
        <v>46179</v>
      </c>
      <c r="AP9" s="17" t="str">
        <f t="shared" si="20"/>
        <v>samedi</v>
      </c>
      <c r="AQ9" s="54">
        <f t="shared" si="21"/>
        <v>23</v>
      </c>
      <c r="AR9" s="83"/>
      <c r="AS9" s="34">
        <f t="shared" si="41"/>
        <v>46209</v>
      </c>
      <c r="AT9" s="17" t="str">
        <f t="shared" si="22"/>
        <v>lundi</v>
      </c>
      <c r="AU9" s="54">
        <f t="shared" si="23"/>
        <v>28</v>
      </c>
      <c r="AV9" s="22" t="s">
        <v>70</v>
      </c>
      <c r="AW9" s="108">
        <f t="shared" si="42"/>
        <v>46240</v>
      </c>
      <c r="AX9" s="17" t="str">
        <f t="shared" si="24"/>
        <v>jeudi</v>
      </c>
      <c r="AY9" s="54">
        <f t="shared" si="25"/>
        <v>32</v>
      </c>
      <c r="AZ9" s="22" t="s">
        <v>70</v>
      </c>
      <c r="BA9" s="34">
        <f t="shared" si="43"/>
        <v>46271</v>
      </c>
      <c r="BB9" s="17" t="str">
        <f t="shared" si="26"/>
        <v>dimanche</v>
      </c>
      <c r="BC9" s="54">
        <f t="shared" si="27"/>
        <v>37</v>
      </c>
      <c r="BD9" s="21"/>
      <c r="BE9" s="34">
        <f t="shared" si="44"/>
        <v>46301</v>
      </c>
      <c r="BF9" s="17" t="str">
        <f t="shared" si="28"/>
        <v>mardi</v>
      </c>
      <c r="BG9" s="54">
        <f t="shared" si="29"/>
        <v>41</v>
      </c>
      <c r="BH9" s="21"/>
    </row>
    <row r="10" spans="1:63" s="2" customFormat="1" ht="37.5" customHeight="1">
      <c r="A10" s="34">
        <f t="shared" si="30"/>
        <v>45876</v>
      </c>
      <c r="B10" s="17" t="str">
        <f t="shared" si="0"/>
        <v>jeudi</v>
      </c>
      <c r="C10" s="54">
        <f t="shared" si="1"/>
        <v>32</v>
      </c>
      <c r="D10" s="83"/>
      <c r="E10" s="34">
        <f t="shared" si="31"/>
        <v>45907</v>
      </c>
      <c r="F10" s="17" t="str">
        <f t="shared" si="2"/>
        <v>dimanche</v>
      </c>
      <c r="G10" s="54">
        <f t="shared" si="3"/>
        <v>36</v>
      </c>
      <c r="H10" s="83"/>
      <c r="I10" s="34">
        <f t="shared" si="32"/>
        <v>45937</v>
      </c>
      <c r="J10" s="17" t="str">
        <f t="shared" si="4"/>
        <v>mardi</v>
      </c>
      <c r="K10" s="54">
        <f t="shared" si="5"/>
        <v>41</v>
      </c>
      <c r="L10" s="83" t="s">
        <v>41</v>
      </c>
      <c r="M10" s="34">
        <f t="shared" si="33"/>
        <v>45968</v>
      </c>
      <c r="N10" s="17" t="str">
        <f t="shared" si="6"/>
        <v>vendredi</v>
      </c>
      <c r="O10" s="54">
        <f t="shared" si="7"/>
        <v>45</v>
      </c>
      <c r="P10" s="83" t="s">
        <v>41</v>
      </c>
      <c r="Q10" s="34">
        <f t="shared" si="34"/>
        <v>45998</v>
      </c>
      <c r="R10" s="17" t="str">
        <f t="shared" si="8"/>
        <v>dimanche</v>
      </c>
      <c r="S10" s="54">
        <f t="shared" si="9"/>
        <v>49</v>
      </c>
      <c r="T10" s="83"/>
      <c r="U10" s="34">
        <f t="shared" si="35"/>
        <v>46029</v>
      </c>
      <c r="V10" s="17" t="str">
        <f t="shared" si="10"/>
        <v>mercredi</v>
      </c>
      <c r="W10" s="54">
        <f t="shared" si="11"/>
        <v>2</v>
      </c>
      <c r="X10" s="22" t="s">
        <v>70</v>
      </c>
      <c r="Y10" s="34">
        <f t="shared" si="36"/>
        <v>46060</v>
      </c>
      <c r="Z10" s="17" t="str">
        <f t="shared" si="12"/>
        <v>samedi</v>
      </c>
      <c r="AA10" s="54">
        <f t="shared" si="13"/>
        <v>6</v>
      </c>
      <c r="AB10" s="83"/>
      <c r="AC10" s="34">
        <f t="shared" si="37"/>
        <v>46088</v>
      </c>
      <c r="AD10" s="17" t="str">
        <f t="shared" si="14"/>
        <v>samedi</v>
      </c>
      <c r="AE10" s="54">
        <f t="shared" si="15"/>
        <v>10</v>
      </c>
      <c r="AF10" s="83"/>
      <c r="AG10" s="34">
        <f t="shared" si="38"/>
        <v>46119</v>
      </c>
      <c r="AH10" s="17" t="str">
        <f t="shared" si="16"/>
        <v>mardi</v>
      </c>
      <c r="AI10" s="54">
        <f t="shared" si="17"/>
        <v>15</v>
      </c>
      <c r="AJ10" s="83" t="s">
        <v>41</v>
      </c>
      <c r="AK10" s="34">
        <f t="shared" si="39"/>
        <v>46149</v>
      </c>
      <c r="AL10" s="17" t="str">
        <f t="shared" si="18"/>
        <v>jeudi</v>
      </c>
      <c r="AM10" s="54">
        <f t="shared" si="19"/>
        <v>19</v>
      </c>
      <c r="AN10" s="22" t="s">
        <v>70</v>
      </c>
      <c r="AO10" s="34">
        <f t="shared" si="40"/>
        <v>46180</v>
      </c>
      <c r="AP10" s="17" t="str">
        <f t="shared" si="20"/>
        <v>dimanche</v>
      </c>
      <c r="AQ10" s="54">
        <f t="shared" si="21"/>
        <v>23</v>
      </c>
      <c r="AR10" s="83"/>
      <c r="AS10" s="34">
        <f t="shared" si="41"/>
        <v>46210</v>
      </c>
      <c r="AT10" s="17" t="str">
        <f t="shared" si="22"/>
        <v>mardi</v>
      </c>
      <c r="AU10" s="54">
        <f t="shared" si="23"/>
        <v>28</v>
      </c>
      <c r="AV10" s="22" t="s">
        <v>70</v>
      </c>
      <c r="AW10" s="108">
        <f t="shared" si="42"/>
        <v>46241</v>
      </c>
      <c r="AX10" s="17" t="str">
        <f t="shared" si="24"/>
        <v>vendredi</v>
      </c>
      <c r="AY10" s="54">
        <f t="shared" si="25"/>
        <v>32</v>
      </c>
      <c r="AZ10" s="22" t="s">
        <v>70</v>
      </c>
      <c r="BA10" s="34">
        <f t="shared" si="43"/>
        <v>46272</v>
      </c>
      <c r="BB10" s="17" t="str">
        <f t="shared" si="26"/>
        <v>lundi</v>
      </c>
      <c r="BC10" s="54">
        <f t="shared" si="27"/>
        <v>37</v>
      </c>
      <c r="BD10" s="22"/>
      <c r="BE10" s="34">
        <f t="shared" si="44"/>
        <v>46302</v>
      </c>
      <c r="BF10" s="17" t="str">
        <f t="shared" si="28"/>
        <v>mercredi</v>
      </c>
      <c r="BG10" s="54">
        <f t="shared" si="29"/>
        <v>41</v>
      </c>
      <c r="BH10" s="21"/>
    </row>
    <row r="11" spans="1:63" s="2" customFormat="1" ht="37.5" customHeight="1">
      <c r="A11" s="34">
        <f t="shared" si="30"/>
        <v>45877</v>
      </c>
      <c r="B11" s="17" t="str">
        <f t="shared" si="0"/>
        <v>vendredi</v>
      </c>
      <c r="C11" s="54">
        <f t="shared" si="1"/>
        <v>32</v>
      </c>
      <c r="D11" s="83"/>
      <c r="E11" s="34">
        <f t="shared" si="31"/>
        <v>45908</v>
      </c>
      <c r="F11" s="17" t="str">
        <f t="shared" si="2"/>
        <v>lundi</v>
      </c>
      <c r="G11" s="54">
        <f t="shared" si="3"/>
        <v>37</v>
      </c>
      <c r="H11" s="83" t="s">
        <v>14</v>
      </c>
      <c r="I11" s="34">
        <f t="shared" si="32"/>
        <v>45938</v>
      </c>
      <c r="J11" s="17" t="str">
        <f t="shared" si="4"/>
        <v>mercredi</v>
      </c>
      <c r="K11" s="54">
        <f t="shared" si="5"/>
        <v>41</v>
      </c>
      <c r="L11" s="83" t="s">
        <v>0</v>
      </c>
      <c r="M11" s="34">
        <f t="shared" si="33"/>
        <v>45969</v>
      </c>
      <c r="N11" s="17" t="str">
        <f t="shared" si="6"/>
        <v>samedi</v>
      </c>
      <c r="O11" s="54">
        <f t="shared" si="7"/>
        <v>45</v>
      </c>
      <c r="P11" s="83"/>
      <c r="Q11" s="34">
        <f t="shared" si="34"/>
        <v>45999</v>
      </c>
      <c r="R11" s="17" t="str">
        <f t="shared" si="8"/>
        <v>lundi</v>
      </c>
      <c r="S11" s="54">
        <f t="shared" si="9"/>
        <v>50</v>
      </c>
      <c r="T11" s="83" t="s">
        <v>41</v>
      </c>
      <c r="U11" s="34">
        <f t="shared" si="35"/>
        <v>46030</v>
      </c>
      <c r="V11" s="17" t="str">
        <f t="shared" si="10"/>
        <v>jeudi</v>
      </c>
      <c r="W11" s="54">
        <f t="shared" si="11"/>
        <v>2</v>
      </c>
      <c r="X11" s="83" t="s">
        <v>0</v>
      </c>
      <c r="Y11" s="34">
        <f t="shared" si="36"/>
        <v>46061</v>
      </c>
      <c r="Z11" s="17" t="str">
        <f t="shared" si="12"/>
        <v>dimanche</v>
      </c>
      <c r="AA11" s="54">
        <f t="shared" si="13"/>
        <v>6</v>
      </c>
      <c r="AB11" s="83"/>
      <c r="AC11" s="34">
        <f t="shared" si="37"/>
        <v>46089</v>
      </c>
      <c r="AD11" s="17" t="str">
        <f t="shared" si="14"/>
        <v>dimanche</v>
      </c>
      <c r="AE11" s="54">
        <f t="shared" si="15"/>
        <v>10</v>
      </c>
      <c r="AF11" s="83"/>
      <c r="AG11" s="34">
        <f t="shared" si="38"/>
        <v>46120</v>
      </c>
      <c r="AH11" s="17" t="str">
        <f t="shared" si="16"/>
        <v>mercredi</v>
      </c>
      <c r="AI11" s="54">
        <f t="shared" si="17"/>
        <v>15</v>
      </c>
      <c r="AJ11" s="83" t="s">
        <v>41</v>
      </c>
      <c r="AK11" s="34">
        <f t="shared" si="39"/>
        <v>46150</v>
      </c>
      <c r="AL11" s="17" t="str">
        <f t="shared" si="18"/>
        <v>vendredi</v>
      </c>
      <c r="AM11" s="54">
        <f t="shared" si="19"/>
        <v>19</v>
      </c>
      <c r="AN11" s="83" t="s">
        <v>5</v>
      </c>
      <c r="AO11" s="34">
        <f t="shared" si="40"/>
        <v>46181</v>
      </c>
      <c r="AP11" s="17" t="str">
        <f t="shared" si="20"/>
        <v>lundi</v>
      </c>
      <c r="AQ11" s="54">
        <f t="shared" si="21"/>
        <v>24</v>
      </c>
      <c r="AR11" s="22" t="s">
        <v>70</v>
      </c>
      <c r="AS11" s="34">
        <f t="shared" si="41"/>
        <v>46211</v>
      </c>
      <c r="AT11" s="17" t="str">
        <f t="shared" si="22"/>
        <v>mercredi</v>
      </c>
      <c r="AU11" s="54">
        <f t="shared" si="23"/>
        <v>28</v>
      </c>
      <c r="AV11" s="22" t="s">
        <v>7</v>
      </c>
      <c r="AW11" s="108">
        <f t="shared" si="42"/>
        <v>46242</v>
      </c>
      <c r="AX11" s="17" t="str">
        <f t="shared" si="24"/>
        <v>samedi</v>
      </c>
      <c r="AY11" s="54">
        <f t="shared" si="25"/>
        <v>32</v>
      </c>
      <c r="AZ11" s="83"/>
      <c r="BA11" s="34">
        <f t="shared" si="43"/>
        <v>46273</v>
      </c>
      <c r="BB11" s="17" t="str">
        <f t="shared" si="26"/>
        <v>mardi</v>
      </c>
      <c r="BC11" s="54">
        <f t="shared" si="27"/>
        <v>37</v>
      </c>
      <c r="BD11" s="22"/>
      <c r="BE11" s="34">
        <f t="shared" si="44"/>
        <v>46303</v>
      </c>
      <c r="BF11" s="17" t="str">
        <f t="shared" si="28"/>
        <v>jeudi</v>
      </c>
      <c r="BG11" s="54">
        <f t="shared" si="29"/>
        <v>41</v>
      </c>
      <c r="BH11" s="21"/>
    </row>
    <row r="12" spans="1:63" s="2" customFormat="1" ht="37.5" customHeight="1">
      <c r="A12" s="34">
        <f t="shared" si="30"/>
        <v>45878</v>
      </c>
      <c r="B12" s="17" t="str">
        <f t="shared" si="0"/>
        <v>samedi</v>
      </c>
      <c r="C12" s="54">
        <f t="shared" si="1"/>
        <v>32</v>
      </c>
      <c r="D12" s="21"/>
      <c r="E12" s="34">
        <f t="shared" si="31"/>
        <v>45909</v>
      </c>
      <c r="F12" s="17" t="str">
        <f t="shared" si="2"/>
        <v>mardi</v>
      </c>
      <c r="G12" s="54">
        <f t="shared" si="3"/>
        <v>37</v>
      </c>
      <c r="H12" s="83" t="s">
        <v>41</v>
      </c>
      <c r="I12" s="34">
        <f t="shared" si="32"/>
        <v>45939</v>
      </c>
      <c r="J12" s="17" t="str">
        <f t="shared" si="4"/>
        <v>jeudi</v>
      </c>
      <c r="K12" s="54">
        <f t="shared" si="5"/>
        <v>41</v>
      </c>
      <c r="L12" s="83" t="s">
        <v>41</v>
      </c>
      <c r="M12" s="34">
        <f t="shared" si="33"/>
        <v>45970</v>
      </c>
      <c r="N12" s="17" t="str">
        <f t="shared" si="6"/>
        <v>dimanche</v>
      </c>
      <c r="O12" s="54">
        <f t="shared" si="7"/>
        <v>45</v>
      </c>
      <c r="P12" s="83"/>
      <c r="Q12" s="34">
        <f t="shared" si="34"/>
        <v>46000</v>
      </c>
      <c r="R12" s="17" t="str">
        <f t="shared" si="8"/>
        <v>mardi</v>
      </c>
      <c r="S12" s="54">
        <f t="shared" si="9"/>
        <v>50</v>
      </c>
      <c r="T12" s="83" t="s">
        <v>41</v>
      </c>
      <c r="U12" s="34">
        <f t="shared" si="35"/>
        <v>46031</v>
      </c>
      <c r="V12" s="17" t="str">
        <f t="shared" si="10"/>
        <v>vendredi</v>
      </c>
      <c r="W12" s="54">
        <f t="shared" si="11"/>
        <v>2</v>
      </c>
      <c r="X12" s="83" t="s">
        <v>41</v>
      </c>
      <c r="Y12" s="34">
        <f t="shared" si="36"/>
        <v>46062</v>
      </c>
      <c r="Z12" s="17" t="str">
        <f t="shared" si="12"/>
        <v>lundi</v>
      </c>
      <c r="AA12" s="54">
        <f t="shared" si="13"/>
        <v>7</v>
      </c>
      <c r="AB12" s="22" t="s">
        <v>70</v>
      </c>
      <c r="AC12" s="34">
        <f t="shared" si="37"/>
        <v>46090</v>
      </c>
      <c r="AD12" s="17" t="str">
        <f t="shared" si="14"/>
        <v>lundi</v>
      </c>
      <c r="AE12" s="54">
        <f t="shared" si="15"/>
        <v>11</v>
      </c>
      <c r="AF12" s="22" t="s">
        <v>70</v>
      </c>
      <c r="AG12" s="34">
        <f t="shared" si="38"/>
        <v>46121</v>
      </c>
      <c r="AH12" s="17" t="str">
        <f t="shared" si="16"/>
        <v>jeudi</v>
      </c>
      <c r="AI12" s="54">
        <f t="shared" si="17"/>
        <v>15</v>
      </c>
      <c r="AJ12" s="83" t="s">
        <v>0</v>
      </c>
      <c r="AK12" s="34">
        <f t="shared" si="39"/>
        <v>46151</v>
      </c>
      <c r="AL12" s="17" t="str">
        <f t="shared" si="18"/>
        <v>samedi</v>
      </c>
      <c r="AM12" s="54">
        <f t="shared" si="19"/>
        <v>19</v>
      </c>
      <c r="AN12" s="83"/>
      <c r="AO12" s="34">
        <f t="shared" si="40"/>
        <v>46182</v>
      </c>
      <c r="AP12" s="17" t="str">
        <f t="shared" si="20"/>
        <v>mardi</v>
      </c>
      <c r="AQ12" s="54">
        <f t="shared" si="21"/>
        <v>24</v>
      </c>
      <c r="AR12" s="22" t="s">
        <v>70</v>
      </c>
      <c r="AS12" s="34">
        <f t="shared" si="41"/>
        <v>46212</v>
      </c>
      <c r="AT12" s="17" t="str">
        <f t="shared" si="22"/>
        <v>jeudi</v>
      </c>
      <c r="AU12" s="54">
        <f t="shared" si="23"/>
        <v>28</v>
      </c>
      <c r="AV12" s="22" t="s">
        <v>70</v>
      </c>
      <c r="AW12" s="108">
        <f t="shared" si="42"/>
        <v>46243</v>
      </c>
      <c r="AX12" s="17" t="str">
        <f t="shared" si="24"/>
        <v>dimanche</v>
      </c>
      <c r="AY12" s="54">
        <f t="shared" si="25"/>
        <v>32</v>
      </c>
      <c r="AZ12" s="83"/>
      <c r="BA12" s="34">
        <f t="shared" si="43"/>
        <v>46274</v>
      </c>
      <c r="BB12" s="17" t="str">
        <f t="shared" si="26"/>
        <v>mercredi</v>
      </c>
      <c r="BC12" s="54">
        <f t="shared" si="27"/>
        <v>37</v>
      </c>
      <c r="BD12" s="22"/>
      <c r="BE12" s="34">
        <f t="shared" si="44"/>
        <v>46304</v>
      </c>
      <c r="BF12" s="17" t="str">
        <f t="shared" si="28"/>
        <v>vendredi</v>
      </c>
      <c r="BG12" s="54">
        <f t="shared" si="29"/>
        <v>41</v>
      </c>
      <c r="BH12" s="21"/>
      <c r="BK12"/>
    </row>
    <row r="13" spans="1:63" s="2" customFormat="1" ht="37.5" customHeight="1">
      <c r="A13" s="34">
        <f t="shared" si="30"/>
        <v>45879</v>
      </c>
      <c r="B13" s="17" t="str">
        <f t="shared" si="0"/>
        <v>dimanche</v>
      </c>
      <c r="C13" s="54">
        <f t="shared" si="1"/>
        <v>32</v>
      </c>
      <c r="D13" s="21"/>
      <c r="E13" s="34">
        <f t="shared" si="31"/>
        <v>45910</v>
      </c>
      <c r="F13" s="17" t="str">
        <f t="shared" si="2"/>
        <v>mercredi</v>
      </c>
      <c r="G13" s="54">
        <f t="shared" si="3"/>
        <v>37</v>
      </c>
      <c r="H13" s="83" t="s">
        <v>0</v>
      </c>
      <c r="I13" s="34">
        <f t="shared" si="32"/>
        <v>45940</v>
      </c>
      <c r="J13" s="17" t="str">
        <f t="shared" si="4"/>
        <v>vendredi</v>
      </c>
      <c r="K13" s="54">
        <f t="shared" si="5"/>
        <v>41</v>
      </c>
      <c r="L13" s="83" t="s">
        <v>41</v>
      </c>
      <c r="M13" s="34">
        <f t="shared" si="33"/>
        <v>45971</v>
      </c>
      <c r="N13" s="17" t="str">
        <f t="shared" si="6"/>
        <v>lundi</v>
      </c>
      <c r="O13" s="54">
        <f t="shared" si="7"/>
        <v>46</v>
      </c>
      <c r="P13" s="83" t="s">
        <v>41</v>
      </c>
      <c r="Q13" s="34">
        <f t="shared" si="34"/>
        <v>46001</v>
      </c>
      <c r="R13" s="17" t="str">
        <f t="shared" si="8"/>
        <v>mercredi</v>
      </c>
      <c r="S13" s="54">
        <f t="shared" si="9"/>
        <v>50</v>
      </c>
      <c r="T13" s="83" t="s">
        <v>0</v>
      </c>
      <c r="U13" s="34">
        <f t="shared" si="35"/>
        <v>46032</v>
      </c>
      <c r="V13" s="17" t="str">
        <f t="shared" si="10"/>
        <v>samedi</v>
      </c>
      <c r="W13" s="54">
        <f t="shared" si="11"/>
        <v>2</v>
      </c>
      <c r="X13" s="83"/>
      <c r="Y13" s="34">
        <f t="shared" si="36"/>
        <v>46063</v>
      </c>
      <c r="Z13" s="17" t="str">
        <f t="shared" si="12"/>
        <v>mardi</v>
      </c>
      <c r="AA13" s="54">
        <f t="shared" si="13"/>
        <v>7</v>
      </c>
      <c r="AB13" s="22" t="s">
        <v>70</v>
      </c>
      <c r="AC13" s="34">
        <f t="shared" si="37"/>
        <v>46091</v>
      </c>
      <c r="AD13" s="17" t="str">
        <f t="shared" si="14"/>
        <v>mardi</v>
      </c>
      <c r="AE13" s="54">
        <f t="shared" si="15"/>
        <v>11</v>
      </c>
      <c r="AF13" s="22" t="s">
        <v>70</v>
      </c>
      <c r="AG13" s="34">
        <f t="shared" si="38"/>
        <v>46122</v>
      </c>
      <c r="AH13" s="17" t="str">
        <f t="shared" si="16"/>
        <v>vendredi</v>
      </c>
      <c r="AI13" s="54">
        <f t="shared" si="17"/>
        <v>15</v>
      </c>
      <c r="AJ13" s="83" t="s">
        <v>41</v>
      </c>
      <c r="AK13" s="34">
        <f t="shared" si="39"/>
        <v>46152</v>
      </c>
      <c r="AL13" s="17" t="str">
        <f t="shared" si="18"/>
        <v>dimanche</v>
      </c>
      <c r="AM13" s="54">
        <f t="shared" si="19"/>
        <v>19</v>
      </c>
      <c r="AN13" s="83"/>
      <c r="AO13" s="34">
        <f t="shared" si="40"/>
        <v>46183</v>
      </c>
      <c r="AP13" s="17" t="str">
        <f t="shared" si="20"/>
        <v>mercredi</v>
      </c>
      <c r="AQ13" s="54">
        <f t="shared" si="21"/>
        <v>24</v>
      </c>
      <c r="AR13" s="22" t="s">
        <v>7</v>
      </c>
      <c r="AS13" s="34">
        <f t="shared" si="41"/>
        <v>46213</v>
      </c>
      <c r="AT13" s="17" t="str">
        <f t="shared" si="22"/>
        <v>vendredi</v>
      </c>
      <c r="AU13" s="54">
        <f t="shared" si="23"/>
        <v>28</v>
      </c>
      <c r="AV13" s="22" t="s">
        <v>70</v>
      </c>
      <c r="AW13" s="108">
        <f t="shared" si="42"/>
        <v>46244</v>
      </c>
      <c r="AX13" s="17" t="str">
        <f t="shared" si="24"/>
        <v>lundi</v>
      </c>
      <c r="AY13" s="54">
        <f t="shared" si="25"/>
        <v>33</v>
      </c>
      <c r="AZ13" s="22" t="s">
        <v>70</v>
      </c>
      <c r="BA13" s="34">
        <f t="shared" si="43"/>
        <v>46275</v>
      </c>
      <c r="BB13" s="17" t="str">
        <f t="shared" si="26"/>
        <v>jeudi</v>
      </c>
      <c r="BC13" s="54">
        <f t="shared" si="27"/>
        <v>37</v>
      </c>
      <c r="BD13" s="22"/>
      <c r="BE13" s="34">
        <f t="shared" si="44"/>
        <v>46305</v>
      </c>
      <c r="BF13" s="17" t="str">
        <f t="shared" si="28"/>
        <v>samedi</v>
      </c>
      <c r="BG13" s="54">
        <f t="shared" si="29"/>
        <v>41</v>
      </c>
      <c r="BH13" s="21"/>
    </row>
    <row r="14" spans="1:63" s="2" customFormat="1" ht="37.5" customHeight="1">
      <c r="A14" s="34">
        <f t="shared" si="30"/>
        <v>45880</v>
      </c>
      <c r="B14" s="17" t="str">
        <f t="shared" si="0"/>
        <v>lundi</v>
      </c>
      <c r="C14" s="54">
        <f t="shared" si="1"/>
        <v>33</v>
      </c>
      <c r="D14" s="21"/>
      <c r="E14" s="34">
        <f t="shared" si="31"/>
        <v>45911</v>
      </c>
      <c r="F14" s="17" t="str">
        <f t="shared" si="2"/>
        <v>jeudi</v>
      </c>
      <c r="G14" s="54">
        <f t="shared" si="3"/>
        <v>37</v>
      </c>
      <c r="H14" s="83" t="s">
        <v>41</v>
      </c>
      <c r="I14" s="34">
        <f t="shared" si="32"/>
        <v>45941</v>
      </c>
      <c r="J14" s="17" t="str">
        <f t="shared" si="4"/>
        <v>samedi</v>
      </c>
      <c r="K14" s="54">
        <f t="shared" si="5"/>
        <v>41</v>
      </c>
      <c r="L14" s="83"/>
      <c r="M14" s="34">
        <f t="shared" si="33"/>
        <v>45972</v>
      </c>
      <c r="N14" s="17" t="str">
        <f t="shared" si="6"/>
        <v>mardi</v>
      </c>
      <c r="O14" s="54">
        <f t="shared" si="7"/>
        <v>46</v>
      </c>
      <c r="P14" s="83" t="s">
        <v>122</v>
      </c>
      <c r="Q14" s="34">
        <f t="shared" si="34"/>
        <v>46002</v>
      </c>
      <c r="R14" s="17" t="str">
        <f t="shared" si="8"/>
        <v>jeudi</v>
      </c>
      <c r="S14" s="54">
        <f t="shared" si="9"/>
        <v>50</v>
      </c>
      <c r="T14" s="83" t="s">
        <v>41</v>
      </c>
      <c r="U14" s="34">
        <f t="shared" si="35"/>
        <v>46033</v>
      </c>
      <c r="V14" s="17" t="str">
        <f t="shared" si="10"/>
        <v>dimanche</v>
      </c>
      <c r="W14" s="54">
        <f t="shared" si="11"/>
        <v>2</v>
      </c>
      <c r="X14" s="83"/>
      <c r="Y14" s="34">
        <f t="shared" si="36"/>
        <v>46064</v>
      </c>
      <c r="Z14" s="17" t="str">
        <f t="shared" si="12"/>
        <v>mercredi</v>
      </c>
      <c r="AA14" s="54">
        <f t="shared" si="13"/>
        <v>7</v>
      </c>
      <c r="AB14" s="22" t="s">
        <v>7</v>
      </c>
      <c r="AC14" s="34">
        <f t="shared" si="37"/>
        <v>46092</v>
      </c>
      <c r="AD14" s="17" t="str">
        <f t="shared" si="14"/>
        <v>mercredi</v>
      </c>
      <c r="AE14" s="54">
        <f t="shared" si="15"/>
        <v>11</v>
      </c>
      <c r="AF14" s="22" t="s">
        <v>7</v>
      </c>
      <c r="AG14" s="34">
        <f t="shared" si="38"/>
        <v>46123</v>
      </c>
      <c r="AH14" s="17" t="str">
        <f t="shared" si="16"/>
        <v>samedi</v>
      </c>
      <c r="AI14" s="54">
        <f t="shared" si="17"/>
        <v>15</v>
      </c>
      <c r="AJ14" s="83"/>
      <c r="AK14" s="34">
        <f t="shared" si="39"/>
        <v>46153</v>
      </c>
      <c r="AL14" s="17" t="str">
        <f t="shared" si="18"/>
        <v>lundi</v>
      </c>
      <c r="AM14" s="54">
        <f t="shared" si="19"/>
        <v>20</v>
      </c>
      <c r="AN14" s="83" t="s">
        <v>41</v>
      </c>
      <c r="AO14" s="34">
        <f t="shared" si="40"/>
        <v>46184</v>
      </c>
      <c r="AP14" s="17" t="str">
        <f t="shared" si="20"/>
        <v>jeudi</v>
      </c>
      <c r="AQ14" s="54">
        <f t="shared" si="21"/>
        <v>24</v>
      </c>
      <c r="AR14" s="22" t="s">
        <v>70</v>
      </c>
      <c r="AS14" s="34">
        <f t="shared" si="41"/>
        <v>46214</v>
      </c>
      <c r="AT14" s="17" t="str">
        <f t="shared" si="22"/>
        <v>samedi</v>
      </c>
      <c r="AU14" s="54">
        <f t="shared" si="23"/>
        <v>28</v>
      </c>
      <c r="AV14" s="109"/>
      <c r="AW14" s="108">
        <f t="shared" si="42"/>
        <v>46245</v>
      </c>
      <c r="AX14" s="17" t="str">
        <f t="shared" si="24"/>
        <v>mardi</v>
      </c>
      <c r="AY14" s="54">
        <f t="shared" si="25"/>
        <v>33</v>
      </c>
      <c r="AZ14" s="22" t="s">
        <v>70</v>
      </c>
      <c r="BA14" s="34">
        <f t="shared" si="43"/>
        <v>46276</v>
      </c>
      <c r="BB14" s="17" t="str">
        <f t="shared" si="26"/>
        <v>vendredi</v>
      </c>
      <c r="BC14" s="54">
        <f t="shared" si="27"/>
        <v>37</v>
      </c>
      <c r="BD14" s="22"/>
      <c r="BE14" s="34">
        <f t="shared" si="44"/>
        <v>46306</v>
      </c>
      <c r="BF14" s="17" t="str">
        <f t="shared" si="28"/>
        <v>dimanche</v>
      </c>
      <c r="BG14" s="54">
        <f t="shared" si="29"/>
        <v>42</v>
      </c>
      <c r="BH14" s="21"/>
    </row>
    <row r="15" spans="1:63" s="2" customFormat="1" ht="37.5" customHeight="1">
      <c r="A15" s="34">
        <f t="shared" si="30"/>
        <v>45881</v>
      </c>
      <c r="B15" s="17" t="str">
        <f t="shared" si="0"/>
        <v>mardi</v>
      </c>
      <c r="C15" s="54">
        <f t="shared" si="1"/>
        <v>33</v>
      </c>
      <c r="D15" s="21"/>
      <c r="E15" s="34">
        <f t="shared" si="31"/>
        <v>45912</v>
      </c>
      <c r="F15" s="17" t="str">
        <f t="shared" si="2"/>
        <v>vendredi</v>
      </c>
      <c r="G15" s="54">
        <f t="shared" si="3"/>
        <v>37</v>
      </c>
      <c r="H15" s="83" t="s">
        <v>41</v>
      </c>
      <c r="I15" s="34">
        <f t="shared" si="32"/>
        <v>45942</v>
      </c>
      <c r="J15" s="17" t="str">
        <f t="shared" si="4"/>
        <v>dimanche</v>
      </c>
      <c r="K15" s="54">
        <f t="shared" si="5"/>
        <v>41</v>
      </c>
      <c r="L15" s="83"/>
      <c r="M15" s="34">
        <f t="shared" si="33"/>
        <v>45973</v>
      </c>
      <c r="N15" s="17" t="str">
        <f t="shared" si="6"/>
        <v>mercredi</v>
      </c>
      <c r="O15" s="54">
        <f t="shared" si="7"/>
        <v>46</v>
      </c>
      <c r="P15" s="83" t="s">
        <v>0</v>
      </c>
      <c r="Q15" s="34">
        <f t="shared" si="34"/>
        <v>46003</v>
      </c>
      <c r="R15" s="17" t="str">
        <f t="shared" si="8"/>
        <v>vendredi</v>
      </c>
      <c r="S15" s="54">
        <f t="shared" si="9"/>
        <v>50</v>
      </c>
      <c r="T15" s="83" t="s">
        <v>41</v>
      </c>
      <c r="U15" s="34">
        <f t="shared" si="35"/>
        <v>46034</v>
      </c>
      <c r="V15" s="17" t="str">
        <f t="shared" si="10"/>
        <v>lundi</v>
      </c>
      <c r="W15" s="54">
        <f t="shared" si="11"/>
        <v>3</v>
      </c>
      <c r="X15" s="83" t="s">
        <v>41</v>
      </c>
      <c r="Y15" s="34">
        <f t="shared" si="36"/>
        <v>46065</v>
      </c>
      <c r="Z15" s="17" t="str">
        <f t="shared" si="12"/>
        <v>jeudi</v>
      </c>
      <c r="AA15" s="54">
        <f t="shared" si="13"/>
        <v>7</v>
      </c>
      <c r="AB15" s="22" t="s">
        <v>70</v>
      </c>
      <c r="AC15" s="34">
        <f t="shared" si="37"/>
        <v>46093</v>
      </c>
      <c r="AD15" s="17" t="str">
        <f t="shared" si="14"/>
        <v>jeudi</v>
      </c>
      <c r="AE15" s="54">
        <f t="shared" si="15"/>
        <v>11</v>
      </c>
      <c r="AF15" s="22" t="s">
        <v>70</v>
      </c>
      <c r="AG15" s="34">
        <f t="shared" si="38"/>
        <v>46124</v>
      </c>
      <c r="AH15" s="17" t="str">
        <f t="shared" si="16"/>
        <v>dimanche</v>
      </c>
      <c r="AI15" s="54">
        <f t="shared" si="17"/>
        <v>15</v>
      </c>
      <c r="AJ15" s="83"/>
      <c r="AK15" s="34">
        <f t="shared" si="39"/>
        <v>46154</v>
      </c>
      <c r="AL15" s="17" t="str">
        <f t="shared" si="18"/>
        <v>mardi</v>
      </c>
      <c r="AM15" s="54">
        <f t="shared" si="19"/>
        <v>20</v>
      </c>
      <c r="AN15" s="83" t="s">
        <v>41</v>
      </c>
      <c r="AO15" s="34">
        <f t="shared" si="40"/>
        <v>46185</v>
      </c>
      <c r="AP15" s="17" t="str">
        <f t="shared" si="20"/>
        <v>vendredi</v>
      </c>
      <c r="AQ15" s="54">
        <f t="shared" si="21"/>
        <v>24</v>
      </c>
      <c r="AR15" s="22" t="s">
        <v>70</v>
      </c>
      <c r="AS15" s="34">
        <f t="shared" si="41"/>
        <v>46215</v>
      </c>
      <c r="AT15" s="17" t="str">
        <f t="shared" si="22"/>
        <v>dimanche</v>
      </c>
      <c r="AU15" s="54">
        <f t="shared" si="23"/>
        <v>28</v>
      </c>
      <c r="AV15" s="109"/>
      <c r="AW15" s="108">
        <f t="shared" si="42"/>
        <v>46246</v>
      </c>
      <c r="AX15" s="17" t="str">
        <f t="shared" si="24"/>
        <v>mercredi</v>
      </c>
      <c r="AY15" s="54">
        <f t="shared" si="25"/>
        <v>33</v>
      </c>
      <c r="AZ15" s="22" t="s">
        <v>7</v>
      </c>
      <c r="BA15" s="34">
        <f t="shared" si="43"/>
        <v>46277</v>
      </c>
      <c r="BB15" s="17" t="str">
        <f t="shared" si="26"/>
        <v>samedi</v>
      </c>
      <c r="BC15" s="54">
        <f t="shared" si="27"/>
        <v>37</v>
      </c>
      <c r="BD15" s="21"/>
      <c r="BE15" s="34">
        <f t="shared" si="44"/>
        <v>46307</v>
      </c>
      <c r="BF15" s="17" t="str">
        <f t="shared" si="28"/>
        <v>lundi</v>
      </c>
      <c r="BG15" s="54">
        <f t="shared" si="29"/>
        <v>42</v>
      </c>
      <c r="BH15" s="21"/>
    </row>
    <row r="16" spans="1:63" s="2" customFormat="1" ht="37.5" customHeight="1">
      <c r="A16" s="34">
        <f t="shared" si="30"/>
        <v>45882</v>
      </c>
      <c r="B16" s="17" t="str">
        <f t="shared" si="0"/>
        <v>mercredi</v>
      </c>
      <c r="C16" s="54">
        <f t="shared" si="1"/>
        <v>33</v>
      </c>
      <c r="D16" s="21"/>
      <c r="E16" s="34">
        <f t="shared" si="31"/>
        <v>45913</v>
      </c>
      <c r="F16" s="17" t="str">
        <f t="shared" si="2"/>
        <v>samedi</v>
      </c>
      <c r="G16" s="54">
        <f t="shared" si="3"/>
        <v>37</v>
      </c>
      <c r="H16" s="83"/>
      <c r="I16" s="34">
        <f t="shared" si="32"/>
        <v>45943</v>
      </c>
      <c r="J16" s="17" t="str">
        <f t="shared" si="4"/>
        <v>lundi</v>
      </c>
      <c r="K16" s="54">
        <f t="shared" si="5"/>
        <v>42</v>
      </c>
      <c r="L16" s="22" t="s">
        <v>70</v>
      </c>
      <c r="M16" s="34">
        <f t="shared" si="33"/>
        <v>45974</v>
      </c>
      <c r="N16" s="17" t="str">
        <f t="shared" si="6"/>
        <v>jeudi</v>
      </c>
      <c r="O16" s="54">
        <f t="shared" si="7"/>
        <v>46</v>
      </c>
      <c r="P16" s="83" t="s">
        <v>41</v>
      </c>
      <c r="Q16" s="34">
        <f t="shared" si="34"/>
        <v>46004</v>
      </c>
      <c r="R16" s="17" t="str">
        <f t="shared" si="8"/>
        <v>samedi</v>
      </c>
      <c r="S16" s="54">
        <f t="shared" si="9"/>
        <v>50</v>
      </c>
      <c r="T16" s="110"/>
      <c r="U16" s="34">
        <f t="shared" si="35"/>
        <v>46035</v>
      </c>
      <c r="V16" s="17" t="str">
        <f t="shared" si="10"/>
        <v>mardi</v>
      </c>
      <c r="W16" s="54">
        <f t="shared" si="11"/>
        <v>3</v>
      </c>
      <c r="X16" s="83" t="s">
        <v>41</v>
      </c>
      <c r="Y16" s="34">
        <f t="shared" si="36"/>
        <v>46066</v>
      </c>
      <c r="Z16" s="17" t="str">
        <f t="shared" si="12"/>
        <v>vendredi</v>
      </c>
      <c r="AA16" s="54">
        <f t="shared" si="13"/>
        <v>7</v>
      </c>
      <c r="AB16" s="22" t="s">
        <v>70</v>
      </c>
      <c r="AC16" s="34">
        <f t="shared" si="37"/>
        <v>46094</v>
      </c>
      <c r="AD16" s="17" t="str">
        <f t="shared" si="14"/>
        <v>vendredi</v>
      </c>
      <c r="AE16" s="54">
        <f t="shared" si="15"/>
        <v>11</v>
      </c>
      <c r="AF16" s="22" t="s">
        <v>70</v>
      </c>
      <c r="AG16" s="34">
        <f t="shared" si="38"/>
        <v>46125</v>
      </c>
      <c r="AH16" s="17" t="str">
        <f t="shared" si="16"/>
        <v>lundi</v>
      </c>
      <c r="AI16" s="54">
        <f t="shared" si="17"/>
        <v>16</v>
      </c>
      <c r="AJ16" s="22" t="s">
        <v>70</v>
      </c>
      <c r="AK16" s="34">
        <f t="shared" si="39"/>
        <v>46155</v>
      </c>
      <c r="AL16" s="17" t="str">
        <f t="shared" si="18"/>
        <v>mercredi</v>
      </c>
      <c r="AM16" s="54">
        <f t="shared" si="19"/>
        <v>20</v>
      </c>
      <c r="AN16" s="83" t="s">
        <v>0</v>
      </c>
      <c r="AO16" s="34">
        <f t="shared" si="40"/>
        <v>46186</v>
      </c>
      <c r="AP16" s="17" t="str">
        <f t="shared" si="20"/>
        <v>samedi</v>
      </c>
      <c r="AQ16" s="54">
        <f t="shared" si="21"/>
        <v>24</v>
      </c>
      <c r="AR16" s="83"/>
      <c r="AS16" s="34">
        <f t="shared" si="41"/>
        <v>46216</v>
      </c>
      <c r="AT16" s="17" t="str">
        <f t="shared" si="22"/>
        <v>lundi</v>
      </c>
      <c r="AU16" s="54">
        <f t="shared" si="23"/>
        <v>29</v>
      </c>
      <c r="AV16" s="22" t="s">
        <v>70</v>
      </c>
      <c r="AW16" s="108">
        <f t="shared" si="42"/>
        <v>46247</v>
      </c>
      <c r="AX16" s="17" t="str">
        <f t="shared" si="24"/>
        <v>jeudi</v>
      </c>
      <c r="AY16" s="54">
        <f t="shared" si="25"/>
        <v>33</v>
      </c>
      <c r="AZ16" s="22" t="s">
        <v>70</v>
      </c>
      <c r="BA16" s="34">
        <f t="shared" si="43"/>
        <v>46278</v>
      </c>
      <c r="BB16" s="17" t="str">
        <f t="shared" si="26"/>
        <v>dimanche</v>
      </c>
      <c r="BC16" s="54">
        <f t="shared" si="27"/>
        <v>38</v>
      </c>
      <c r="BD16" s="21"/>
      <c r="BE16" s="34">
        <f t="shared" si="44"/>
        <v>46308</v>
      </c>
      <c r="BF16" s="17" t="str">
        <f t="shared" si="28"/>
        <v>mardi</v>
      </c>
      <c r="BG16" s="54">
        <f t="shared" si="29"/>
        <v>42</v>
      </c>
      <c r="BH16" s="21"/>
    </row>
    <row r="17" spans="1:60" s="2" customFormat="1" ht="37.5" customHeight="1">
      <c r="A17" s="34">
        <f t="shared" si="30"/>
        <v>45883</v>
      </c>
      <c r="B17" s="17" t="str">
        <f t="shared" si="0"/>
        <v>jeudi</v>
      </c>
      <c r="C17" s="54">
        <f t="shared" si="1"/>
        <v>33</v>
      </c>
      <c r="D17" s="21"/>
      <c r="E17" s="34">
        <f t="shared" si="31"/>
        <v>45914</v>
      </c>
      <c r="F17" s="17" t="str">
        <f t="shared" si="2"/>
        <v>dimanche</v>
      </c>
      <c r="G17" s="54">
        <f t="shared" si="3"/>
        <v>37</v>
      </c>
      <c r="H17" s="83"/>
      <c r="I17" s="34">
        <f t="shared" si="32"/>
        <v>45944</v>
      </c>
      <c r="J17" s="17" t="str">
        <f t="shared" si="4"/>
        <v>mardi</v>
      </c>
      <c r="K17" s="54">
        <f t="shared" si="5"/>
        <v>42</v>
      </c>
      <c r="L17" s="22" t="s">
        <v>70</v>
      </c>
      <c r="M17" s="34">
        <f t="shared" si="33"/>
        <v>45975</v>
      </c>
      <c r="N17" s="17" t="str">
        <f t="shared" si="6"/>
        <v>vendredi</v>
      </c>
      <c r="O17" s="54">
        <f t="shared" si="7"/>
        <v>46</v>
      </c>
      <c r="P17" s="83" t="s">
        <v>41</v>
      </c>
      <c r="Q17" s="34">
        <f t="shared" si="34"/>
        <v>46005</v>
      </c>
      <c r="R17" s="17" t="str">
        <f t="shared" si="8"/>
        <v>dimanche</v>
      </c>
      <c r="S17" s="54">
        <f t="shared" si="9"/>
        <v>50</v>
      </c>
      <c r="T17" s="110"/>
      <c r="U17" s="34">
        <f t="shared" si="35"/>
        <v>46036</v>
      </c>
      <c r="V17" s="17" t="str">
        <f t="shared" si="10"/>
        <v>mercredi</v>
      </c>
      <c r="W17" s="54">
        <f t="shared" si="11"/>
        <v>3</v>
      </c>
      <c r="X17" s="83" t="s">
        <v>0</v>
      </c>
      <c r="Y17" s="34">
        <f t="shared" si="36"/>
        <v>46067</v>
      </c>
      <c r="Z17" s="17" t="str">
        <f t="shared" si="12"/>
        <v>samedi</v>
      </c>
      <c r="AA17" s="54">
        <f t="shared" si="13"/>
        <v>7</v>
      </c>
      <c r="AB17" s="83"/>
      <c r="AC17" s="34">
        <f t="shared" si="37"/>
        <v>46095</v>
      </c>
      <c r="AD17" s="17" t="str">
        <f t="shared" si="14"/>
        <v>samedi</v>
      </c>
      <c r="AE17" s="54">
        <f t="shared" si="15"/>
        <v>11</v>
      </c>
      <c r="AF17" s="83"/>
      <c r="AG17" s="34">
        <f t="shared" si="38"/>
        <v>46126</v>
      </c>
      <c r="AH17" s="17" t="str">
        <f t="shared" si="16"/>
        <v>mardi</v>
      </c>
      <c r="AI17" s="54">
        <f t="shared" si="17"/>
        <v>16</v>
      </c>
      <c r="AJ17" s="22" t="s">
        <v>70</v>
      </c>
      <c r="AK17" s="34">
        <f t="shared" si="39"/>
        <v>46156</v>
      </c>
      <c r="AL17" s="17" t="str">
        <f t="shared" si="18"/>
        <v>jeudi</v>
      </c>
      <c r="AM17" s="54">
        <f t="shared" si="19"/>
        <v>20</v>
      </c>
      <c r="AN17" s="83" t="s">
        <v>11</v>
      </c>
      <c r="AO17" s="34">
        <f t="shared" si="40"/>
        <v>46187</v>
      </c>
      <c r="AP17" s="17" t="str">
        <f t="shared" si="20"/>
        <v>dimanche</v>
      </c>
      <c r="AQ17" s="54">
        <f t="shared" si="21"/>
        <v>24</v>
      </c>
      <c r="AR17" s="83"/>
      <c r="AS17" s="34">
        <f t="shared" si="41"/>
        <v>46217</v>
      </c>
      <c r="AT17" s="17" t="str">
        <f t="shared" si="22"/>
        <v>mardi</v>
      </c>
      <c r="AU17" s="54">
        <f t="shared" si="23"/>
        <v>29</v>
      </c>
      <c r="AV17" s="110" t="s">
        <v>13</v>
      </c>
      <c r="AW17" s="108">
        <f t="shared" si="42"/>
        <v>46248</v>
      </c>
      <c r="AX17" s="17" t="str">
        <f t="shared" si="24"/>
        <v>vendredi</v>
      </c>
      <c r="AY17" s="54">
        <f t="shared" si="25"/>
        <v>33</v>
      </c>
      <c r="AZ17" s="22" t="s">
        <v>70</v>
      </c>
      <c r="BA17" s="34">
        <f t="shared" si="43"/>
        <v>46279</v>
      </c>
      <c r="BB17" s="17" t="str">
        <f t="shared" si="26"/>
        <v>lundi</v>
      </c>
      <c r="BC17" s="54">
        <f t="shared" si="27"/>
        <v>38</v>
      </c>
      <c r="BD17" s="22"/>
      <c r="BE17" s="34">
        <f t="shared" si="44"/>
        <v>46309</v>
      </c>
      <c r="BF17" s="17" t="str">
        <f t="shared" si="28"/>
        <v>mercredi</v>
      </c>
      <c r="BG17" s="54">
        <f t="shared" si="29"/>
        <v>42</v>
      </c>
      <c r="BH17" s="21"/>
    </row>
    <row r="18" spans="1:60" s="2" customFormat="1" ht="37.5" customHeight="1">
      <c r="A18" s="34">
        <f t="shared" si="30"/>
        <v>45884</v>
      </c>
      <c r="B18" s="17" t="str">
        <f t="shared" si="0"/>
        <v>vendredi</v>
      </c>
      <c r="C18" s="54">
        <f t="shared" si="1"/>
        <v>33</v>
      </c>
      <c r="D18" s="21" t="s">
        <v>39</v>
      </c>
      <c r="E18" s="34">
        <f t="shared" si="31"/>
        <v>45915</v>
      </c>
      <c r="F18" s="17" t="str">
        <f t="shared" si="2"/>
        <v>lundi</v>
      </c>
      <c r="G18" s="54">
        <f t="shared" si="3"/>
        <v>38</v>
      </c>
      <c r="H18" s="83" t="s">
        <v>41</v>
      </c>
      <c r="I18" s="34">
        <f t="shared" si="32"/>
        <v>45945</v>
      </c>
      <c r="J18" s="17" t="str">
        <f t="shared" si="4"/>
        <v>mercredi</v>
      </c>
      <c r="K18" s="54">
        <f t="shared" si="5"/>
        <v>42</v>
      </c>
      <c r="L18" s="22" t="s">
        <v>7</v>
      </c>
      <c r="M18" s="34">
        <f t="shared" si="33"/>
        <v>45976</v>
      </c>
      <c r="N18" s="17" t="str">
        <f t="shared" si="6"/>
        <v>samedi</v>
      </c>
      <c r="O18" s="54">
        <f t="shared" si="7"/>
        <v>46</v>
      </c>
      <c r="P18" s="83"/>
      <c r="Q18" s="34">
        <f t="shared" si="34"/>
        <v>46006</v>
      </c>
      <c r="R18" s="17" t="str">
        <f t="shared" si="8"/>
        <v>lundi</v>
      </c>
      <c r="S18" s="54">
        <f t="shared" si="9"/>
        <v>51</v>
      </c>
      <c r="T18" s="22" t="s">
        <v>70</v>
      </c>
      <c r="U18" s="34">
        <f t="shared" si="35"/>
        <v>46037</v>
      </c>
      <c r="V18" s="17" t="str">
        <f t="shared" si="10"/>
        <v>jeudi</v>
      </c>
      <c r="W18" s="54">
        <f t="shared" si="11"/>
        <v>3</v>
      </c>
      <c r="X18" s="83" t="s">
        <v>41</v>
      </c>
      <c r="Y18" s="34">
        <f t="shared" si="36"/>
        <v>46068</v>
      </c>
      <c r="Z18" s="17" t="str">
        <f t="shared" si="12"/>
        <v>dimanche</v>
      </c>
      <c r="AA18" s="54">
        <f t="shared" si="13"/>
        <v>7</v>
      </c>
      <c r="AB18" s="83"/>
      <c r="AC18" s="34">
        <f t="shared" si="37"/>
        <v>46096</v>
      </c>
      <c r="AD18" s="17" t="str">
        <f t="shared" si="14"/>
        <v>dimanche</v>
      </c>
      <c r="AE18" s="54">
        <f t="shared" si="15"/>
        <v>11</v>
      </c>
      <c r="AF18" s="83"/>
      <c r="AG18" s="34">
        <f t="shared" si="38"/>
        <v>46127</v>
      </c>
      <c r="AH18" s="17" t="str">
        <f t="shared" si="16"/>
        <v>mercredi</v>
      </c>
      <c r="AI18" s="54">
        <f t="shared" si="17"/>
        <v>16</v>
      </c>
      <c r="AJ18" s="22" t="s">
        <v>7</v>
      </c>
      <c r="AK18" s="34">
        <f t="shared" si="39"/>
        <v>46157</v>
      </c>
      <c r="AL18" s="17" t="str">
        <f t="shared" si="18"/>
        <v>vendredi</v>
      </c>
      <c r="AM18" s="54">
        <f t="shared" si="19"/>
        <v>20</v>
      </c>
      <c r="AN18" s="83" t="s">
        <v>41</v>
      </c>
      <c r="AO18" s="34">
        <f t="shared" si="40"/>
        <v>46188</v>
      </c>
      <c r="AP18" s="17" t="str">
        <f t="shared" si="20"/>
        <v>lundi</v>
      </c>
      <c r="AQ18" s="54">
        <f t="shared" si="21"/>
        <v>25</v>
      </c>
      <c r="AR18" s="83" t="s">
        <v>41</v>
      </c>
      <c r="AS18" s="34">
        <f t="shared" si="41"/>
        <v>46218</v>
      </c>
      <c r="AT18" s="17" t="str">
        <f t="shared" si="22"/>
        <v>mercredi</v>
      </c>
      <c r="AU18" s="54">
        <f t="shared" si="23"/>
        <v>29</v>
      </c>
      <c r="AV18" s="22" t="s">
        <v>7</v>
      </c>
      <c r="AW18" s="108">
        <f t="shared" si="42"/>
        <v>46249</v>
      </c>
      <c r="AX18" s="17" t="str">
        <f t="shared" si="24"/>
        <v>samedi</v>
      </c>
      <c r="AY18" s="54">
        <f t="shared" si="25"/>
        <v>33</v>
      </c>
      <c r="AZ18" s="83" t="s">
        <v>39</v>
      </c>
      <c r="BA18" s="34">
        <f t="shared" si="43"/>
        <v>46280</v>
      </c>
      <c r="BB18" s="17" t="str">
        <f t="shared" si="26"/>
        <v>mardi</v>
      </c>
      <c r="BC18" s="54">
        <f t="shared" si="27"/>
        <v>38</v>
      </c>
      <c r="BD18" s="22"/>
      <c r="BE18" s="34">
        <f t="shared" si="44"/>
        <v>46310</v>
      </c>
      <c r="BF18" s="17" t="str">
        <f t="shared" si="28"/>
        <v>jeudi</v>
      </c>
      <c r="BG18" s="54">
        <f t="shared" si="29"/>
        <v>42</v>
      </c>
      <c r="BH18" s="21"/>
    </row>
    <row r="19" spans="1:60" s="2" customFormat="1" ht="37.5" customHeight="1">
      <c r="A19" s="34">
        <f t="shared" si="30"/>
        <v>45885</v>
      </c>
      <c r="B19" s="17" t="str">
        <f t="shared" si="0"/>
        <v>samedi</v>
      </c>
      <c r="C19" s="54">
        <f t="shared" si="1"/>
        <v>33</v>
      </c>
      <c r="D19" s="21"/>
      <c r="E19" s="34">
        <f t="shared" si="31"/>
        <v>45916</v>
      </c>
      <c r="F19" s="17" t="str">
        <f t="shared" si="2"/>
        <v>mardi</v>
      </c>
      <c r="G19" s="54">
        <f t="shared" si="3"/>
        <v>38</v>
      </c>
      <c r="H19" s="83" t="s">
        <v>41</v>
      </c>
      <c r="I19" s="34">
        <f t="shared" si="32"/>
        <v>45946</v>
      </c>
      <c r="J19" s="17" t="str">
        <f t="shared" si="4"/>
        <v>jeudi</v>
      </c>
      <c r="K19" s="54">
        <f t="shared" si="5"/>
        <v>42</v>
      </c>
      <c r="L19" s="22" t="s">
        <v>70</v>
      </c>
      <c r="M19" s="34">
        <f t="shared" si="33"/>
        <v>45977</v>
      </c>
      <c r="N19" s="17" t="str">
        <f t="shared" si="6"/>
        <v>dimanche</v>
      </c>
      <c r="O19" s="54">
        <f t="shared" si="7"/>
        <v>46</v>
      </c>
      <c r="P19" s="83"/>
      <c r="Q19" s="34">
        <f t="shared" si="34"/>
        <v>46007</v>
      </c>
      <c r="R19" s="17" t="str">
        <f t="shared" si="8"/>
        <v>mardi</v>
      </c>
      <c r="S19" s="54">
        <f t="shared" si="9"/>
        <v>51</v>
      </c>
      <c r="T19" s="22" t="s">
        <v>70</v>
      </c>
      <c r="U19" s="34">
        <f t="shared" si="35"/>
        <v>46038</v>
      </c>
      <c r="V19" s="17" t="str">
        <f t="shared" si="10"/>
        <v>vendredi</v>
      </c>
      <c r="W19" s="54">
        <f t="shared" si="11"/>
        <v>3</v>
      </c>
      <c r="X19" s="83" t="s">
        <v>41</v>
      </c>
      <c r="Y19" s="34">
        <f t="shared" si="36"/>
        <v>46069</v>
      </c>
      <c r="Z19" s="17" t="str">
        <f t="shared" si="12"/>
        <v>lundi</v>
      </c>
      <c r="AA19" s="54">
        <f t="shared" si="13"/>
        <v>8</v>
      </c>
      <c r="AB19" s="83" t="s">
        <v>41</v>
      </c>
      <c r="AC19" s="34">
        <f t="shared" si="37"/>
        <v>46097</v>
      </c>
      <c r="AD19" s="17" t="str">
        <f t="shared" si="14"/>
        <v>lundi</v>
      </c>
      <c r="AE19" s="54">
        <f t="shared" si="15"/>
        <v>12</v>
      </c>
      <c r="AF19" s="22" t="s">
        <v>70</v>
      </c>
      <c r="AG19" s="34">
        <f t="shared" si="38"/>
        <v>46128</v>
      </c>
      <c r="AH19" s="17" t="str">
        <f t="shared" si="16"/>
        <v>jeudi</v>
      </c>
      <c r="AI19" s="54">
        <f t="shared" si="17"/>
        <v>16</v>
      </c>
      <c r="AJ19" s="22" t="s">
        <v>70</v>
      </c>
      <c r="AK19" s="34">
        <f t="shared" si="39"/>
        <v>46158</v>
      </c>
      <c r="AL19" s="17" t="str">
        <f t="shared" si="18"/>
        <v>samedi</v>
      </c>
      <c r="AM19" s="54">
        <f t="shared" si="19"/>
        <v>20</v>
      </c>
      <c r="AN19" s="83"/>
      <c r="AO19" s="34">
        <f t="shared" si="40"/>
        <v>46189</v>
      </c>
      <c r="AP19" s="17" t="str">
        <f t="shared" si="20"/>
        <v>mardi</v>
      </c>
      <c r="AQ19" s="54">
        <f t="shared" si="21"/>
        <v>25</v>
      </c>
      <c r="AR19" s="83" t="s">
        <v>41</v>
      </c>
      <c r="AS19" s="34">
        <f t="shared" si="41"/>
        <v>46219</v>
      </c>
      <c r="AT19" s="17" t="str">
        <f t="shared" si="22"/>
        <v>jeudi</v>
      </c>
      <c r="AU19" s="54">
        <f t="shared" si="23"/>
        <v>29</v>
      </c>
      <c r="AV19" s="22" t="s">
        <v>70</v>
      </c>
      <c r="AW19" s="108">
        <f t="shared" si="42"/>
        <v>46250</v>
      </c>
      <c r="AX19" s="17" t="str">
        <f t="shared" si="24"/>
        <v>dimanche</v>
      </c>
      <c r="AY19" s="54">
        <f t="shared" si="25"/>
        <v>33</v>
      </c>
      <c r="AZ19" s="83"/>
      <c r="BA19" s="34">
        <f t="shared" si="43"/>
        <v>46281</v>
      </c>
      <c r="BB19" s="17" t="str">
        <f t="shared" si="26"/>
        <v>mercredi</v>
      </c>
      <c r="BC19" s="54">
        <f t="shared" si="27"/>
        <v>38</v>
      </c>
      <c r="BD19" s="22"/>
      <c r="BE19" s="34">
        <f t="shared" si="44"/>
        <v>46311</v>
      </c>
      <c r="BF19" s="17" t="str">
        <f t="shared" si="28"/>
        <v>vendredi</v>
      </c>
      <c r="BG19" s="54">
        <f t="shared" si="29"/>
        <v>42</v>
      </c>
      <c r="BH19" s="21"/>
    </row>
    <row r="20" spans="1:60" s="2" customFormat="1" ht="37.5" customHeight="1">
      <c r="A20" s="34">
        <f t="shared" si="30"/>
        <v>45886</v>
      </c>
      <c r="B20" s="17" t="str">
        <f t="shared" si="0"/>
        <v>dimanche</v>
      </c>
      <c r="C20" s="54">
        <f t="shared" si="1"/>
        <v>33</v>
      </c>
      <c r="D20" s="21"/>
      <c r="E20" s="34">
        <f t="shared" si="31"/>
        <v>45917</v>
      </c>
      <c r="F20" s="17" t="str">
        <f t="shared" si="2"/>
        <v>mercredi</v>
      </c>
      <c r="G20" s="54">
        <f t="shared" si="3"/>
        <v>38</v>
      </c>
      <c r="H20" s="83" t="s">
        <v>0</v>
      </c>
      <c r="I20" s="34">
        <f t="shared" si="32"/>
        <v>45947</v>
      </c>
      <c r="J20" s="17" t="str">
        <f t="shared" si="4"/>
        <v>vendredi</v>
      </c>
      <c r="K20" s="54">
        <f t="shared" si="5"/>
        <v>42</v>
      </c>
      <c r="L20" s="22" t="s">
        <v>70</v>
      </c>
      <c r="M20" s="34">
        <f t="shared" si="33"/>
        <v>45978</v>
      </c>
      <c r="N20" s="17" t="str">
        <f t="shared" si="6"/>
        <v>lundi</v>
      </c>
      <c r="O20" s="54">
        <f t="shared" si="7"/>
        <v>47</v>
      </c>
      <c r="P20" s="22" t="s">
        <v>70</v>
      </c>
      <c r="Q20" s="34">
        <f t="shared" si="34"/>
        <v>46008</v>
      </c>
      <c r="R20" s="17" t="str">
        <f t="shared" si="8"/>
        <v>mercredi</v>
      </c>
      <c r="S20" s="54">
        <f t="shared" si="9"/>
        <v>51</v>
      </c>
      <c r="T20" s="22" t="s">
        <v>7</v>
      </c>
      <c r="U20" s="34">
        <f t="shared" si="35"/>
        <v>46039</v>
      </c>
      <c r="V20" s="17" t="str">
        <f t="shared" si="10"/>
        <v>samedi</v>
      </c>
      <c r="W20" s="54">
        <f t="shared" si="11"/>
        <v>3</v>
      </c>
      <c r="X20" s="83"/>
      <c r="Y20" s="34">
        <f t="shared" si="36"/>
        <v>46070</v>
      </c>
      <c r="Z20" s="17" t="str">
        <f t="shared" si="12"/>
        <v>mardi</v>
      </c>
      <c r="AA20" s="54">
        <f t="shared" si="13"/>
        <v>8</v>
      </c>
      <c r="AB20" s="83" t="s">
        <v>41</v>
      </c>
      <c r="AC20" s="34">
        <f t="shared" si="37"/>
        <v>46098</v>
      </c>
      <c r="AD20" s="17" t="str">
        <f t="shared" si="14"/>
        <v>mardi</v>
      </c>
      <c r="AE20" s="54">
        <f t="shared" si="15"/>
        <v>12</v>
      </c>
      <c r="AF20" s="22" t="s">
        <v>70</v>
      </c>
      <c r="AG20" s="34">
        <f t="shared" si="38"/>
        <v>46129</v>
      </c>
      <c r="AH20" s="17" t="str">
        <f t="shared" si="16"/>
        <v>vendredi</v>
      </c>
      <c r="AI20" s="54">
        <f t="shared" si="17"/>
        <v>16</v>
      </c>
      <c r="AJ20" s="22" t="s">
        <v>70</v>
      </c>
      <c r="AK20" s="34">
        <f t="shared" si="39"/>
        <v>46159</v>
      </c>
      <c r="AL20" s="17" t="str">
        <f t="shared" si="18"/>
        <v>dimanche</v>
      </c>
      <c r="AM20" s="54">
        <f t="shared" si="19"/>
        <v>20</v>
      </c>
      <c r="AN20" s="83"/>
      <c r="AO20" s="34">
        <f t="shared" si="40"/>
        <v>46190</v>
      </c>
      <c r="AP20" s="17" t="str">
        <f t="shared" si="20"/>
        <v>mercredi</v>
      </c>
      <c r="AQ20" s="54">
        <f t="shared" si="21"/>
        <v>25</v>
      </c>
      <c r="AR20" s="83" t="s">
        <v>0</v>
      </c>
      <c r="AS20" s="34">
        <f t="shared" si="41"/>
        <v>46220</v>
      </c>
      <c r="AT20" s="17" t="str">
        <f t="shared" si="22"/>
        <v>vendredi</v>
      </c>
      <c r="AU20" s="54">
        <f t="shared" si="23"/>
        <v>29</v>
      </c>
      <c r="AV20" s="22" t="s">
        <v>70</v>
      </c>
      <c r="AW20" s="108">
        <f t="shared" si="42"/>
        <v>46251</v>
      </c>
      <c r="AX20" s="17" t="str">
        <f t="shared" si="24"/>
        <v>lundi</v>
      </c>
      <c r="AY20" s="54">
        <f t="shared" si="25"/>
        <v>34</v>
      </c>
      <c r="AZ20" s="22" t="s">
        <v>70</v>
      </c>
      <c r="BA20" s="34">
        <f t="shared" si="43"/>
        <v>46282</v>
      </c>
      <c r="BB20" s="17" t="str">
        <f t="shared" si="26"/>
        <v>jeudi</v>
      </c>
      <c r="BC20" s="54">
        <f t="shared" si="27"/>
        <v>38</v>
      </c>
      <c r="BD20" s="22"/>
      <c r="BE20" s="34">
        <f t="shared" si="44"/>
        <v>46312</v>
      </c>
      <c r="BF20" s="17" t="str">
        <f t="shared" si="28"/>
        <v>samedi</v>
      </c>
      <c r="BG20" s="54">
        <f t="shared" si="29"/>
        <v>42</v>
      </c>
      <c r="BH20" s="21"/>
    </row>
    <row r="21" spans="1:60" s="2" customFormat="1" ht="37.5" customHeight="1">
      <c r="A21" s="34">
        <f t="shared" si="30"/>
        <v>45887</v>
      </c>
      <c r="B21" s="17" t="str">
        <f t="shared" si="0"/>
        <v>lundi</v>
      </c>
      <c r="C21" s="54">
        <f t="shared" si="1"/>
        <v>34</v>
      </c>
      <c r="D21" s="21"/>
      <c r="E21" s="34">
        <f t="shared" si="31"/>
        <v>45918</v>
      </c>
      <c r="F21" s="17" t="str">
        <f t="shared" si="2"/>
        <v>jeudi</v>
      </c>
      <c r="G21" s="54">
        <f t="shared" si="3"/>
        <v>38</v>
      </c>
      <c r="H21" s="83" t="s">
        <v>41</v>
      </c>
      <c r="I21" s="34">
        <f t="shared" si="32"/>
        <v>45948</v>
      </c>
      <c r="J21" s="17" t="str">
        <f t="shared" si="4"/>
        <v>samedi</v>
      </c>
      <c r="K21" s="54">
        <f t="shared" si="5"/>
        <v>42</v>
      </c>
      <c r="L21" s="83"/>
      <c r="M21" s="34">
        <f t="shared" si="33"/>
        <v>45979</v>
      </c>
      <c r="N21" s="17" t="str">
        <f t="shared" si="6"/>
        <v>mardi</v>
      </c>
      <c r="O21" s="54">
        <f t="shared" si="7"/>
        <v>47</v>
      </c>
      <c r="P21" s="22" t="s">
        <v>70</v>
      </c>
      <c r="Q21" s="34">
        <f t="shared" si="34"/>
        <v>46009</v>
      </c>
      <c r="R21" s="17" t="str">
        <f t="shared" si="8"/>
        <v>jeudi</v>
      </c>
      <c r="S21" s="54">
        <f t="shared" si="9"/>
        <v>51</v>
      </c>
      <c r="T21" s="22" t="s">
        <v>70</v>
      </c>
      <c r="U21" s="34">
        <f t="shared" si="35"/>
        <v>46040</v>
      </c>
      <c r="V21" s="17" t="str">
        <f t="shared" si="10"/>
        <v>dimanche</v>
      </c>
      <c r="W21" s="54">
        <f t="shared" si="11"/>
        <v>3</v>
      </c>
      <c r="X21" s="83"/>
      <c r="Y21" s="34">
        <f t="shared" si="36"/>
        <v>46071</v>
      </c>
      <c r="Z21" s="17" t="str">
        <f t="shared" si="12"/>
        <v>mercredi</v>
      </c>
      <c r="AA21" s="54">
        <f t="shared" si="13"/>
        <v>8</v>
      </c>
      <c r="AB21" s="83" t="s">
        <v>0</v>
      </c>
      <c r="AC21" s="34">
        <f t="shared" si="37"/>
        <v>46099</v>
      </c>
      <c r="AD21" s="17" t="str">
        <f t="shared" si="14"/>
        <v>mercredi</v>
      </c>
      <c r="AE21" s="54">
        <f t="shared" si="15"/>
        <v>12</v>
      </c>
      <c r="AF21" s="22" t="s">
        <v>7</v>
      </c>
      <c r="AG21" s="34">
        <f t="shared" si="38"/>
        <v>46130</v>
      </c>
      <c r="AH21" s="17" t="str">
        <f t="shared" si="16"/>
        <v>samedi</v>
      </c>
      <c r="AI21" s="54">
        <f t="shared" si="17"/>
        <v>16</v>
      </c>
      <c r="AJ21" s="83"/>
      <c r="AK21" s="34">
        <f t="shared" si="39"/>
        <v>46160</v>
      </c>
      <c r="AL21" s="17" t="str">
        <f t="shared" si="18"/>
        <v>lundi</v>
      </c>
      <c r="AM21" s="54">
        <f t="shared" si="19"/>
        <v>21</v>
      </c>
      <c r="AN21" s="83" t="s">
        <v>41</v>
      </c>
      <c r="AO21" s="34">
        <f t="shared" si="40"/>
        <v>46191</v>
      </c>
      <c r="AP21" s="17" t="str">
        <f t="shared" si="20"/>
        <v>jeudi</v>
      </c>
      <c r="AQ21" s="54">
        <f t="shared" si="21"/>
        <v>25</v>
      </c>
      <c r="AR21" s="83" t="s">
        <v>41</v>
      </c>
      <c r="AS21" s="34">
        <f t="shared" si="41"/>
        <v>46221</v>
      </c>
      <c r="AT21" s="17" t="str">
        <f t="shared" si="22"/>
        <v>samedi</v>
      </c>
      <c r="AU21" s="54">
        <f t="shared" si="23"/>
        <v>29</v>
      </c>
      <c r="AV21" s="110"/>
      <c r="AW21" s="108">
        <f t="shared" si="42"/>
        <v>46252</v>
      </c>
      <c r="AX21" s="17" t="str">
        <f t="shared" si="24"/>
        <v>mardi</v>
      </c>
      <c r="AY21" s="54">
        <f t="shared" si="25"/>
        <v>34</v>
      </c>
      <c r="AZ21" s="22" t="s">
        <v>70</v>
      </c>
      <c r="BA21" s="34">
        <f t="shared" si="43"/>
        <v>46283</v>
      </c>
      <c r="BB21" s="17" t="str">
        <f t="shared" si="26"/>
        <v>vendredi</v>
      </c>
      <c r="BC21" s="54">
        <f t="shared" si="27"/>
        <v>38</v>
      </c>
      <c r="BD21" s="22"/>
      <c r="BE21" s="34">
        <f t="shared" si="44"/>
        <v>46313</v>
      </c>
      <c r="BF21" s="17" t="str">
        <f t="shared" si="28"/>
        <v>dimanche</v>
      </c>
      <c r="BG21" s="54">
        <f t="shared" si="29"/>
        <v>43</v>
      </c>
      <c r="BH21" s="21"/>
    </row>
    <row r="22" spans="1:60" s="2" customFormat="1" ht="37.5" customHeight="1">
      <c r="A22" s="34">
        <f t="shared" si="30"/>
        <v>45888</v>
      </c>
      <c r="B22" s="17" t="str">
        <f t="shared" si="0"/>
        <v>mardi</v>
      </c>
      <c r="C22" s="54">
        <f t="shared" si="1"/>
        <v>34</v>
      </c>
      <c r="D22" s="21"/>
      <c r="E22" s="34">
        <f t="shared" si="31"/>
        <v>45919</v>
      </c>
      <c r="F22" s="17" t="str">
        <f t="shared" si="2"/>
        <v>vendredi</v>
      </c>
      <c r="G22" s="54">
        <f t="shared" si="3"/>
        <v>38</v>
      </c>
      <c r="H22" s="83" t="s">
        <v>41</v>
      </c>
      <c r="I22" s="34">
        <f t="shared" si="32"/>
        <v>45949</v>
      </c>
      <c r="J22" s="17" t="str">
        <f t="shared" si="4"/>
        <v>dimanche</v>
      </c>
      <c r="K22" s="54">
        <f t="shared" si="5"/>
        <v>42</v>
      </c>
      <c r="L22" s="83"/>
      <c r="M22" s="34">
        <f t="shared" si="33"/>
        <v>45980</v>
      </c>
      <c r="N22" s="17" t="str">
        <f t="shared" si="6"/>
        <v>mercredi</v>
      </c>
      <c r="O22" s="54">
        <f t="shared" si="7"/>
        <v>47</v>
      </c>
      <c r="P22" s="22" t="s">
        <v>7</v>
      </c>
      <c r="Q22" s="34">
        <f t="shared" si="34"/>
        <v>46010</v>
      </c>
      <c r="R22" s="17" t="str">
        <f t="shared" si="8"/>
        <v>vendredi</v>
      </c>
      <c r="S22" s="54">
        <f t="shared" si="9"/>
        <v>51</v>
      </c>
      <c r="T22" s="22" t="s">
        <v>70</v>
      </c>
      <c r="U22" s="34">
        <f t="shared" si="35"/>
        <v>46041</v>
      </c>
      <c r="V22" s="17" t="str">
        <f t="shared" si="10"/>
        <v>lundi</v>
      </c>
      <c r="W22" s="54">
        <f t="shared" si="11"/>
        <v>4</v>
      </c>
      <c r="X22" s="83" t="s">
        <v>1</v>
      </c>
      <c r="Y22" s="34">
        <f t="shared" si="36"/>
        <v>46072</v>
      </c>
      <c r="Z22" s="17" t="str">
        <f t="shared" si="12"/>
        <v>jeudi</v>
      </c>
      <c r="AA22" s="54">
        <f t="shared" si="13"/>
        <v>8</v>
      </c>
      <c r="AB22" s="83" t="s">
        <v>41</v>
      </c>
      <c r="AC22" s="34">
        <f t="shared" si="37"/>
        <v>46100</v>
      </c>
      <c r="AD22" s="17" t="str">
        <f t="shared" si="14"/>
        <v>jeudi</v>
      </c>
      <c r="AE22" s="54">
        <f t="shared" si="15"/>
        <v>12</v>
      </c>
      <c r="AF22" s="22" t="s">
        <v>70</v>
      </c>
      <c r="AG22" s="34">
        <f t="shared" si="38"/>
        <v>46131</v>
      </c>
      <c r="AH22" s="17" t="str">
        <f t="shared" si="16"/>
        <v>dimanche</v>
      </c>
      <c r="AI22" s="54">
        <f t="shared" si="17"/>
        <v>16</v>
      </c>
      <c r="AJ22" s="83"/>
      <c r="AK22" s="34">
        <f t="shared" si="39"/>
        <v>46161</v>
      </c>
      <c r="AL22" s="17" t="str">
        <f t="shared" si="18"/>
        <v>mardi</v>
      </c>
      <c r="AM22" s="54">
        <f t="shared" si="19"/>
        <v>21</v>
      </c>
      <c r="AN22" s="83" t="s">
        <v>41</v>
      </c>
      <c r="AO22" s="34">
        <f t="shared" si="40"/>
        <v>46192</v>
      </c>
      <c r="AP22" s="17" t="str">
        <f t="shared" si="20"/>
        <v>vendredi</v>
      </c>
      <c r="AQ22" s="54">
        <f t="shared" si="21"/>
        <v>25</v>
      </c>
      <c r="AR22" s="83" t="s">
        <v>41</v>
      </c>
      <c r="AS22" s="34">
        <f t="shared" si="41"/>
        <v>46222</v>
      </c>
      <c r="AT22" s="17" t="str">
        <f t="shared" si="22"/>
        <v>dimanche</v>
      </c>
      <c r="AU22" s="54">
        <f t="shared" si="23"/>
        <v>29</v>
      </c>
      <c r="AV22" s="110"/>
      <c r="AW22" s="108">
        <f t="shared" si="42"/>
        <v>46253</v>
      </c>
      <c r="AX22" s="17" t="str">
        <f t="shared" si="24"/>
        <v>mercredi</v>
      </c>
      <c r="AY22" s="54">
        <f t="shared" si="25"/>
        <v>34</v>
      </c>
      <c r="AZ22" s="22" t="s">
        <v>7</v>
      </c>
      <c r="BA22" s="34">
        <f t="shared" si="43"/>
        <v>46284</v>
      </c>
      <c r="BB22" s="17" t="str">
        <f t="shared" si="26"/>
        <v>samedi</v>
      </c>
      <c r="BC22" s="54">
        <f t="shared" si="27"/>
        <v>38</v>
      </c>
      <c r="BD22" s="21"/>
      <c r="BE22" s="34">
        <f t="shared" si="44"/>
        <v>46314</v>
      </c>
      <c r="BF22" s="17" t="str">
        <f t="shared" si="28"/>
        <v>lundi</v>
      </c>
      <c r="BG22" s="54">
        <f t="shared" si="29"/>
        <v>43</v>
      </c>
      <c r="BH22" s="21"/>
    </row>
    <row r="23" spans="1:60" s="2" customFormat="1" ht="37.5" customHeight="1">
      <c r="A23" s="34">
        <f t="shared" si="30"/>
        <v>45889</v>
      </c>
      <c r="B23" s="17" t="str">
        <f t="shared" si="0"/>
        <v>mercredi</v>
      </c>
      <c r="C23" s="54">
        <f t="shared" si="1"/>
        <v>34</v>
      </c>
      <c r="D23" s="21"/>
      <c r="E23" s="34">
        <f t="shared" si="31"/>
        <v>45920</v>
      </c>
      <c r="F23" s="17" t="str">
        <f t="shared" si="2"/>
        <v>samedi</v>
      </c>
      <c r="G23" s="54">
        <f t="shared" si="3"/>
        <v>38</v>
      </c>
      <c r="H23" s="83"/>
      <c r="I23" s="34">
        <f t="shared" si="32"/>
        <v>45950</v>
      </c>
      <c r="J23" s="17" t="str">
        <f t="shared" si="4"/>
        <v>lundi</v>
      </c>
      <c r="K23" s="54">
        <f t="shared" si="5"/>
        <v>43</v>
      </c>
      <c r="L23" s="22" t="s">
        <v>70</v>
      </c>
      <c r="M23" s="34">
        <f t="shared" si="33"/>
        <v>45981</v>
      </c>
      <c r="N23" s="17" t="str">
        <f t="shared" si="6"/>
        <v>jeudi</v>
      </c>
      <c r="O23" s="54">
        <f t="shared" si="7"/>
        <v>47</v>
      </c>
      <c r="P23" s="22" t="s">
        <v>70</v>
      </c>
      <c r="Q23" s="34">
        <f t="shared" si="34"/>
        <v>46011</v>
      </c>
      <c r="R23" s="17" t="str">
        <f t="shared" si="8"/>
        <v>samedi</v>
      </c>
      <c r="S23" s="54">
        <f t="shared" si="9"/>
        <v>51</v>
      </c>
      <c r="T23" s="110"/>
      <c r="U23" s="34">
        <f t="shared" si="35"/>
        <v>46042</v>
      </c>
      <c r="V23" s="17" t="str">
        <f t="shared" si="10"/>
        <v>mardi</v>
      </c>
      <c r="W23" s="54">
        <f t="shared" si="11"/>
        <v>4</v>
      </c>
      <c r="X23" s="146" t="s">
        <v>290</v>
      </c>
      <c r="Y23" s="34">
        <f t="shared" si="36"/>
        <v>46073</v>
      </c>
      <c r="Z23" s="17" t="str">
        <f t="shared" si="12"/>
        <v>vendredi</v>
      </c>
      <c r="AA23" s="54">
        <f t="shared" si="13"/>
        <v>8</v>
      </c>
      <c r="AB23" s="83" t="s">
        <v>41</v>
      </c>
      <c r="AC23" s="34">
        <f t="shared" si="37"/>
        <v>46101</v>
      </c>
      <c r="AD23" s="17" t="str">
        <f t="shared" si="14"/>
        <v>vendredi</v>
      </c>
      <c r="AE23" s="54">
        <f t="shared" si="15"/>
        <v>12</v>
      </c>
      <c r="AF23" s="22" t="s">
        <v>70</v>
      </c>
      <c r="AG23" s="34">
        <f t="shared" si="38"/>
        <v>46132</v>
      </c>
      <c r="AH23" s="17" t="str">
        <f t="shared" si="16"/>
        <v>lundi</v>
      </c>
      <c r="AI23" s="54">
        <f t="shared" si="17"/>
        <v>17</v>
      </c>
      <c r="AJ23" s="22" t="s">
        <v>70</v>
      </c>
      <c r="AK23" s="34">
        <f t="shared" si="39"/>
        <v>46162</v>
      </c>
      <c r="AL23" s="17" t="str">
        <f t="shared" si="18"/>
        <v>mercredi</v>
      </c>
      <c r="AM23" s="54">
        <f t="shared" si="19"/>
        <v>21</v>
      </c>
      <c r="AN23" s="83" t="s">
        <v>0</v>
      </c>
      <c r="AO23" s="34">
        <f t="shared" si="40"/>
        <v>46193</v>
      </c>
      <c r="AP23" s="17" t="str">
        <f t="shared" si="20"/>
        <v>samedi</v>
      </c>
      <c r="AQ23" s="54">
        <f t="shared" si="21"/>
        <v>25</v>
      </c>
      <c r="AR23" s="83"/>
      <c r="AS23" s="34">
        <f t="shared" si="41"/>
        <v>46223</v>
      </c>
      <c r="AT23" s="17" t="str">
        <f t="shared" si="22"/>
        <v>lundi</v>
      </c>
      <c r="AU23" s="54">
        <f t="shared" si="23"/>
        <v>30</v>
      </c>
      <c r="AV23" s="22" t="s">
        <v>70</v>
      </c>
      <c r="AW23" s="108">
        <f t="shared" si="42"/>
        <v>46254</v>
      </c>
      <c r="AX23" s="17" t="str">
        <f t="shared" si="24"/>
        <v>jeudi</v>
      </c>
      <c r="AY23" s="54">
        <f t="shared" si="25"/>
        <v>34</v>
      </c>
      <c r="AZ23" s="22" t="s">
        <v>70</v>
      </c>
      <c r="BA23" s="34">
        <f t="shared" si="43"/>
        <v>46285</v>
      </c>
      <c r="BB23" s="17" t="str">
        <f t="shared" si="26"/>
        <v>dimanche</v>
      </c>
      <c r="BC23" s="54">
        <f t="shared" si="27"/>
        <v>39</v>
      </c>
      <c r="BD23" s="21"/>
      <c r="BE23" s="34">
        <f t="shared" si="44"/>
        <v>46315</v>
      </c>
      <c r="BF23" s="17" t="str">
        <f t="shared" si="28"/>
        <v>mardi</v>
      </c>
      <c r="BG23" s="54">
        <f t="shared" si="29"/>
        <v>43</v>
      </c>
      <c r="BH23" s="21"/>
    </row>
    <row r="24" spans="1:60" s="2" customFormat="1" ht="37.5" customHeight="1">
      <c r="A24" s="34">
        <f t="shared" si="30"/>
        <v>45890</v>
      </c>
      <c r="B24" s="17" t="str">
        <f t="shared" si="0"/>
        <v>jeudi</v>
      </c>
      <c r="C24" s="54">
        <f t="shared" si="1"/>
        <v>34</v>
      </c>
      <c r="D24" s="21"/>
      <c r="E24" s="34">
        <f t="shared" si="31"/>
        <v>45921</v>
      </c>
      <c r="F24" s="17" t="str">
        <f t="shared" si="2"/>
        <v>dimanche</v>
      </c>
      <c r="G24" s="54">
        <f t="shared" si="3"/>
        <v>38</v>
      </c>
      <c r="H24" s="83"/>
      <c r="I24" s="34">
        <f t="shared" si="32"/>
        <v>45951</v>
      </c>
      <c r="J24" s="17" t="str">
        <f t="shared" si="4"/>
        <v>mardi</v>
      </c>
      <c r="K24" s="54">
        <f t="shared" si="5"/>
        <v>43</v>
      </c>
      <c r="L24" s="22" t="s">
        <v>70</v>
      </c>
      <c r="M24" s="34">
        <f t="shared" si="33"/>
        <v>45982</v>
      </c>
      <c r="N24" s="17" t="str">
        <f t="shared" si="6"/>
        <v>vendredi</v>
      </c>
      <c r="O24" s="54">
        <f t="shared" si="7"/>
        <v>47</v>
      </c>
      <c r="P24" s="22" t="s">
        <v>70</v>
      </c>
      <c r="Q24" s="34">
        <f t="shared" si="34"/>
        <v>46012</v>
      </c>
      <c r="R24" s="17" t="str">
        <f t="shared" si="8"/>
        <v>dimanche</v>
      </c>
      <c r="S24" s="54">
        <f t="shared" si="9"/>
        <v>51</v>
      </c>
      <c r="T24" s="110"/>
      <c r="U24" s="34">
        <f t="shared" si="35"/>
        <v>46043</v>
      </c>
      <c r="V24" s="17" t="str">
        <f t="shared" si="10"/>
        <v>mercredi</v>
      </c>
      <c r="W24" s="54">
        <f t="shared" si="11"/>
        <v>4</v>
      </c>
      <c r="X24" s="83" t="s">
        <v>35</v>
      </c>
      <c r="Y24" s="34">
        <f t="shared" si="36"/>
        <v>46074</v>
      </c>
      <c r="Z24" s="17" t="str">
        <f t="shared" si="12"/>
        <v>samedi</v>
      </c>
      <c r="AA24" s="54">
        <f t="shared" si="13"/>
        <v>8</v>
      </c>
      <c r="AB24" s="83"/>
      <c r="AC24" s="34">
        <f t="shared" si="37"/>
        <v>46102</v>
      </c>
      <c r="AD24" s="17" t="str">
        <f t="shared" si="14"/>
        <v>samedi</v>
      </c>
      <c r="AE24" s="54">
        <f t="shared" si="15"/>
        <v>12</v>
      </c>
      <c r="AF24" s="83"/>
      <c r="AG24" s="34">
        <f t="shared" si="38"/>
        <v>46133</v>
      </c>
      <c r="AH24" s="17" t="str">
        <f t="shared" si="16"/>
        <v>mardi</v>
      </c>
      <c r="AI24" s="54">
        <f t="shared" si="17"/>
        <v>17</v>
      </c>
      <c r="AJ24" s="22" t="s">
        <v>70</v>
      </c>
      <c r="AK24" s="34">
        <f t="shared" si="39"/>
        <v>46163</v>
      </c>
      <c r="AL24" s="17" t="str">
        <f t="shared" si="18"/>
        <v>jeudi</v>
      </c>
      <c r="AM24" s="54">
        <f t="shared" si="19"/>
        <v>21</v>
      </c>
      <c r="AN24" s="83" t="s">
        <v>41</v>
      </c>
      <c r="AO24" s="34">
        <f t="shared" si="40"/>
        <v>46194</v>
      </c>
      <c r="AP24" s="17" t="str">
        <f t="shared" si="20"/>
        <v>dimanche</v>
      </c>
      <c r="AQ24" s="54">
        <f t="shared" si="21"/>
        <v>25</v>
      </c>
      <c r="AR24" s="83"/>
      <c r="AS24" s="34">
        <f t="shared" si="41"/>
        <v>46224</v>
      </c>
      <c r="AT24" s="17" t="str">
        <f t="shared" si="22"/>
        <v>mardi</v>
      </c>
      <c r="AU24" s="54">
        <f t="shared" si="23"/>
        <v>30</v>
      </c>
      <c r="AV24" s="22" t="s">
        <v>70</v>
      </c>
      <c r="AW24" s="108">
        <f t="shared" si="42"/>
        <v>46255</v>
      </c>
      <c r="AX24" s="17" t="str">
        <f t="shared" si="24"/>
        <v>vendredi</v>
      </c>
      <c r="AY24" s="54">
        <f t="shared" si="25"/>
        <v>34</v>
      </c>
      <c r="AZ24" s="22" t="s">
        <v>70</v>
      </c>
      <c r="BA24" s="34">
        <f t="shared" si="43"/>
        <v>46286</v>
      </c>
      <c r="BB24" s="17" t="str">
        <f t="shared" si="26"/>
        <v>lundi</v>
      </c>
      <c r="BC24" s="54">
        <f t="shared" si="27"/>
        <v>39</v>
      </c>
      <c r="BD24" s="22"/>
      <c r="BE24" s="34">
        <f t="shared" si="44"/>
        <v>46316</v>
      </c>
      <c r="BF24" s="17" t="str">
        <f t="shared" si="28"/>
        <v>mercredi</v>
      </c>
      <c r="BG24" s="54">
        <f t="shared" si="29"/>
        <v>43</v>
      </c>
      <c r="BH24" s="21"/>
    </row>
    <row r="25" spans="1:60" s="2" customFormat="1" ht="37.5" customHeight="1">
      <c r="A25" s="34">
        <f t="shared" si="30"/>
        <v>45891</v>
      </c>
      <c r="B25" s="17" t="str">
        <f t="shared" si="0"/>
        <v>vendredi</v>
      </c>
      <c r="C25" s="54">
        <f t="shared" si="1"/>
        <v>34</v>
      </c>
      <c r="D25" s="21"/>
      <c r="E25" s="34">
        <f t="shared" si="31"/>
        <v>45922</v>
      </c>
      <c r="F25" s="17" t="str">
        <f t="shared" si="2"/>
        <v>lundi</v>
      </c>
      <c r="G25" s="54">
        <f t="shared" si="3"/>
        <v>39</v>
      </c>
      <c r="H25" s="22" t="s">
        <v>70</v>
      </c>
      <c r="I25" s="34">
        <f t="shared" si="32"/>
        <v>45952</v>
      </c>
      <c r="J25" s="17" t="str">
        <f t="shared" si="4"/>
        <v>mercredi</v>
      </c>
      <c r="K25" s="54">
        <f t="shared" si="5"/>
        <v>43</v>
      </c>
      <c r="L25" s="22" t="s">
        <v>7</v>
      </c>
      <c r="M25" s="34">
        <f t="shared" si="33"/>
        <v>45983</v>
      </c>
      <c r="N25" s="17" t="str">
        <f t="shared" si="6"/>
        <v>samedi</v>
      </c>
      <c r="O25" s="54">
        <f t="shared" si="7"/>
        <v>47</v>
      </c>
      <c r="P25" s="83"/>
      <c r="Q25" s="34">
        <f t="shared" si="34"/>
        <v>46013</v>
      </c>
      <c r="R25" s="17" t="str">
        <f t="shared" si="8"/>
        <v>lundi</v>
      </c>
      <c r="S25" s="54">
        <f t="shared" si="9"/>
        <v>52</v>
      </c>
      <c r="T25" s="22" t="s">
        <v>70</v>
      </c>
      <c r="U25" s="34">
        <f t="shared" si="35"/>
        <v>46044</v>
      </c>
      <c r="V25" s="17" t="str">
        <f t="shared" si="10"/>
        <v>jeudi</v>
      </c>
      <c r="W25" s="54">
        <f t="shared" si="11"/>
        <v>4</v>
      </c>
      <c r="X25" s="83" t="s">
        <v>35</v>
      </c>
      <c r="Y25" s="34">
        <f t="shared" si="36"/>
        <v>46075</v>
      </c>
      <c r="Z25" s="17" t="str">
        <f t="shared" si="12"/>
        <v>dimanche</v>
      </c>
      <c r="AA25" s="54">
        <f t="shared" si="13"/>
        <v>8</v>
      </c>
      <c r="AB25" s="83"/>
      <c r="AC25" s="34">
        <f t="shared" si="37"/>
        <v>46103</v>
      </c>
      <c r="AD25" s="17" t="str">
        <f t="shared" si="14"/>
        <v>dimanche</v>
      </c>
      <c r="AE25" s="54">
        <f t="shared" si="15"/>
        <v>12</v>
      </c>
      <c r="AF25" s="83"/>
      <c r="AG25" s="34">
        <f t="shared" si="38"/>
        <v>46134</v>
      </c>
      <c r="AH25" s="17" t="str">
        <f t="shared" si="16"/>
        <v>mercredi</v>
      </c>
      <c r="AI25" s="54">
        <f t="shared" si="17"/>
        <v>17</v>
      </c>
      <c r="AJ25" s="22" t="s">
        <v>7</v>
      </c>
      <c r="AK25" s="34">
        <f t="shared" si="39"/>
        <v>46164</v>
      </c>
      <c r="AL25" s="17" t="str">
        <f t="shared" si="18"/>
        <v>vendredi</v>
      </c>
      <c r="AM25" s="54">
        <f t="shared" si="19"/>
        <v>21</v>
      </c>
      <c r="AN25" s="83" t="s">
        <v>41</v>
      </c>
      <c r="AO25" s="34">
        <f t="shared" si="40"/>
        <v>46195</v>
      </c>
      <c r="AP25" s="17" t="str">
        <f t="shared" si="20"/>
        <v>lundi</v>
      </c>
      <c r="AQ25" s="54">
        <f t="shared" si="21"/>
        <v>26</v>
      </c>
      <c r="AR25" s="83" t="s">
        <v>1</v>
      </c>
      <c r="AS25" s="34">
        <f t="shared" si="41"/>
        <v>46225</v>
      </c>
      <c r="AT25" s="17" t="str">
        <f t="shared" si="22"/>
        <v>mercredi</v>
      </c>
      <c r="AU25" s="54">
        <f t="shared" si="23"/>
        <v>30</v>
      </c>
      <c r="AV25" s="22" t="s">
        <v>7</v>
      </c>
      <c r="AW25" s="108">
        <f t="shared" si="42"/>
        <v>46256</v>
      </c>
      <c r="AX25" s="17" t="str">
        <f t="shared" si="24"/>
        <v>samedi</v>
      </c>
      <c r="AY25" s="54">
        <f t="shared" si="25"/>
        <v>34</v>
      </c>
      <c r="AZ25" s="83"/>
      <c r="BA25" s="34">
        <f t="shared" si="43"/>
        <v>46287</v>
      </c>
      <c r="BB25" s="17" t="str">
        <f t="shared" si="26"/>
        <v>mardi</v>
      </c>
      <c r="BC25" s="54">
        <f t="shared" si="27"/>
        <v>39</v>
      </c>
      <c r="BD25" s="22"/>
      <c r="BE25" s="34">
        <f t="shared" si="44"/>
        <v>46317</v>
      </c>
      <c r="BF25" s="17" t="str">
        <f t="shared" si="28"/>
        <v>jeudi</v>
      </c>
      <c r="BG25" s="54">
        <f t="shared" si="29"/>
        <v>43</v>
      </c>
      <c r="BH25" s="21"/>
    </row>
    <row r="26" spans="1:60" s="2" customFormat="1" ht="37.5" customHeight="1">
      <c r="A26" s="34">
        <f t="shared" si="30"/>
        <v>45892</v>
      </c>
      <c r="B26" s="17" t="str">
        <f t="shared" si="0"/>
        <v>samedi</v>
      </c>
      <c r="C26" s="54">
        <f t="shared" si="1"/>
        <v>34</v>
      </c>
      <c r="D26" s="21"/>
      <c r="E26" s="34">
        <f t="shared" si="31"/>
        <v>45923</v>
      </c>
      <c r="F26" s="17" t="str">
        <f t="shared" si="2"/>
        <v>mardi</v>
      </c>
      <c r="G26" s="54">
        <f t="shared" si="3"/>
        <v>39</v>
      </c>
      <c r="H26" s="22" t="s">
        <v>70</v>
      </c>
      <c r="I26" s="34">
        <f t="shared" si="32"/>
        <v>45953</v>
      </c>
      <c r="J26" s="17" t="str">
        <f t="shared" si="4"/>
        <v>jeudi</v>
      </c>
      <c r="K26" s="54">
        <f t="shared" si="5"/>
        <v>43</v>
      </c>
      <c r="L26" s="22" t="s">
        <v>70</v>
      </c>
      <c r="M26" s="34">
        <f t="shared" si="33"/>
        <v>45984</v>
      </c>
      <c r="N26" s="17" t="str">
        <f t="shared" si="6"/>
        <v>dimanche</v>
      </c>
      <c r="O26" s="54">
        <f t="shared" si="7"/>
        <v>47</v>
      </c>
      <c r="P26" s="83"/>
      <c r="Q26" s="34">
        <f t="shared" si="34"/>
        <v>46014</v>
      </c>
      <c r="R26" s="17" t="str">
        <f t="shared" si="8"/>
        <v>mardi</v>
      </c>
      <c r="S26" s="54">
        <f t="shared" si="9"/>
        <v>52</v>
      </c>
      <c r="T26" s="22" t="s">
        <v>70</v>
      </c>
      <c r="U26" s="34">
        <f t="shared" si="35"/>
        <v>46045</v>
      </c>
      <c r="V26" s="17" t="str">
        <f t="shared" si="10"/>
        <v>vendredi</v>
      </c>
      <c r="W26" s="54">
        <f t="shared" si="11"/>
        <v>4</v>
      </c>
      <c r="X26" s="83" t="s">
        <v>35</v>
      </c>
      <c r="Y26" s="34">
        <f t="shared" si="36"/>
        <v>46076</v>
      </c>
      <c r="Z26" s="17" t="str">
        <f t="shared" si="12"/>
        <v>lundi</v>
      </c>
      <c r="AA26" s="54">
        <f t="shared" si="13"/>
        <v>9</v>
      </c>
      <c r="AB26" s="83" t="s">
        <v>41</v>
      </c>
      <c r="AC26" s="34">
        <f t="shared" si="37"/>
        <v>46104</v>
      </c>
      <c r="AD26" s="17" t="str">
        <f t="shared" si="14"/>
        <v>lundi</v>
      </c>
      <c r="AE26" s="54">
        <f t="shared" si="15"/>
        <v>13</v>
      </c>
      <c r="AF26" s="22" t="s">
        <v>70</v>
      </c>
      <c r="AG26" s="34">
        <f t="shared" si="38"/>
        <v>46135</v>
      </c>
      <c r="AH26" s="17" t="str">
        <f t="shared" si="16"/>
        <v>jeudi</v>
      </c>
      <c r="AI26" s="54">
        <f t="shared" si="17"/>
        <v>17</v>
      </c>
      <c r="AJ26" s="22" t="s">
        <v>70</v>
      </c>
      <c r="AK26" s="34">
        <f t="shared" si="39"/>
        <v>46165</v>
      </c>
      <c r="AL26" s="17" t="str">
        <f t="shared" si="18"/>
        <v>samedi</v>
      </c>
      <c r="AM26" s="54">
        <f t="shared" si="19"/>
        <v>21</v>
      </c>
      <c r="AN26" s="83"/>
      <c r="AO26" s="34">
        <f t="shared" si="40"/>
        <v>46196</v>
      </c>
      <c r="AP26" s="17" t="str">
        <f t="shared" si="20"/>
        <v>mardi</v>
      </c>
      <c r="AQ26" s="54">
        <f t="shared" si="21"/>
        <v>26</v>
      </c>
      <c r="AR26" s="146" t="s">
        <v>291</v>
      </c>
      <c r="AS26" s="34">
        <f t="shared" si="41"/>
        <v>46226</v>
      </c>
      <c r="AT26" s="17" t="str">
        <f t="shared" si="22"/>
        <v>jeudi</v>
      </c>
      <c r="AU26" s="54">
        <f t="shared" si="23"/>
        <v>30</v>
      </c>
      <c r="AV26" s="22" t="s">
        <v>70</v>
      </c>
      <c r="AW26" s="108">
        <f t="shared" si="42"/>
        <v>46257</v>
      </c>
      <c r="AX26" s="17" t="str">
        <f t="shared" si="24"/>
        <v>dimanche</v>
      </c>
      <c r="AY26" s="54">
        <f t="shared" si="25"/>
        <v>34</v>
      </c>
      <c r="AZ26" s="83"/>
      <c r="BA26" s="34">
        <f t="shared" si="43"/>
        <v>46288</v>
      </c>
      <c r="BB26" s="17" t="str">
        <f t="shared" si="26"/>
        <v>mercredi</v>
      </c>
      <c r="BC26" s="54">
        <f t="shared" si="27"/>
        <v>39</v>
      </c>
      <c r="BD26" s="22"/>
      <c r="BE26" s="34">
        <f t="shared" si="44"/>
        <v>46318</v>
      </c>
      <c r="BF26" s="17" t="str">
        <f t="shared" si="28"/>
        <v>vendredi</v>
      </c>
      <c r="BG26" s="54">
        <f t="shared" si="29"/>
        <v>43</v>
      </c>
      <c r="BH26" s="21"/>
    </row>
    <row r="27" spans="1:60" s="2" customFormat="1" ht="37.5" customHeight="1">
      <c r="A27" s="34">
        <f t="shared" si="30"/>
        <v>45893</v>
      </c>
      <c r="B27" s="17" t="str">
        <f t="shared" si="0"/>
        <v>dimanche</v>
      </c>
      <c r="C27" s="54">
        <f t="shared" si="1"/>
        <v>34</v>
      </c>
      <c r="D27" s="21"/>
      <c r="E27" s="34">
        <f t="shared" si="31"/>
        <v>45924</v>
      </c>
      <c r="F27" s="17" t="str">
        <f t="shared" si="2"/>
        <v>mercredi</v>
      </c>
      <c r="G27" s="54">
        <f t="shared" si="3"/>
        <v>39</v>
      </c>
      <c r="H27" s="22" t="s">
        <v>7</v>
      </c>
      <c r="I27" s="34">
        <f t="shared" si="32"/>
        <v>45954</v>
      </c>
      <c r="J27" s="17" t="str">
        <f t="shared" si="4"/>
        <v>vendredi</v>
      </c>
      <c r="K27" s="54">
        <f t="shared" si="5"/>
        <v>43</v>
      </c>
      <c r="L27" s="22" t="s">
        <v>70</v>
      </c>
      <c r="M27" s="34">
        <f t="shared" si="33"/>
        <v>45985</v>
      </c>
      <c r="N27" s="17" t="str">
        <f t="shared" si="6"/>
        <v>lundi</v>
      </c>
      <c r="O27" s="54">
        <f t="shared" si="7"/>
        <v>48</v>
      </c>
      <c r="P27" s="22" t="s">
        <v>70</v>
      </c>
      <c r="Q27" s="34">
        <f t="shared" si="34"/>
        <v>46015</v>
      </c>
      <c r="R27" s="17" t="str">
        <f t="shared" si="8"/>
        <v>mercredi</v>
      </c>
      <c r="S27" s="54">
        <f t="shared" si="9"/>
        <v>52</v>
      </c>
      <c r="T27" s="22" t="s">
        <v>7</v>
      </c>
      <c r="U27" s="34">
        <f t="shared" si="35"/>
        <v>46046</v>
      </c>
      <c r="V27" s="17" t="str">
        <f t="shared" si="10"/>
        <v>samedi</v>
      </c>
      <c r="W27" s="54">
        <f t="shared" si="11"/>
        <v>4</v>
      </c>
      <c r="X27" s="83"/>
      <c r="Y27" s="34">
        <f t="shared" si="36"/>
        <v>46077</v>
      </c>
      <c r="Z27" s="17" t="str">
        <f t="shared" si="12"/>
        <v>mardi</v>
      </c>
      <c r="AA27" s="54">
        <f t="shared" si="13"/>
        <v>9</v>
      </c>
      <c r="AB27" s="83" t="s">
        <v>41</v>
      </c>
      <c r="AC27" s="34">
        <f t="shared" si="37"/>
        <v>46105</v>
      </c>
      <c r="AD27" s="17" t="str">
        <f t="shared" si="14"/>
        <v>mardi</v>
      </c>
      <c r="AE27" s="54">
        <f t="shared" si="15"/>
        <v>13</v>
      </c>
      <c r="AF27" s="22" t="s">
        <v>70</v>
      </c>
      <c r="AG27" s="34">
        <f t="shared" si="38"/>
        <v>46136</v>
      </c>
      <c r="AH27" s="17" t="str">
        <f t="shared" si="16"/>
        <v>vendredi</v>
      </c>
      <c r="AI27" s="54">
        <f t="shared" si="17"/>
        <v>17</v>
      </c>
      <c r="AJ27" s="22" t="s">
        <v>70</v>
      </c>
      <c r="AK27" s="34">
        <f t="shared" si="39"/>
        <v>46166</v>
      </c>
      <c r="AL27" s="17" t="str">
        <f t="shared" si="18"/>
        <v>dimanche</v>
      </c>
      <c r="AM27" s="54">
        <f t="shared" si="19"/>
        <v>21</v>
      </c>
      <c r="AN27" s="83"/>
      <c r="AO27" s="34">
        <f t="shared" si="40"/>
        <v>46197</v>
      </c>
      <c r="AP27" s="17" t="str">
        <f t="shared" si="20"/>
        <v>mercredi</v>
      </c>
      <c r="AQ27" s="54">
        <f t="shared" si="21"/>
        <v>26</v>
      </c>
      <c r="AR27" s="83" t="s">
        <v>48</v>
      </c>
      <c r="AS27" s="34">
        <f t="shared" si="41"/>
        <v>46227</v>
      </c>
      <c r="AT27" s="17" t="str">
        <f t="shared" si="22"/>
        <v>vendredi</v>
      </c>
      <c r="AU27" s="54">
        <f t="shared" si="23"/>
        <v>30</v>
      </c>
      <c r="AV27" s="22" t="s">
        <v>70</v>
      </c>
      <c r="AW27" s="108">
        <f t="shared" si="42"/>
        <v>46258</v>
      </c>
      <c r="AX27" s="17" t="str">
        <f t="shared" si="24"/>
        <v>lundi</v>
      </c>
      <c r="AY27" s="54">
        <f t="shared" si="25"/>
        <v>35</v>
      </c>
      <c r="AZ27" s="22" t="s">
        <v>70</v>
      </c>
      <c r="BA27" s="34">
        <f t="shared" si="43"/>
        <v>46289</v>
      </c>
      <c r="BB27" s="17" t="str">
        <f t="shared" si="26"/>
        <v>jeudi</v>
      </c>
      <c r="BC27" s="54">
        <f t="shared" si="27"/>
        <v>39</v>
      </c>
      <c r="BD27" s="22"/>
      <c r="BE27" s="34">
        <f t="shared" si="44"/>
        <v>46319</v>
      </c>
      <c r="BF27" s="17" t="str">
        <f t="shared" si="28"/>
        <v>samedi</v>
      </c>
      <c r="BG27" s="54">
        <f t="shared" si="29"/>
        <v>43</v>
      </c>
      <c r="BH27" s="21"/>
    </row>
    <row r="28" spans="1:60" s="2" customFormat="1" ht="37.5" customHeight="1">
      <c r="A28" s="34">
        <f t="shared" si="30"/>
        <v>45894</v>
      </c>
      <c r="B28" s="17" t="str">
        <f t="shared" si="0"/>
        <v>lundi</v>
      </c>
      <c r="C28" s="54">
        <f t="shared" si="1"/>
        <v>35</v>
      </c>
      <c r="D28" s="110"/>
      <c r="E28" s="34">
        <f t="shared" si="31"/>
        <v>45925</v>
      </c>
      <c r="F28" s="17" t="str">
        <f t="shared" si="2"/>
        <v>jeudi</v>
      </c>
      <c r="G28" s="54">
        <f t="shared" si="3"/>
        <v>39</v>
      </c>
      <c r="H28" s="22" t="s">
        <v>70</v>
      </c>
      <c r="I28" s="34">
        <f t="shared" si="32"/>
        <v>45955</v>
      </c>
      <c r="J28" s="17" t="str">
        <f t="shared" si="4"/>
        <v>samedi</v>
      </c>
      <c r="K28" s="54">
        <f t="shared" si="5"/>
        <v>43</v>
      </c>
      <c r="L28" s="83"/>
      <c r="M28" s="34">
        <f t="shared" si="33"/>
        <v>45986</v>
      </c>
      <c r="N28" s="17" t="str">
        <f t="shared" si="6"/>
        <v>mardi</v>
      </c>
      <c r="O28" s="54">
        <f t="shared" si="7"/>
        <v>48</v>
      </c>
      <c r="P28" s="22" t="s">
        <v>70</v>
      </c>
      <c r="Q28" s="34">
        <f t="shared" si="34"/>
        <v>46016</v>
      </c>
      <c r="R28" s="17" t="str">
        <f t="shared" si="8"/>
        <v>jeudi</v>
      </c>
      <c r="S28" s="54">
        <f t="shared" si="9"/>
        <v>52</v>
      </c>
      <c r="T28" s="110" t="s">
        <v>3</v>
      </c>
      <c r="U28" s="34">
        <f t="shared" si="35"/>
        <v>46047</v>
      </c>
      <c r="V28" s="17" t="str">
        <f t="shared" si="10"/>
        <v>dimanche</v>
      </c>
      <c r="W28" s="54">
        <f t="shared" si="11"/>
        <v>4</v>
      </c>
      <c r="X28" s="83"/>
      <c r="Y28" s="34">
        <f t="shared" si="36"/>
        <v>46078</v>
      </c>
      <c r="Z28" s="17" t="str">
        <f t="shared" si="12"/>
        <v>mercredi</v>
      </c>
      <c r="AA28" s="54">
        <f t="shared" si="13"/>
        <v>9</v>
      </c>
      <c r="AB28" s="83" t="s">
        <v>0</v>
      </c>
      <c r="AC28" s="34">
        <f t="shared" si="37"/>
        <v>46106</v>
      </c>
      <c r="AD28" s="17" t="str">
        <f t="shared" si="14"/>
        <v>mercredi</v>
      </c>
      <c r="AE28" s="54">
        <f t="shared" si="15"/>
        <v>13</v>
      </c>
      <c r="AF28" s="22" t="s">
        <v>7</v>
      </c>
      <c r="AG28" s="34">
        <f t="shared" si="38"/>
        <v>46137</v>
      </c>
      <c r="AH28" s="17" t="str">
        <f t="shared" si="16"/>
        <v>samedi</v>
      </c>
      <c r="AI28" s="54">
        <f t="shared" si="17"/>
        <v>17</v>
      </c>
      <c r="AJ28" s="83"/>
      <c r="AK28" s="34">
        <f t="shared" si="39"/>
        <v>46167</v>
      </c>
      <c r="AL28" s="17" t="str">
        <f t="shared" si="18"/>
        <v>lundi</v>
      </c>
      <c r="AM28" s="54">
        <f t="shared" si="19"/>
        <v>22</v>
      </c>
      <c r="AN28" s="83" t="s">
        <v>69</v>
      </c>
      <c r="AO28" s="34">
        <f t="shared" si="40"/>
        <v>46198</v>
      </c>
      <c r="AP28" s="17" t="str">
        <f t="shared" si="20"/>
        <v>jeudi</v>
      </c>
      <c r="AQ28" s="54">
        <f t="shared" si="21"/>
        <v>26</v>
      </c>
      <c r="AR28" s="83" t="s">
        <v>48</v>
      </c>
      <c r="AS28" s="34">
        <f t="shared" si="41"/>
        <v>46228</v>
      </c>
      <c r="AT28" s="17" t="str">
        <f t="shared" si="22"/>
        <v>samedi</v>
      </c>
      <c r="AU28" s="54">
        <f t="shared" si="23"/>
        <v>30</v>
      </c>
      <c r="AV28" s="110"/>
      <c r="AW28" s="108">
        <f t="shared" si="42"/>
        <v>46259</v>
      </c>
      <c r="AX28" s="17" t="str">
        <f t="shared" si="24"/>
        <v>mardi</v>
      </c>
      <c r="AY28" s="54">
        <f t="shared" si="25"/>
        <v>35</v>
      </c>
      <c r="AZ28" s="22" t="s">
        <v>70</v>
      </c>
      <c r="BA28" s="34">
        <f t="shared" si="43"/>
        <v>46290</v>
      </c>
      <c r="BB28" s="17" t="str">
        <f t="shared" si="26"/>
        <v>vendredi</v>
      </c>
      <c r="BC28" s="54">
        <f t="shared" si="27"/>
        <v>39</v>
      </c>
      <c r="BD28" s="22"/>
      <c r="BE28" s="34">
        <f t="shared" si="44"/>
        <v>46320</v>
      </c>
      <c r="BF28" s="17" t="str">
        <f t="shared" si="28"/>
        <v>dimanche</v>
      </c>
      <c r="BG28" s="54">
        <f t="shared" si="29"/>
        <v>44</v>
      </c>
      <c r="BH28" s="21"/>
    </row>
    <row r="29" spans="1:60" s="2" customFormat="1" ht="37.5" customHeight="1">
      <c r="A29" s="34">
        <f t="shared" si="30"/>
        <v>45895</v>
      </c>
      <c r="B29" s="17" t="str">
        <f t="shared" si="0"/>
        <v>mardi</v>
      </c>
      <c r="C29" s="54">
        <f t="shared" si="1"/>
        <v>35</v>
      </c>
      <c r="D29" s="110"/>
      <c r="E29" s="34">
        <f t="shared" si="31"/>
        <v>45926</v>
      </c>
      <c r="F29" s="17" t="str">
        <f t="shared" si="2"/>
        <v>vendredi</v>
      </c>
      <c r="G29" s="54">
        <f t="shared" si="3"/>
        <v>39</v>
      </c>
      <c r="H29" s="22" t="s">
        <v>70</v>
      </c>
      <c r="I29" s="34">
        <f t="shared" si="32"/>
        <v>45956</v>
      </c>
      <c r="J29" s="17" t="str">
        <f t="shared" si="4"/>
        <v>dimanche</v>
      </c>
      <c r="K29" s="54">
        <f t="shared" si="5"/>
        <v>43</v>
      </c>
      <c r="L29" s="83"/>
      <c r="M29" s="34">
        <f t="shared" si="33"/>
        <v>45987</v>
      </c>
      <c r="N29" s="17" t="str">
        <f t="shared" si="6"/>
        <v>mercredi</v>
      </c>
      <c r="O29" s="54">
        <f t="shared" si="7"/>
        <v>48</v>
      </c>
      <c r="P29" s="22" t="s">
        <v>7</v>
      </c>
      <c r="Q29" s="34">
        <f t="shared" si="34"/>
        <v>46017</v>
      </c>
      <c r="R29" s="17" t="str">
        <f t="shared" si="8"/>
        <v>vendredi</v>
      </c>
      <c r="S29" s="54">
        <f t="shared" si="9"/>
        <v>52</v>
      </c>
      <c r="T29" s="22" t="s">
        <v>70</v>
      </c>
      <c r="U29" s="34">
        <f t="shared" si="35"/>
        <v>46048</v>
      </c>
      <c r="V29" s="17" t="str">
        <f t="shared" si="10"/>
        <v>lundi</v>
      </c>
      <c r="W29" s="54">
        <f t="shared" si="11"/>
        <v>5</v>
      </c>
      <c r="X29" s="22" t="s">
        <v>70</v>
      </c>
      <c r="Y29" s="34">
        <f t="shared" si="36"/>
        <v>46079</v>
      </c>
      <c r="Z29" s="17" t="str">
        <f t="shared" si="12"/>
        <v>jeudi</v>
      </c>
      <c r="AA29" s="54">
        <f t="shared" si="13"/>
        <v>9</v>
      </c>
      <c r="AB29" s="83" t="s">
        <v>41</v>
      </c>
      <c r="AC29" s="34">
        <f t="shared" si="37"/>
        <v>46107</v>
      </c>
      <c r="AD29" s="17" t="str">
        <f t="shared" si="14"/>
        <v>jeudi</v>
      </c>
      <c r="AE29" s="54">
        <f t="shared" si="15"/>
        <v>13</v>
      </c>
      <c r="AF29" s="22" t="s">
        <v>70</v>
      </c>
      <c r="AG29" s="34">
        <f t="shared" si="38"/>
        <v>46138</v>
      </c>
      <c r="AH29" s="17" t="str">
        <f t="shared" si="16"/>
        <v>dimanche</v>
      </c>
      <c r="AI29" s="54">
        <f t="shared" si="17"/>
        <v>17</v>
      </c>
      <c r="AJ29" s="83"/>
      <c r="AK29" s="34">
        <f t="shared" si="39"/>
        <v>46168</v>
      </c>
      <c r="AL29" s="17" t="str">
        <f t="shared" si="18"/>
        <v>mardi</v>
      </c>
      <c r="AM29" s="54">
        <f t="shared" si="19"/>
        <v>22</v>
      </c>
      <c r="AN29" s="22" t="s">
        <v>70</v>
      </c>
      <c r="AO29" s="34">
        <f t="shared" si="40"/>
        <v>46199</v>
      </c>
      <c r="AP29" s="17" t="str">
        <f t="shared" si="20"/>
        <v>vendredi</v>
      </c>
      <c r="AQ29" s="54">
        <f t="shared" si="21"/>
        <v>26</v>
      </c>
      <c r="AR29" s="83" t="s">
        <v>48</v>
      </c>
      <c r="AS29" s="34">
        <f t="shared" si="41"/>
        <v>46229</v>
      </c>
      <c r="AT29" s="17" t="str">
        <f t="shared" si="22"/>
        <v>dimanche</v>
      </c>
      <c r="AU29" s="54">
        <f t="shared" si="23"/>
        <v>30</v>
      </c>
      <c r="AV29" s="110"/>
      <c r="AW29" s="108">
        <f t="shared" si="42"/>
        <v>46260</v>
      </c>
      <c r="AX29" s="17" t="str">
        <f t="shared" si="24"/>
        <v>mercredi</v>
      </c>
      <c r="AY29" s="54">
        <f t="shared" si="25"/>
        <v>35</v>
      </c>
      <c r="AZ29" s="22" t="s">
        <v>7</v>
      </c>
      <c r="BA29" s="34">
        <f t="shared" si="43"/>
        <v>46291</v>
      </c>
      <c r="BB29" s="17" t="str">
        <f t="shared" si="26"/>
        <v>samedi</v>
      </c>
      <c r="BC29" s="54">
        <f t="shared" si="27"/>
        <v>39</v>
      </c>
      <c r="BD29" s="21"/>
      <c r="BE29" s="34">
        <f t="shared" si="44"/>
        <v>46321</v>
      </c>
      <c r="BF29" s="17" t="str">
        <f t="shared" si="28"/>
        <v>lundi</v>
      </c>
      <c r="BG29" s="54">
        <f t="shared" si="29"/>
        <v>44</v>
      </c>
      <c r="BH29" s="21"/>
    </row>
    <row r="30" spans="1:60" s="2" customFormat="1" ht="37.5" customHeight="1">
      <c r="A30" s="34">
        <f t="shared" si="30"/>
        <v>45896</v>
      </c>
      <c r="B30" s="17" t="str">
        <f t="shared" si="0"/>
        <v>mercredi</v>
      </c>
      <c r="C30" s="54">
        <f t="shared" si="1"/>
        <v>35</v>
      </c>
      <c r="D30" s="110"/>
      <c r="E30" s="34">
        <f t="shared" si="31"/>
        <v>45927</v>
      </c>
      <c r="F30" s="17" t="str">
        <f t="shared" si="2"/>
        <v>samedi</v>
      </c>
      <c r="G30" s="54">
        <f t="shared" si="3"/>
        <v>39</v>
      </c>
      <c r="H30" s="83"/>
      <c r="I30" s="34">
        <f t="shared" si="32"/>
        <v>45957</v>
      </c>
      <c r="J30" s="17" t="str">
        <f t="shared" si="4"/>
        <v>lundi</v>
      </c>
      <c r="K30" s="54">
        <f t="shared" si="5"/>
        <v>44</v>
      </c>
      <c r="L30" s="22" t="s">
        <v>70</v>
      </c>
      <c r="M30" s="34">
        <f t="shared" si="33"/>
        <v>45988</v>
      </c>
      <c r="N30" s="17" t="str">
        <f t="shared" si="6"/>
        <v>jeudi</v>
      </c>
      <c r="O30" s="54">
        <f t="shared" si="7"/>
        <v>48</v>
      </c>
      <c r="P30" s="22" t="s">
        <v>70</v>
      </c>
      <c r="Q30" s="34">
        <f t="shared" si="34"/>
        <v>46018</v>
      </c>
      <c r="R30" s="17" t="str">
        <f t="shared" si="8"/>
        <v>samedi</v>
      </c>
      <c r="S30" s="54">
        <f t="shared" si="9"/>
        <v>52</v>
      </c>
      <c r="T30" s="110"/>
      <c r="U30" s="34">
        <f t="shared" si="35"/>
        <v>46049</v>
      </c>
      <c r="V30" s="17" t="str">
        <f t="shared" si="10"/>
        <v>mardi</v>
      </c>
      <c r="W30" s="54">
        <f t="shared" si="11"/>
        <v>5</v>
      </c>
      <c r="X30" s="22" t="s">
        <v>70</v>
      </c>
      <c r="Y30" s="34">
        <f t="shared" si="36"/>
        <v>46080</v>
      </c>
      <c r="Z30" s="17" t="str">
        <f t="shared" si="12"/>
        <v>vendredi</v>
      </c>
      <c r="AA30" s="54">
        <f t="shared" si="13"/>
        <v>9</v>
      </c>
      <c r="AB30" s="83" t="s">
        <v>41</v>
      </c>
      <c r="AC30" s="34">
        <f t="shared" si="37"/>
        <v>46108</v>
      </c>
      <c r="AD30" s="17" t="str">
        <f t="shared" si="14"/>
        <v>vendredi</v>
      </c>
      <c r="AE30" s="54">
        <f t="shared" si="15"/>
        <v>13</v>
      </c>
      <c r="AF30" s="22" t="s">
        <v>70</v>
      </c>
      <c r="AG30" s="34">
        <f t="shared" si="38"/>
        <v>46139</v>
      </c>
      <c r="AH30" s="17" t="str">
        <f t="shared" si="16"/>
        <v>lundi</v>
      </c>
      <c r="AI30" s="54">
        <f t="shared" si="17"/>
        <v>18</v>
      </c>
      <c r="AJ30" s="22" t="s">
        <v>70</v>
      </c>
      <c r="AK30" s="34">
        <f t="shared" si="39"/>
        <v>46169</v>
      </c>
      <c r="AL30" s="17" t="str">
        <f t="shared" si="18"/>
        <v>mercredi</v>
      </c>
      <c r="AM30" s="54">
        <f t="shared" si="19"/>
        <v>22</v>
      </c>
      <c r="AN30" s="22" t="s">
        <v>7</v>
      </c>
      <c r="AO30" s="34">
        <f t="shared" si="40"/>
        <v>46200</v>
      </c>
      <c r="AP30" s="17" t="str">
        <f t="shared" si="20"/>
        <v>samedi</v>
      </c>
      <c r="AQ30" s="54">
        <f t="shared" si="21"/>
        <v>26</v>
      </c>
      <c r="AR30" s="83"/>
      <c r="AS30" s="34">
        <f t="shared" si="41"/>
        <v>46230</v>
      </c>
      <c r="AT30" s="17" t="str">
        <f t="shared" si="22"/>
        <v>lundi</v>
      </c>
      <c r="AU30" s="54">
        <f t="shared" si="23"/>
        <v>31</v>
      </c>
      <c r="AV30" s="22" t="s">
        <v>70</v>
      </c>
      <c r="AW30" s="108">
        <f t="shared" si="42"/>
        <v>46261</v>
      </c>
      <c r="AX30" s="17" t="str">
        <f t="shared" si="24"/>
        <v>jeudi</v>
      </c>
      <c r="AY30" s="54">
        <f t="shared" si="25"/>
        <v>35</v>
      </c>
      <c r="AZ30" s="22" t="s">
        <v>70</v>
      </c>
      <c r="BA30" s="34">
        <f t="shared" si="43"/>
        <v>46292</v>
      </c>
      <c r="BB30" s="17" t="str">
        <f t="shared" si="26"/>
        <v>dimanche</v>
      </c>
      <c r="BC30" s="54">
        <f t="shared" si="27"/>
        <v>40</v>
      </c>
      <c r="BD30" s="21"/>
      <c r="BE30" s="34">
        <f t="shared" si="44"/>
        <v>46322</v>
      </c>
      <c r="BF30" s="17" t="str">
        <f t="shared" si="28"/>
        <v>mardi</v>
      </c>
      <c r="BG30" s="54">
        <f t="shared" si="29"/>
        <v>44</v>
      </c>
      <c r="BH30" s="21"/>
    </row>
    <row r="31" spans="1:60" s="2" customFormat="1" ht="37.5" customHeight="1">
      <c r="A31" s="34">
        <f t="shared" si="30"/>
        <v>45897</v>
      </c>
      <c r="B31" s="17" t="str">
        <f t="shared" si="0"/>
        <v>jeudi</v>
      </c>
      <c r="C31" s="54">
        <f t="shared" si="1"/>
        <v>35</v>
      </c>
      <c r="D31" s="110"/>
      <c r="E31" s="34">
        <f t="shared" si="31"/>
        <v>45928</v>
      </c>
      <c r="F31" s="17" t="str">
        <f t="shared" si="2"/>
        <v>dimanche</v>
      </c>
      <c r="G31" s="54">
        <f t="shared" si="3"/>
        <v>39</v>
      </c>
      <c r="H31" s="83"/>
      <c r="I31" s="34">
        <f t="shared" si="32"/>
        <v>45958</v>
      </c>
      <c r="J31" s="17" t="str">
        <f t="shared" si="4"/>
        <v>mardi</v>
      </c>
      <c r="K31" s="54">
        <f t="shared" si="5"/>
        <v>44</v>
      </c>
      <c r="L31" s="22" t="s">
        <v>70</v>
      </c>
      <c r="M31" s="34">
        <f t="shared" si="33"/>
        <v>45989</v>
      </c>
      <c r="N31" s="17" t="str">
        <f t="shared" si="6"/>
        <v>vendredi</v>
      </c>
      <c r="O31" s="54">
        <f t="shared" si="7"/>
        <v>48</v>
      </c>
      <c r="P31" s="22" t="s">
        <v>70</v>
      </c>
      <c r="Q31" s="34">
        <f t="shared" si="34"/>
        <v>46019</v>
      </c>
      <c r="R31" s="17" t="str">
        <f t="shared" si="8"/>
        <v>dimanche</v>
      </c>
      <c r="S31" s="54">
        <f t="shared" si="9"/>
        <v>52</v>
      </c>
      <c r="T31" s="110"/>
      <c r="U31" s="34">
        <f t="shared" si="35"/>
        <v>46050</v>
      </c>
      <c r="V31" s="17" t="str">
        <f t="shared" si="10"/>
        <v>mercredi</v>
      </c>
      <c r="W31" s="54">
        <f t="shared" si="11"/>
        <v>5</v>
      </c>
      <c r="X31" s="22" t="s">
        <v>7</v>
      </c>
      <c r="Y31" s="34">
        <f t="shared" si="36"/>
        <v>46081</v>
      </c>
      <c r="Z31" s="17" t="str">
        <f t="shared" si="12"/>
        <v>samedi</v>
      </c>
      <c r="AA31" s="54">
        <f t="shared" si="13"/>
        <v>9</v>
      </c>
      <c r="AB31" s="83"/>
      <c r="AC31" s="34">
        <f t="shared" si="37"/>
        <v>46109</v>
      </c>
      <c r="AD31" s="17" t="str">
        <f t="shared" si="14"/>
        <v>samedi</v>
      </c>
      <c r="AE31" s="54">
        <f t="shared" si="15"/>
        <v>13</v>
      </c>
      <c r="AF31" s="83"/>
      <c r="AG31" s="34">
        <f t="shared" si="38"/>
        <v>46140</v>
      </c>
      <c r="AH31" s="17" t="str">
        <f t="shared" si="16"/>
        <v>mardi</v>
      </c>
      <c r="AI31" s="54">
        <f t="shared" si="17"/>
        <v>18</v>
      </c>
      <c r="AJ31" s="22" t="s">
        <v>70</v>
      </c>
      <c r="AK31" s="34">
        <f t="shared" si="39"/>
        <v>46170</v>
      </c>
      <c r="AL31" s="17" t="str">
        <f t="shared" si="18"/>
        <v>jeudi</v>
      </c>
      <c r="AM31" s="54">
        <f t="shared" si="19"/>
        <v>22</v>
      </c>
      <c r="AN31" s="22" t="s">
        <v>70</v>
      </c>
      <c r="AO31" s="34">
        <f t="shared" si="40"/>
        <v>46201</v>
      </c>
      <c r="AP31" s="17" t="str">
        <f t="shared" si="20"/>
        <v>dimanche</v>
      </c>
      <c r="AQ31" s="54">
        <f t="shared" si="21"/>
        <v>26</v>
      </c>
      <c r="AR31" s="83"/>
      <c r="AS31" s="34">
        <f t="shared" si="41"/>
        <v>46231</v>
      </c>
      <c r="AT31" s="17" t="str">
        <f t="shared" si="22"/>
        <v>mardi</v>
      </c>
      <c r="AU31" s="54">
        <f t="shared" si="23"/>
        <v>31</v>
      </c>
      <c r="AV31" s="22" t="s">
        <v>70</v>
      </c>
      <c r="AW31" s="108">
        <f t="shared" si="42"/>
        <v>46262</v>
      </c>
      <c r="AX31" s="17" t="str">
        <f t="shared" si="24"/>
        <v>vendredi</v>
      </c>
      <c r="AY31" s="54">
        <f t="shared" si="25"/>
        <v>35</v>
      </c>
      <c r="AZ31" s="22" t="s">
        <v>36</v>
      </c>
      <c r="BA31" s="34">
        <f t="shared" si="43"/>
        <v>46293</v>
      </c>
      <c r="BB31" s="17" t="str">
        <f t="shared" si="26"/>
        <v>lundi</v>
      </c>
      <c r="BC31" s="54">
        <f t="shared" si="27"/>
        <v>40</v>
      </c>
      <c r="BD31" s="21"/>
      <c r="BE31" s="34">
        <f t="shared" si="44"/>
        <v>46323</v>
      </c>
      <c r="BF31" s="17" t="str">
        <f t="shared" si="28"/>
        <v>mercredi</v>
      </c>
      <c r="BG31" s="54">
        <f t="shared" si="29"/>
        <v>44</v>
      </c>
      <c r="BH31" s="21"/>
    </row>
    <row r="32" spans="1:60" s="2" customFormat="1" ht="37.5" customHeight="1">
      <c r="A32" s="34">
        <f t="shared" si="30"/>
        <v>45898</v>
      </c>
      <c r="B32" s="17" t="str">
        <f t="shared" si="0"/>
        <v>vendredi</v>
      </c>
      <c r="C32" s="54">
        <f t="shared" si="1"/>
        <v>35</v>
      </c>
      <c r="D32" s="110"/>
      <c r="E32" s="34">
        <f t="shared" si="31"/>
        <v>45929</v>
      </c>
      <c r="F32" s="17" t="str">
        <f t="shared" si="2"/>
        <v>lundi</v>
      </c>
      <c r="G32" s="54">
        <f t="shared" si="3"/>
        <v>40</v>
      </c>
      <c r="H32" s="22" t="s">
        <v>70</v>
      </c>
      <c r="I32" s="34">
        <f t="shared" si="32"/>
        <v>45959</v>
      </c>
      <c r="J32" s="17" t="str">
        <f t="shared" si="4"/>
        <v>mercredi</v>
      </c>
      <c r="K32" s="54">
        <f t="shared" si="5"/>
        <v>44</v>
      </c>
      <c r="L32" s="22" t="s">
        <v>7</v>
      </c>
      <c r="M32" s="34">
        <f t="shared" si="33"/>
        <v>45990</v>
      </c>
      <c r="N32" s="17" t="str">
        <f t="shared" si="6"/>
        <v>samedi</v>
      </c>
      <c r="O32" s="54">
        <f t="shared" si="7"/>
        <v>48</v>
      </c>
      <c r="P32" s="83"/>
      <c r="Q32" s="34">
        <f t="shared" si="34"/>
        <v>46020</v>
      </c>
      <c r="R32" s="17" t="str">
        <f t="shared" si="8"/>
        <v>lundi</v>
      </c>
      <c r="S32" s="54">
        <f t="shared" si="9"/>
        <v>1</v>
      </c>
      <c r="T32" s="22" t="s">
        <v>70</v>
      </c>
      <c r="U32" s="34">
        <f t="shared" si="35"/>
        <v>46051</v>
      </c>
      <c r="V32" s="17" t="str">
        <f t="shared" si="10"/>
        <v>jeudi</v>
      </c>
      <c r="W32" s="54">
        <f t="shared" si="11"/>
        <v>5</v>
      </c>
      <c r="X32" s="22" t="s">
        <v>70</v>
      </c>
      <c r="Y32" s="34"/>
      <c r="Z32" s="17"/>
      <c r="AA32" s="54"/>
      <c r="AB32" s="83"/>
      <c r="AC32" s="34">
        <f t="shared" si="37"/>
        <v>46110</v>
      </c>
      <c r="AD32" s="17" t="str">
        <f t="shared" si="14"/>
        <v>dimanche</v>
      </c>
      <c r="AE32" s="54">
        <f t="shared" si="15"/>
        <v>13</v>
      </c>
      <c r="AF32" s="83"/>
      <c r="AG32" s="34">
        <f t="shared" si="38"/>
        <v>46141</v>
      </c>
      <c r="AH32" s="17" t="str">
        <f t="shared" si="16"/>
        <v>mercredi</v>
      </c>
      <c r="AI32" s="54">
        <f t="shared" si="17"/>
        <v>18</v>
      </c>
      <c r="AJ32" s="22" t="s">
        <v>7</v>
      </c>
      <c r="AK32" s="34">
        <f t="shared" si="39"/>
        <v>46171</v>
      </c>
      <c r="AL32" s="17" t="str">
        <f t="shared" si="18"/>
        <v>vendredi</v>
      </c>
      <c r="AM32" s="54">
        <f t="shared" si="19"/>
        <v>22</v>
      </c>
      <c r="AN32" s="22" t="s">
        <v>70</v>
      </c>
      <c r="AO32" s="34">
        <f t="shared" si="40"/>
        <v>46202</v>
      </c>
      <c r="AP32" s="17" t="str">
        <f t="shared" si="20"/>
        <v>lundi</v>
      </c>
      <c r="AQ32" s="54">
        <f t="shared" si="21"/>
        <v>27</v>
      </c>
      <c r="AR32" s="22" t="s">
        <v>70</v>
      </c>
      <c r="AS32" s="34">
        <f t="shared" si="41"/>
        <v>46232</v>
      </c>
      <c r="AT32" s="17" t="str">
        <f t="shared" si="22"/>
        <v>mercredi</v>
      </c>
      <c r="AU32" s="54">
        <f t="shared" si="23"/>
        <v>31</v>
      </c>
      <c r="AV32" s="22" t="s">
        <v>7</v>
      </c>
      <c r="AW32" s="108">
        <f t="shared" si="42"/>
        <v>46263</v>
      </c>
      <c r="AX32" s="17" t="str">
        <f t="shared" si="24"/>
        <v>samedi</v>
      </c>
      <c r="AY32" s="54">
        <f t="shared" si="25"/>
        <v>35</v>
      </c>
      <c r="AZ32" s="83"/>
      <c r="BA32" s="34">
        <f t="shared" si="43"/>
        <v>46294</v>
      </c>
      <c r="BB32" s="17" t="str">
        <f t="shared" si="26"/>
        <v>mardi</v>
      </c>
      <c r="BC32" s="54">
        <f t="shared" si="27"/>
        <v>40</v>
      </c>
      <c r="BD32" s="21"/>
      <c r="BE32" s="34">
        <f t="shared" si="44"/>
        <v>46324</v>
      </c>
      <c r="BF32" s="17" t="str">
        <f t="shared" si="28"/>
        <v>jeudi</v>
      </c>
      <c r="BG32" s="54">
        <f t="shared" si="29"/>
        <v>44</v>
      </c>
      <c r="BH32" s="22"/>
    </row>
    <row r="33" spans="1:60" s="2" customFormat="1" ht="37.5" customHeight="1">
      <c r="A33" s="34">
        <f t="shared" si="30"/>
        <v>45899</v>
      </c>
      <c r="B33" s="17" t="str">
        <f t="shared" si="0"/>
        <v>samedi</v>
      </c>
      <c r="C33" s="54">
        <f t="shared" si="1"/>
        <v>35</v>
      </c>
      <c r="D33" s="21"/>
      <c r="E33" s="34">
        <f t="shared" si="31"/>
        <v>45930</v>
      </c>
      <c r="F33" s="17" t="str">
        <f t="shared" si="2"/>
        <v>mardi</v>
      </c>
      <c r="G33" s="54">
        <f t="shared" si="3"/>
        <v>40</v>
      </c>
      <c r="H33" s="22" t="s">
        <v>70</v>
      </c>
      <c r="I33" s="34">
        <f t="shared" si="32"/>
        <v>45960</v>
      </c>
      <c r="J33" s="17" t="str">
        <f t="shared" si="4"/>
        <v>jeudi</v>
      </c>
      <c r="K33" s="54">
        <f t="shared" si="5"/>
        <v>44</v>
      </c>
      <c r="L33" s="22" t="s">
        <v>70</v>
      </c>
      <c r="M33" s="34">
        <f t="shared" si="33"/>
        <v>45991</v>
      </c>
      <c r="N33" s="17" t="str">
        <f t="shared" si="6"/>
        <v>dimanche</v>
      </c>
      <c r="O33" s="54">
        <f t="shared" si="7"/>
        <v>48</v>
      </c>
      <c r="P33" s="83"/>
      <c r="Q33" s="34">
        <f t="shared" si="34"/>
        <v>46021</v>
      </c>
      <c r="R33" s="17" t="str">
        <f t="shared" si="8"/>
        <v>mardi</v>
      </c>
      <c r="S33" s="54">
        <f t="shared" si="9"/>
        <v>1</v>
      </c>
      <c r="T33" s="22" t="s">
        <v>70</v>
      </c>
      <c r="U33" s="34">
        <f t="shared" si="35"/>
        <v>46052</v>
      </c>
      <c r="V33" s="17" t="str">
        <f t="shared" si="10"/>
        <v>vendredi</v>
      </c>
      <c r="W33" s="54">
        <f t="shared" si="11"/>
        <v>5</v>
      </c>
      <c r="X33" s="22" t="s">
        <v>70</v>
      </c>
      <c r="Y33" s="34"/>
      <c r="Z33" s="18"/>
      <c r="AA33" s="30"/>
      <c r="AB33" s="83"/>
      <c r="AC33" s="34">
        <f t="shared" si="37"/>
        <v>46111</v>
      </c>
      <c r="AD33" s="17" t="str">
        <f t="shared" si="14"/>
        <v>lundi</v>
      </c>
      <c r="AE33" s="54">
        <f t="shared" si="15"/>
        <v>14</v>
      </c>
      <c r="AF33" s="83" t="s">
        <v>41</v>
      </c>
      <c r="AG33" s="34">
        <f t="shared" si="38"/>
        <v>46142</v>
      </c>
      <c r="AH33" s="17" t="str">
        <f t="shared" si="16"/>
        <v>jeudi</v>
      </c>
      <c r="AI33" s="54">
        <f t="shared" si="17"/>
        <v>18</v>
      </c>
      <c r="AJ33" s="22" t="s">
        <v>70</v>
      </c>
      <c r="AK33" s="34">
        <f t="shared" si="39"/>
        <v>46172</v>
      </c>
      <c r="AL33" s="17" t="str">
        <f t="shared" si="18"/>
        <v>samedi</v>
      </c>
      <c r="AM33" s="54">
        <f t="shared" si="19"/>
        <v>22</v>
      </c>
      <c r="AN33" s="83"/>
      <c r="AO33" s="34">
        <f t="shared" si="40"/>
        <v>46203</v>
      </c>
      <c r="AP33" s="17" t="str">
        <f t="shared" si="20"/>
        <v>mardi</v>
      </c>
      <c r="AQ33" s="54">
        <f t="shared" si="21"/>
        <v>27</v>
      </c>
      <c r="AR33" s="22" t="s">
        <v>70</v>
      </c>
      <c r="AS33" s="34">
        <f t="shared" si="41"/>
        <v>46233</v>
      </c>
      <c r="AT33" s="17" t="str">
        <f t="shared" si="22"/>
        <v>jeudi</v>
      </c>
      <c r="AU33" s="54">
        <f t="shared" si="23"/>
        <v>31</v>
      </c>
      <c r="AV33" s="22" t="s">
        <v>70</v>
      </c>
      <c r="AW33" s="108">
        <f t="shared" si="42"/>
        <v>46264</v>
      </c>
      <c r="AX33" s="17" t="str">
        <f t="shared" si="24"/>
        <v>dimanche</v>
      </c>
      <c r="AY33" s="54">
        <f t="shared" si="25"/>
        <v>35</v>
      </c>
      <c r="AZ33" s="83"/>
      <c r="BA33" s="34">
        <f t="shared" si="43"/>
        <v>46295</v>
      </c>
      <c r="BB33" s="17" t="str">
        <f t="shared" si="26"/>
        <v>mercredi</v>
      </c>
      <c r="BC33" s="54">
        <f t="shared" si="27"/>
        <v>40</v>
      </c>
      <c r="BD33" s="21"/>
      <c r="BE33" s="34">
        <f t="shared" si="44"/>
        <v>46325</v>
      </c>
      <c r="BF33" s="17" t="str">
        <f t="shared" si="28"/>
        <v>vendredi</v>
      </c>
      <c r="BG33" s="54">
        <f t="shared" si="29"/>
        <v>44</v>
      </c>
      <c r="BH33" s="21"/>
    </row>
    <row r="34" spans="1:60" s="2" customFormat="1" ht="37.5" customHeight="1">
      <c r="A34" s="34">
        <f t="shared" si="30"/>
        <v>45900</v>
      </c>
      <c r="B34" s="17" t="str">
        <f t="shared" si="0"/>
        <v>dimanche</v>
      </c>
      <c r="C34" s="54">
        <f t="shared" si="1"/>
        <v>35</v>
      </c>
      <c r="D34" s="21"/>
      <c r="E34" s="34"/>
      <c r="F34" s="18"/>
      <c r="G34" s="54"/>
      <c r="H34" s="21"/>
      <c r="I34" s="34">
        <f t="shared" si="32"/>
        <v>45961</v>
      </c>
      <c r="J34" s="17" t="str">
        <f t="shared" si="4"/>
        <v>vendredi</v>
      </c>
      <c r="K34" s="54">
        <f t="shared" si="5"/>
        <v>44</v>
      </c>
      <c r="L34" s="22" t="s">
        <v>70</v>
      </c>
      <c r="M34" s="34"/>
      <c r="N34" s="18"/>
      <c r="O34" s="54"/>
      <c r="P34" s="21"/>
      <c r="Q34" s="34">
        <f t="shared" si="34"/>
        <v>46022</v>
      </c>
      <c r="R34" s="17" t="str">
        <f t="shared" si="8"/>
        <v>mercredi</v>
      </c>
      <c r="S34" s="54">
        <f t="shared" si="9"/>
        <v>1</v>
      </c>
      <c r="T34" s="22" t="s">
        <v>7</v>
      </c>
      <c r="U34" s="34">
        <f t="shared" si="35"/>
        <v>46053</v>
      </c>
      <c r="V34" s="17" t="str">
        <f t="shared" si="10"/>
        <v>samedi</v>
      </c>
      <c r="W34" s="54">
        <f t="shared" si="11"/>
        <v>5</v>
      </c>
      <c r="X34" s="83"/>
      <c r="Y34" s="34"/>
      <c r="Z34" s="18"/>
      <c r="AA34" s="30"/>
      <c r="AB34" s="83"/>
      <c r="AC34" s="34">
        <f t="shared" si="37"/>
        <v>46112</v>
      </c>
      <c r="AD34" s="17" t="str">
        <f t="shared" si="14"/>
        <v>mardi</v>
      </c>
      <c r="AE34" s="54">
        <f t="shared" si="15"/>
        <v>14</v>
      </c>
      <c r="AF34" s="83" t="s">
        <v>41</v>
      </c>
      <c r="AG34" s="34"/>
      <c r="AH34" s="17"/>
      <c r="AI34" s="30"/>
      <c r="AJ34" s="21"/>
      <c r="AK34" s="34">
        <f t="shared" si="39"/>
        <v>46173</v>
      </c>
      <c r="AL34" s="17" t="str">
        <f t="shared" si="18"/>
        <v>dimanche</v>
      </c>
      <c r="AM34" s="54">
        <f t="shared" si="19"/>
        <v>22</v>
      </c>
      <c r="AN34" s="83"/>
      <c r="AO34" s="34"/>
      <c r="AP34" s="18"/>
      <c r="AQ34" s="30"/>
      <c r="AR34" s="21"/>
      <c r="AS34" s="34">
        <f t="shared" si="41"/>
        <v>46234</v>
      </c>
      <c r="AT34" s="17" t="str">
        <f t="shared" si="22"/>
        <v>vendredi</v>
      </c>
      <c r="AU34" s="54">
        <f t="shared" si="23"/>
        <v>31</v>
      </c>
      <c r="AV34" s="22" t="s">
        <v>70</v>
      </c>
      <c r="AW34" s="108">
        <f t="shared" si="42"/>
        <v>46265</v>
      </c>
      <c r="AX34" s="17" t="str">
        <f t="shared" si="24"/>
        <v>lundi</v>
      </c>
      <c r="AY34" s="54">
        <f t="shared" si="25"/>
        <v>36</v>
      </c>
      <c r="AZ34" s="83" t="s">
        <v>49</v>
      </c>
      <c r="BA34" s="34"/>
      <c r="BB34" s="17"/>
      <c r="BC34" s="51"/>
      <c r="BD34" s="21"/>
      <c r="BE34" s="34">
        <f t="shared" si="44"/>
        <v>46326</v>
      </c>
      <c r="BF34" s="17" t="str">
        <f t="shared" si="28"/>
        <v>samedi</v>
      </c>
      <c r="BG34" s="54">
        <f t="shared" si="29"/>
        <v>44</v>
      </c>
      <c r="BH34" s="21"/>
    </row>
    <row r="35" spans="1:60" s="2" customFormat="1" ht="37.5" hidden="1" customHeight="1">
      <c r="A35" s="34"/>
      <c r="B35" s="17"/>
      <c r="C35" s="54"/>
      <c r="D35" s="21"/>
      <c r="E35" s="34"/>
      <c r="F35" s="18"/>
      <c r="G35" s="54"/>
      <c r="H35" s="21"/>
      <c r="I35" s="34"/>
      <c r="J35" s="17"/>
      <c r="K35" s="54"/>
      <c r="L35" s="21"/>
      <c r="M35" s="34"/>
      <c r="N35" s="18"/>
      <c r="O35" s="54"/>
      <c r="P35" s="21"/>
      <c r="Q35" s="34"/>
      <c r="R35" s="17"/>
      <c r="S35" s="54">
        <f t="shared" si="9"/>
        <v>52</v>
      </c>
      <c r="T35" s="21"/>
      <c r="U35" s="34"/>
      <c r="V35" s="17"/>
      <c r="W35" s="54">
        <f t="shared" si="11"/>
        <v>52</v>
      </c>
      <c r="X35" s="21"/>
      <c r="Y35" s="34"/>
      <c r="Z35" s="18"/>
      <c r="AA35" s="30"/>
      <c r="AB35" s="21"/>
      <c r="AC35" s="34"/>
      <c r="AD35" s="17"/>
      <c r="AE35" s="54"/>
      <c r="AF35" s="21"/>
      <c r="AG35" s="34"/>
      <c r="AH35" s="17"/>
      <c r="AI35" s="30"/>
      <c r="AJ35" s="21"/>
      <c r="AK35" s="34"/>
      <c r="AL35" s="17"/>
      <c r="AM35" s="54">
        <f t="shared" si="19"/>
        <v>52</v>
      </c>
      <c r="AN35" s="21"/>
      <c r="AO35" s="34"/>
      <c r="AP35" s="18"/>
      <c r="AQ35" s="30"/>
      <c r="AR35" s="21"/>
      <c r="AS35" s="34"/>
      <c r="AT35" s="17"/>
      <c r="AU35" s="28"/>
      <c r="AV35" s="21"/>
      <c r="AW35" s="34"/>
      <c r="AX35" s="17"/>
      <c r="AY35" s="54">
        <f t="shared" si="25"/>
        <v>52</v>
      </c>
      <c r="AZ35" s="21"/>
      <c r="BA35" s="34"/>
      <c r="BB35" s="17"/>
      <c r="BC35" s="28"/>
      <c r="BD35" s="21"/>
      <c r="BE35" s="34"/>
      <c r="BF35" s="17"/>
      <c r="BG35" s="28"/>
      <c r="BH35" s="21"/>
    </row>
    <row r="36" spans="1:60" ht="20.3" customHeight="1">
      <c r="A36" s="32"/>
      <c r="B36" s="12"/>
      <c r="C36" s="24"/>
      <c r="D36" s="12"/>
      <c r="E36" s="52"/>
      <c r="F36" s="52"/>
      <c r="G36" s="135" t="s">
        <v>0</v>
      </c>
      <c r="H36" s="135"/>
      <c r="I36" s="48"/>
      <c r="J36" s="48"/>
      <c r="K36" s="137" t="s">
        <v>1</v>
      </c>
      <c r="L36" s="137"/>
      <c r="M36" s="47"/>
      <c r="N36" s="47"/>
      <c r="O36" s="133" t="s">
        <v>2</v>
      </c>
      <c r="P36" s="133"/>
      <c r="Q36" s="46"/>
      <c r="R36" s="46"/>
      <c r="S36" s="138" t="s">
        <v>8</v>
      </c>
      <c r="T36" s="138"/>
      <c r="U36" s="45"/>
      <c r="V36" s="45"/>
      <c r="W36" s="139" t="s">
        <v>26</v>
      </c>
      <c r="X36" s="139"/>
      <c r="Y36" s="44"/>
      <c r="Z36" s="44"/>
      <c r="AA36" s="140" t="s">
        <v>7</v>
      </c>
      <c r="AB36" s="141"/>
      <c r="AC36" s="42" t="s">
        <v>52</v>
      </c>
      <c r="AD36" s="43"/>
      <c r="AE36" s="132" t="s">
        <v>219</v>
      </c>
      <c r="AF36" s="133"/>
      <c r="AG36" s="133"/>
      <c r="AH36" s="133"/>
      <c r="AI36" s="133"/>
      <c r="AJ36" s="134"/>
      <c r="AK36" s="49" t="s">
        <v>53</v>
      </c>
      <c r="AL36" s="50"/>
      <c r="AM36" s="136" t="s">
        <v>220</v>
      </c>
      <c r="AN36" s="136"/>
      <c r="AO36" s="136"/>
      <c r="AP36" s="136"/>
      <c r="AQ36" s="136"/>
      <c r="AR36" s="136"/>
      <c r="AS36" s="12"/>
      <c r="AT36" s="12"/>
      <c r="AU36" s="12"/>
      <c r="AV36" s="13"/>
      <c r="AW36" s="12"/>
      <c r="AX36" s="12"/>
      <c r="AY36" s="12"/>
      <c r="AZ36" s="13"/>
      <c r="BA36" s="12"/>
      <c r="BB36" s="12"/>
      <c r="BC36" s="12"/>
      <c r="BD36" s="13"/>
      <c r="BE36" s="12"/>
      <c r="BF36" s="12"/>
      <c r="BG36" s="12"/>
      <c r="BH36" s="13"/>
    </row>
    <row r="37" spans="1:60" ht="16.399999999999999">
      <c r="A37" s="32"/>
      <c r="B37" s="14"/>
      <c r="C37" s="24"/>
      <c r="D37" s="8"/>
      <c r="E37" s="36"/>
      <c r="F37" s="14"/>
      <c r="G37" s="24"/>
      <c r="H37" s="8"/>
      <c r="I37" s="32"/>
      <c r="J37" s="14"/>
      <c r="K37" s="24"/>
      <c r="L37" s="8"/>
      <c r="M37" s="32"/>
      <c r="N37" s="14"/>
      <c r="O37" s="23"/>
      <c r="P37" s="15"/>
      <c r="Q37" s="32"/>
      <c r="R37" s="14"/>
      <c r="S37" s="25"/>
      <c r="T37" s="8"/>
      <c r="U37" s="32"/>
      <c r="V37" s="14"/>
      <c r="W37" s="24"/>
      <c r="X37" s="8"/>
      <c r="Y37" s="32"/>
      <c r="Z37" s="14"/>
      <c r="AA37" s="24"/>
      <c r="AB37" s="8"/>
      <c r="AC37" s="32"/>
      <c r="AD37" s="14"/>
      <c r="AE37" s="24"/>
      <c r="AF37" s="8"/>
      <c r="AG37" s="32"/>
      <c r="AH37" s="14"/>
      <c r="AI37" s="24"/>
      <c r="AJ37" s="16"/>
      <c r="AK37" s="39"/>
      <c r="AL37" s="14"/>
      <c r="AM37" s="29"/>
      <c r="AN37" s="8"/>
      <c r="AO37" s="32"/>
      <c r="AP37" s="14"/>
      <c r="AQ37" s="29"/>
      <c r="AR37" s="8"/>
      <c r="AS37" s="32"/>
      <c r="AT37" s="14"/>
      <c r="AU37" s="29"/>
      <c r="AV37" s="8"/>
      <c r="AW37" s="32"/>
      <c r="AX37" s="14"/>
      <c r="AY37" s="29"/>
      <c r="AZ37" s="8"/>
      <c r="BA37" s="32"/>
      <c r="BB37" s="14"/>
      <c r="BC37" s="29"/>
      <c r="BD37" s="8"/>
      <c r="BE37" s="32"/>
      <c r="BF37" s="14"/>
      <c r="BG37" s="29"/>
      <c r="BH37" s="8"/>
    </row>
    <row r="38" spans="1:60" ht="64.5" customHeight="1"/>
    <row r="39" spans="1:60" ht="15.75" customHeight="1"/>
  </sheetData>
  <mergeCells count="26"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  <mergeCell ref="BE3:BH3"/>
    <mergeCell ref="AC3:AF3"/>
    <mergeCell ref="AG3:AJ3"/>
    <mergeCell ref="AK3:AN3"/>
    <mergeCell ref="AO3:AR3"/>
    <mergeCell ref="AS3:AV3"/>
    <mergeCell ref="AW3:AZ3"/>
    <mergeCell ref="S1:AO1"/>
    <mergeCell ref="AC2:AJ2"/>
    <mergeCell ref="E3:H3"/>
    <mergeCell ref="I3:L3"/>
    <mergeCell ref="M3:P3"/>
    <mergeCell ref="Q3:T3"/>
    <mergeCell ref="U3:X3"/>
    <mergeCell ref="Y3:AB3"/>
    <mergeCell ref="O2:AA2"/>
  </mergeCells>
  <conditionalFormatting sqref="A4:A35">
    <cfRule type="expression" dxfId="14966" priority="30755">
      <formula>B4="Samedi"</formula>
    </cfRule>
    <cfRule type="expression" dxfId="14965" priority="30754">
      <formula>B4="Dimanche"</formula>
    </cfRule>
  </conditionalFormatting>
  <conditionalFormatting sqref="A4:G6 A26:G27 M14:S14 A34:K34 M34:S34 U4:AA4 AG9:AM9 AO25:AU25 Y33:AE34 AK28:AQ28 AK11:AQ12 AS17:AY17 AW18:AZ18 AO34:AU34 AK5:AM8 M4:S4 A7:C11 E7:G11 M5:O13 A12:G13 A19:G20 A14:C18 E14:G18 A21:C25 E21:G25 A28:C32 E28:G32 A33:G33 I4:K33 Q5:S13 U5:W27 M15:O33 Q15:S27 Q29:S33 Q28:W28 U29:W34 Y5:AA32 AC4:AE32 AG4:AI8 AG34:AM34 AK4:AQ4 AG10:AI33 AK10:AM10 AK13:AM27 AO5:AQ10 AO13:AQ24 AK29:AM33 AS18:AU24 AO26:AQ27 AR26:AU29 AO29:AQ33 AS30:AU33 AS4:AU16 AW4:AY16 AW19:AY34">
    <cfRule type="containsText" dxfId="14964" priority="29114" operator="containsText" text="Cours/Labo/Projet">
      <formula>NOT(ISERROR(SEARCH("Cours/Labo/Projet",A4)))</formula>
    </cfRule>
    <cfRule type="containsText" dxfId="14963" priority="29115" operator="containsText" text="Université">
      <formula>NOT(ISERROR(SEARCH("Université",A4)))</formula>
    </cfRule>
  </conditionalFormatting>
  <conditionalFormatting sqref="D4:D6">
    <cfRule type="cellIs" dxfId="14962" priority="32700" stopIfTrue="1" operator="equal">
      <formula>"Cours"</formula>
    </cfRule>
    <cfRule type="cellIs" dxfId="14961" priority="32699" stopIfTrue="1" operator="equal">
      <formula>"Vacances"</formula>
    </cfRule>
    <cfRule type="cellIs" dxfId="14960" priority="32698" stopIfTrue="1" operator="equal">
      <formula>"Révisions"</formula>
    </cfRule>
    <cfRule type="cellIs" dxfId="14959" priority="32697" stopIfTrue="1" operator="equal">
      <formula>"Session 1"</formula>
    </cfRule>
    <cfRule type="cellIs" dxfId="14958" priority="32696" stopIfTrue="1" operator="equal">
      <formula>"Session 2"</formula>
    </cfRule>
    <cfRule type="cellIs" dxfId="14957" priority="32695" stopIfTrue="1" operator="equal">
      <formula>"Stage"</formula>
    </cfRule>
    <cfRule type="cellIs" dxfId="14956" priority="32694" stopIfTrue="1" operator="equal">
      <formula>"Rentrée"</formula>
    </cfRule>
    <cfRule type="cellIs" dxfId="14955" priority="32693" stopIfTrue="1" operator="equal">
      <formula>"Evaluation"</formula>
    </cfRule>
    <cfRule type="cellIs" dxfId="14954" priority="32692" stopIfTrue="1" operator="equal">
      <formula>"Retour copies"</formula>
    </cfRule>
    <cfRule type="cellIs" dxfId="14953" priority="32691" operator="equal">
      <formula>"entreprise B"</formula>
    </cfRule>
    <cfRule type="cellIs" dxfId="14952" priority="32690" operator="equal">
      <formula>"Stage en entreprise"</formula>
    </cfRule>
    <cfRule type="cellIs" dxfId="14951" priority="32689" operator="equal">
      <formula>"Toussaint"</formula>
    </cfRule>
    <cfRule type="cellIs" dxfId="14950" priority="32688" operator="equal">
      <formula>"Victoire 1945"</formula>
    </cfRule>
    <cfRule type="cellIs" dxfId="14949" priority="32687" operator="equal">
      <formula>"stage v"</formula>
    </cfRule>
    <cfRule type="cellIs" dxfId="14948" priority="32686" operator="equal">
      <formula>"Révisions S2 Ses1"</formula>
    </cfRule>
    <cfRule type="cellIs" dxfId="14947" priority="32685" operator="equal">
      <formula>"Révisions S2 ses2"</formula>
    </cfRule>
    <cfRule type="cellIs" dxfId="14946" priority="32678" operator="equal">
      <formula>"Fête du travail"</formula>
    </cfRule>
    <cfRule type="cellIs" dxfId="14945" priority="32684" operator="equal">
      <formula>"Pentecôte"</formula>
    </cfRule>
    <cfRule type="cellIs" dxfId="14944" priority="32683" operator="equal">
      <formula>"Pâques"</formula>
    </cfRule>
    <cfRule type="cellIs" dxfId="14943" priority="32659" operator="equal">
      <formula>"Délibération S1"</formula>
    </cfRule>
    <cfRule type="cellIs" dxfId="14942" priority="32682" operator="equal">
      <formula>"Noël"</formula>
    </cfRule>
    <cfRule type="cellIs" dxfId="14941" priority="32681" operator="equal">
      <formula>"Lundi de pâques"</formula>
    </cfRule>
    <cfRule type="cellIs" dxfId="14940" priority="32680" operator="equal">
      <formula>"jour de l'an"</formula>
    </cfRule>
    <cfRule type="cellIs" dxfId="14939" priority="32705" stopIfTrue="1" operator="equal">
      <formula>"Délibérations"</formula>
    </cfRule>
    <cfRule type="cellIs" dxfId="14938" priority="32704" stopIfTrue="1" operator="equal">
      <formula>"Du anglais"</formula>
    </cfRule>
    <cfRule type="cellIs" dxfId="14937" priority="32677" operator="equal">
      <formula>"Examens S1 Ses1"</formula>
    </cfRule>
    <cfRule type="cellIs" dxfId="14936" priority="32676" operator="equal">
      <formula>"Examens S1 Ses2"</formula>
    </cfRule>
    <cfRule type="cellIs" dxfId="14935" priority="32675" operator="equal">
      <formula>"cours v"</formula>
    </cfRule>
    <cfRule type="cellIs" dxfId="14934" priority="32674" operator="equal">
      <formula>"Armistice"</formula>
    </cfRule>
    <cfRule type="cellIs" dxfId="14933" priority="32673" operator="equal">
      <formula>"Ascension"</formula>
    </cfRule>
    <cfRule type="cellIs" dxfId="14932" priority="32672" operator="equal">
      <formula>"Assomption"</formula>
    </cfRule>
    <cfRule type="cellIs" dxfId="14931" priority="32671" operator="equal">
      <formula>"jour appui"</formula>
    </cfRule>
    <cfRule type="cellIs" dxfId="14930" priority="32670" operator="equal">
      <formula>"notes rapport"</formula>
    </cfRule>
    <cfRule type="cellIs" dxfId="14929" priority="32669" operator="equal">
      <formula>"Remise rapport"</formula>
    </cfRule>
    <cfRule type="cellIs" dxfId="14928" priority="32668" operator="equal">
      <formula>"Fermeture"</formula>
    </cfRule>
    <cfRule type="cellIs" dxfId="14927" priority="32667" operator="equal">
      <formula>"Examens S2 ses1"</formula>
    </cfRule>
    <cfRule type="cellIs" dxfId="14926" priority="32666" operator="equal">
      <formula>"Examens S2 Ses2"</formula>
    </cfRule>
    <cfRule type="cellIs" dxfId="14925" priority="32665" operator="equal">
      <formula>"Révisions S1 ses1"</formula>
    </cfRule>
    <cfRule type="cellIs" dxfId="14924" priority="32664" operator="equal">
      <formula>"Révisions S1 Ses2"</formula>
    </cfRule>
    <cfRule type="cellIs" dxfId="14923" priority="32663" operator="equal">
      <formula>"Cours Matin Entr AM"</formula>
    </cfRule>
    <cfRule type="cellIs" dxfId="14922" priority="32662" operator="equal">
      <formula>"Entr MA cours AM"</formula>
    </cfRule>
    <cfRule type="cellIs" dxfId="14921" priority="32661" operator="equal">
      <formula>"Cours matin"</formula>
    </cfRule>
    <cfRule type="cellIs" dxfId="14920" priority="32660" operator="equal">
      <formula>"regroupement"</formula>
    </cfRule>
    <cfRule type="cellIs" dxfId="14919" priority="32658" operator="equal">
      <formula>"Délibération S2"</formula>
    </cfRule>
    <cfRule type="cellIs" dxfId="14918" priority="32657" operator="equal">
      <formula>"Ecrits examens nationaux"</formula>
    </cfRule>
    <cfRule type="cellIs" dxfId="14917" priority="32656" operator="equal">
      <formula>"Mise à niveau"</formula>
    </cfRule>
    <cfRule type="cellIs" dxfId="14916" priority="32655" operator="equal">
      <formula>"Note mémoire"</formula>
    </cfRule>
    <cfRule type="cellIs" dxfId="14915" priority="32654" operator="equal">
      <formula>"Oraux examens nationaux"</formula>
    </cfRule>
    <cfRule type="cellIs" dxfId="14914" priority="32653" operator="equal">
      <formula>"Remise note CC"</formula>
    </cfRule>
    <cfRule type="cellIs" dxfId="14913" priority="32652" operator="equal">
      <formula>"Révision interne"</formula>
    </cfRule>
    <cfRule type="cellIs" dxfId="14912" priority="32651" operator="equal">
      <formula>"Exam nationaux"</formula>
    </cfRule>
    <cfRule type="cellIs" dxfId="14911" priority="32650" operator="equal">
      <formula>"Exam nationaux pas de date"</formula>
    </cfRule>
    <cfRule type="cellIs" dxfId="14910" priority="32649" operator="equal">
      <formula>"Entreprise"</formula>
    </cfRule>
    <cfRule type="cellIs" dxfId="14909" priority="32648" operator="equal">
      <formula>"Révisions R"</formula>
    </cfRule>
    <cfRule type="cellIs" dxfId="14908" priority="32647" operator="equal">
      <formula>"Soutenance"</formula>
    </cfRule>
    <cfRule type="cellIs" dxfId="14907" priority="32646" operator="equal">
      <formula>"ppp"</formula>
    </cfRule>
    <cfRule type="cellIs" dxfId="14906" priority="32645" operator="equal">
      <formula>"Lundi Pentecôte"</formula>
    </cfRule>
    <cfRule type="cellIs" dxfId="14905" priority="32679" operator="equal">
      <formula>"Fête nationale"</formula>
    </cfRule>
    <cfRule type="cellIs" dxfId="14904" priority="32643" operator="equal">
      <formula>"Cours ISEM"</formula>
    </cfRule>
    <cfRule type="cellIs" dxfId="14903" priority="32642" operator="equal">
      <formula>"Cours IAE"</formula>
    </cfRule>
    <cfRule type="containsText" dxfId="14902" priority="32641" operator="containsText" text="Délib">
      <formula>NOT(ISERROR(SEARCH("Délib",D4)))</formula>
    </cfRule>
    <cfRule type="containsText" dxfId="14901" priority="32640" operator="containsText" text="Pré">
      <formula>NOT(ISERROR(SEARCH("Pré",D4)))</formula>
    </cfRule>
    <cfRule type="containsText" dxfId="14900" priority="32639" operator="containsText" text="Projet">
      <formula>NOT(ISERROR(SEARCH("Projet",D4)))</formula>
    </cfRule>
    <cfRule type="containsText" dxfId="14899" priority="32638" operator="containsText" text="Début CM">
      <formula>NOT(ISERROR(SEARCH("Début CM",D4)))</formula>
    </cfRule>
    <cfRule type="containsText" dxfId="14898" priority="32637" operator="containsText" text="Début TD">
      <formula>NOT(ISERROR(SEARCH("Début TD",D4)))</formula>
    </cfRule>
    <cfRule type="containsText" dxfId="14897" priority="32636" operator="containsText" text="Etranger">
      <formula>NOT(ISERROR(SEARCH("Etranger",D4)))</formula>
    </cfRule>
    <cfRule type="containsText" dxfId="14896" priority="32635" operator="containsText" text="JPO">
      <formula>NOT(ISERROR(SEARCH("JPO",D4)))</formula>
    </cfRule>
    <cfRule type="cellIs" dxfId="14895" priority="32644" operator="equal">
      <formula>"EXAMENS J"</formula>
    </cfRule>
    <cfRule type="containsText" dxfId="14894" priority="32633" operator="containsText" text="Recrutem">
      <formula>NOT(ISERROR(SEARCH("Recrutem",D4)))</formula>
    </cfRule>
    <cfRule type="containsText" dxfId="14893" priority="32632" operator="containsText" text="Remise">
      <formula>NOT(ISERROR(SEARCH("Remise",D4)))</formula>
    </cfRule>
    <cfRule type="containsText" dxfId="14892" priority="32631" operator="containsText" text="Salon Et">
      <formula>NOT(ISERROR(SEARCH("Salon Et",D4)))</formula>
    </cfRule>
    <cfRule type="containsText" dxfId="14891" priority="32630" operator="containsText" text="Soutenance">
      <formula>NOT(ISERROR(SEARCH("Soutenance",D4)))</formula>
    </cfRule>
    <cfRule type="expression" dxfId="14890" priority="32629">
      <formula>B4="Samedi"</formula>
    </cfRule>
    <cfRule type="expression" dxfId="14889" priority="32628">
      <formula>B4="Dimanche"</formula>
    </cfRule>
    <cfRule type="cellIs" dxfId="14888" priority="32703" stopIfTrue="1" operator="equal">
      <formula>"Examens S2"</formula>
    </cfRule>
    <cfRule type="cellIs" dxfId="14887" priority="32702" stopIfTrue="1" operator="equal">
      <formula>"Examens"</formula>
    </cfRule>
    <cfRule type="cellIs" dxfId="14886" priority="32701" stopIfTrue="1" operator="equal">
      <formula>"Examens S1"</formula>
    </cfRule>
    <cfRule type="containsText" dxfId="14885" priority="32634" operator="containsText" text="Note">
      <formula>NOT(ISERROR(SEARCH("Note",D4)))</formula>
    </cfRule>
  </conditionalFormatting>
  <conditionalFormatting sqref="D7:D11">
    <cfRule type="cellIs" dxfId="14884" priority="15439" operator="equal">
      <formula>"jour appui"</formula>
    </cfRule>
    <cfRule type="cellIs" dxfId="14883" priority="15438" operator="equal">
      <formula>"notes rapport"</formula>
    </cfRule>
    <cfRule type="cellIs" dxfId="14882" priority="15437" operator="equal">
      <formula>"Remise rapport"</formula>
    </cfRule>
    <cfRule type="cellIs" dxfId="14881" priority="15436" operator="equal">
      <formula>"Fermeture"</formula>
    </cfRule>
    <cfRule type="cellIs" dxfId="14880" priority="15435" operator="equal">
      <formula>"Examens S2 ses1"</formula>
    </cfRule>
    <cfRule type="cellIs" dxfId="14879" priority="15434" operator="equal">
      <formula>"Examens S2 Ses2"</formula>
    </cfRule>
    <cfRule type="cellIs" dxfId="14878" priority="15433" operator="equal">
      <formula>"Révisions S1 ses1"</formula>
    </cfRule>
    <cfRule type="cellIs" dxfId="14877" priority="15432" operator="equal">
      <formula>"Révisions S1 Ses2"</formula>
    </cfRule>
    <cfRule type="cellIs" dxfId="14876" priority="15431" operator="equal">
      <formula>"Cours Matin Entr AM"</formula>
    </cfRule>
    <cfRule type="cellIs" dxfId="14875" priority="15430" operator="equal">
      <formula>"Entr MA cours AM"</formula>
    </cfRule>
    <cfRule type="cellIs" dxfId="14874" priority="15429" operator="equal">
      <formula>"Cours matin"</formula>
    </cfRule>
    <cfRule type="cellIs" dxfId="14873" priority="15428" operator="equal">
      <formula>"regroupement"</formula>
    </cfRule>
    <cfRule type="cellIs" dxfId="14872" priority="15427" operator="equal">
      <formula>"Délibération S1"</formula>
    </cfRule>
    <cfRule type="cellIs" dxfId="14871" priority="15426" operator="equal">
      <formula>"Délibération S2"</formula>
    </cfRule>
    <cfRule type="cellIs" dxfId="14870" priority="15425" operator="equal">
      <formula>"Ecrits examens nationaux"</formula>
    </cfRule>
    <cfRule type="cellIs" dxfId="14869" priority="15424" operator="equal">
      <formula>"Mise à niveau"</formula>
    </cfRule>
    <cfRule type="cellIs" dxfId="14868" priority="15423" operator="equal">
      <formula>"Note mémoire"</formula>
    </cfRule>
    <cfRule type="cellIs" dxfId="14867" priority="15422" operator="equal">
      <formula>"Oraux examens nationaux"</formula>
    </cfRule>
    <cfRule type="cellIs" dxfId="14866" priority="15470" stopIfTrue="1" operator="equal">
      <formula>"Examens"</formula>
    </cfRule>
    <cfRule type="cellIs" dxfId="14865" priority="15421" operator="equal">
      <formula>"Remise note CC"</formula>
    </cfRule>
    <cfRule type="cellIs" dxfId="14864" priority="15419" operator="equal">
      <formula>"Exam nationaux"</formula>
    </cfRule>
    <cfRule type="cellIs" dxfId="14863" priority="15418" operator="equal">
      <formula>"Exam nationaux pas de date"</formula>
    </cfRule>
    <cfRule type="cellIs" dxfId="14862" priority="15417" operator="equal">
      <formula>"Entreprise"</formula>
    </cfRule>
    <cfRule type="cellIs" dxfId="14861" priority="15416" operator="equal">
      <formula>"Révisions R"</formula>
    </cfRule>
    <cfRule type="cellIs" dxfId="14860" priority="15415" operator="equal">
      <formula>"Soutenance"</formula>
    </cfRule>
    <cfRule type="cellIs" dxfId="14859" priority="15414" operator="equal">
      <formula>"ppp"</formula>
    </cfRule>
    <cfRule type="cellIs" dxfId="14858" priority="15413" operator="equal">
      <formula>"Lundi Pentecôte"</formula>
    </cfRule>
    <cfRule type="cellIs" dxfId="14857" priority="15412" operator="equal">
      <formula>"EXAMENS J"</formula>
    </cfRule>
    <cfRule type="cellIs" dxfId="14856" priority="15411" operator="equal">
      <formula>"Cours ISEM"</formula>
    </cfRule>
    <cfRule type="cellIs" dxfId="14855" priority="15410" operator="equal">
      <formula>"Cours IAE"</formula>
    </cfRule>
    <cfRule type="containsText" dxfId="14854" priority="15409" operator="containsText" text="Délib">
      <formula>NOT(ISERROR(SEARCH("Délib",D7)))</formula>
    </cfRule>
    <cfRule type="containsText" dxfId="14853" priority="15408" operator="containsText" text="Pré">
      <formula>NOT(ISERROR(SEARCH("Pré",D7)))</formula>
    </cfRule>
    <cfRule type="containsText" dxfId="14852" priority="15407" operator="containsText" text="Projet">
      <formula>NOT(ISERROR(SEARCH("Projet",D7)))</formula>
    </cfRule>
    <cfRule type="containsText" dxfId="14851" priority="15406" operator="containsText" text="Début CM">
      <formula>NOT(ISERROR(SEARCH("Début CM",D7)))</formula>
    </cfRule>
    <cfRule type="containsText" dxfId="14850" priority="15405" operator="containsText" text="Début TD">
      <formula>NOT(ISERROR(SEARCH("Début TD",D7)))</formula>
    </cfRule>
    <cfRule type="containsText" dxfId="14849" priority="15404" operator="containsText" text="Etranger">
      <formula>NOT(ISERROR(SEARCH("Etranger",D7)))</formula>
    </cfRule>
    <cfRule type="containsText" dxfId="14848" priority="15403" operator="containsText" text="JPO">
      <formula>NOT(ISERROR(SEARCH("JPO",D7)))</formula>
    </cfRule>
    <cfRule type="containsText" dxfId="14847" priority="15402" operator="containsText" text="Note">
      <formula>NOT(ISERROR(SEARCH("Note",D7)))</formula>
    </cfRule>
    <cfRule type="containsText" dxfId="14846" priority="15401" operator="containsText" text="Recrutem">
      <formula>NOT(ISERROR(SEARCH("Recrutem",D7)))</formula>
    </cfRule>
    <cfRule type="containsText" dxfId="14845" priority="15400" operator="containsText" text="Remise">
      <formula>NOT(ISERROR(SEARCH("Remise",D7)))</formula>
    </cfRule>
    <cfRule type="containsText" dxfId="14844" priority="15399" operator="containsText" text="Salon Et">
      <formula>NOT(ISERROR(SEARCH("Salon Et",D7)))</formula>
    </cfRule>
    <cfRule type="containsText" dxfId="14843" priority="15398" operator="containsText" text="Soutenance">
      <formula>NOT(ISERROR(SEARCH("Soutenance",D7)))</formula>
    </cfRule>
    <cfRule type="expression" dxfId="14842" priority="15397">
      <formula>B7="Samedi"</formula>
    </cfRule>
    <cfRule type="expression" dxfId="14841" priority="15396">
      <formula>B7="Dimanche"</formula>
    </cfRule>
    <cfRule type="containsText" dxfId="14840" priority="15395" operator="containsText" text="Université">
      <formula>NOT(ISERROR(SEARCH("Université",D7)))</formula>
    </cfRule>
    <cfRule type="containsText" dxfId="14839" priority="15394" operator="containsText" text="Cours/Labo/Projet">
      <formula>NOT(ISERROR(SEARCH("Cours/Labo/Projet",D7)))</formula>
    </cfRule>
    <cfRule type="cellIs" dxfId="14838" priority="15441" operator="equal">
      <formula>"Ascension"</formula>
    </cfRule>
    <cfRule type="cellIs" dxfId="14837" priority="15440" operator="equal">
      <formula>"Assomption"</formula>
    </cfRule>
    <cfRule type="cellIs" dxfId="14836" priority="15446" operator="equal">
      <formula>"Fête du travail"</formula>
    </cfRule>
    <cfRule type="cellIs" dxfId="14835" priority="15466" stopIfTrue="1" operator="equal">
      <formula>"Révisions"</formula>
    </cfRule>
    <cfRule type="cellIs" dxfId="14834" priority="15473" stopIfTrue="1" operator="equal">
      <formula>"Délibérations"</formula>
    </cfRule>
    <cfRule type="cellIs" dxfId="14833" priority="15472" stopIfTrue="1" operator="equal">
      <formula>"Du anglais"</formula>
    </cfRule>
    <cfRule type="cellIs" dxfId="14832" priority="15471" stopIfTrue="1" operator="equal">
      <formula>"Examens S2"</formula>
    </cfRule>
    <cfRule type="cellIs" dxfId="14831" priority="15420" operator="equal">
      <formula>"Révision interne"</formula>
    </cfRule>
    <cfRule type="cellIs" dxfId="14830" priority="15469" stopIfTrue="1" operator="equal">
      <formula>"Examens S1"</formula>
    </cfRule>
    <cfRule type="cellIs" dxfId="14829" priority="15468" stopIfTrue="1" operator="equal">
      <formula>"Cours"</formula>
    </cfRule>
    <cfRule type="cellIs" dxfId="14828" priority="15467" stopIfTrue="1" operator="equal">
      <formula>"Vacances"</formula>
    </cfRule>
    <cfRule type="cellIs" dxfId="14827" priority="15465" stopIfTrue="1" operator="equal">
      <formula>"Session 1"</formula>
    </cfRule>
    <cfRule type="cellIs" dxfId="14826" priority="15464" stopIfTrue="1" operator="equal">
      <formula>"Session 2"</formula>
    </cfRule>
    <cfRule type="cellIs" dxfId="14825" priority="15463" stopIfTrue="1" operator="equal">
      <formula>"Stage"</formula>
    </cfRule>
    <cfRule type="cellIs" dxfId="14824" priority="15462" stopIfTrue="1" operator="equal">
      <formula>"Rentrée"</formula>
    </cfRule>
    <cfRule type="cellIs" dxfId="14823" priority="15461" stopIfTrue="1" operator="equal">
      <formula>"Evaluation"</formula>
    </cfRule>
    <cfRule type="cellIs" dxfId="14822" priority="15460" stopIfTrue="1" operator="equal">
      <formula>"Retour copies"</formula>
    </cfRule>
    <cfRule type="cellIs" dxfId="14821" priority="15459" operator="equal">
      <formula>"entreprise B"</formula>
    </cfRule>
    <cfRule type="cellIs" dxfId="14820" priority="15458" operator="equal">
      <formula>"Stage en entreprise"</formula>
    </cfRule>
    <cfRule type="cellIs" dxfId="14819" priority="15457" operator="equal">
      <formula>"Toussaint"</formula>
    </cfRule>
    <cfRule type="cellIs" dxfId="14818" priority="15456" operator="equal">
      <formula>"Victoire 1945"</formula>
    </cfRule>
    <cfRule type="cellIs" dxfId="14817" priority="15455" operator="equal">
      <formula>"stage v"</formula>
    </cfRule>
    <cfRule type="cellIs" dxfId="14816" priority="15454" operator="equal">
      <formula>"Révisions S2 Ses1"</formula>
    </cfRule>
    <cfRule type="cellIs" dxfId="14815" priority="15453" operator="equal">
      <formula>"Révisions S2 ses2"</formula>
    </cfRule>
    <cfRule type="cellIs" dxfId="14814" priority="15452" operator="equal">
      <formula>"Pentecôte"</formula>
    </cfRule>
    <cfRule type="cellIs" dxfId="14813" priority="15451" operator="equal">
      <formula>"Pâques"</formula>
    </cfRule>
    <cfRule type="cellIs" dxfId="14812" priority="15450" operator="equal">
      <formula>"Noël"</formula>
    </cfRule>
    <cfRule type="cellIs" dxfId="14811" priority="15449" operator="equal">
      <formula>"Lundi de pâques"</formula>
    </cfRule>
    <cfRule type="cellIs" dxfId="14810" priority="15448" operator="equal">
      <formula>"jour de l'an"</formula>
    </cfRule>
    <cfRule type="cellIs" dxfId="14809" priority="15447" operator="equal">
      <formula>"Fête nationale"</formula>
    </cfRule>
    <cfRule type="cellIs" dxfId="14808" priority="15445" operator="equal">
      <formula>"Examens S1 Ses1"</formula>
    </cfRule>
    <cfRule type="cellIs" dxfId="14807" priority="15444" operator="equal">
      <formula>"Examens S1 Ses2"</formula>
    </cfRule>
    <cfRule type="cellIs" dxfId="14806" priority="15443" operator="equal">
      <formula>"cours v"</formula>
    </cfRule>
    <cfRule type="cellIs" dxfId="14805" priority="15442" operator="equal">
      <formula>"Armistice"</formula>
    </cfRule>
  </conditionalFormatting>
  <conditionalFormatting sqref="D12:D13 D19:D20 D26:D27 D33:D34">
    <cfRule type="cellIs" dxfId="14804" priority="62260" operator="equal">
      <formula>"Fermeture"</formula>
    </cfRule>
    <cfRule type="cellIs" dxfId="14803" priority="62259" operator="equal">
      <formula>"Examens S2 ses1"</formula>
    </cfRule>
    <cfRule type="cellIs" dxfId="14802" priority="62258" operator="equal">
      <formula>"Examens S2 Ses2"</formula>
    </cfRule>
    <cfRule type="cellIs" dxfId="14801" priority="62257" operator="equal">
      <formula>"Révisions S1 ses1"</formula>
    </cfRule>
    <cfRule type="cellIs" dxfId="14800" priority="62256" operator="equal">
      <formula>"Révisions S1 Ses2"</formula>
    </cfRule>
    <cfRule type="cellIs" dxfId="14799" priority="62255" operator="equal">
      <formula>"Cours Matin Entr AM"</formula>
    </cfRule>
    <cfRule type="cellIs" dxfId="14798" priority="62254" operator="equal">
      <formula>"Entr MA cours AM"</formula>
    </cfRule>
    <cfRule type="cellIs" dxfId="14797" priority="62253" operator="equal">
      <formula>"Cours matin"</formula>
    </cfRule>
    <cfRule type="cellIs" dxfId="14796" priority="62252" operator="equal">
      <formula>"regroupement"</formula>
    </cfRule>
    <cfRule type="cellIs" dxfId="14795" priority="62251" operator="equal">
      <formula>"Délibération S1"</formula>
    </cfRule>
    <cfRule type="cellIs" dxfId="14794" priority="62250" operator="equal">
      <formula>"Délibération S2"</formula>
    </cfRule>
    <cfRule type="cellIs" dxfId="14793" priority="62249" operator="equal">
      <formula>"Ecrits examens nationaux"</formula>
    </cfRule>
    <cfRule type="cellIs" dxfId="14792" priority="62248" operator="equal">
      <formula>"Mise à niveau"</formula>
    </cfRule>
    <cfRule type="cellIs" dxfId="14791" priority="62247" operator="equal">
      <formula>"Note mémoire"</formula>
    </cfRule>
    <cfRule type="cellIs" dxfId="14790" priority="62246" operator="equal">
      <formula>"Oraux examens nationaux"</formula>
    </cfRule>
    <cfRule type="cellIs" dxfId="14789" priority="62245" operator="equal">
      <formula>"Remise note CC"</formula>
    </cfRule>
    <cfRule type="cellIs" dxfId="14788" priority="62244" operator="equal">
      <formula>"Révision interne"</formula>
    </cfRule>
    <cfRule type="cellIs" dxfId="14787" priority="62243" operator="equal">
      <formula>"Exam nationaux"</formula>
    </cfRule>
    <cfRule type="cellIs" dxfId="14786" priority="62242" operator="equal">
      <formula>"Exam nationaux pas de date"</formula>
    </cfRule>
    <cfRule type="cellIs" dxfId="14785" priority="62241" operator="equal">
      <formula>"Entreprise"</formula>
    </cfRule>
    <cfRule type="cellIs" dxfId="14784" priority="62240" operator="equal">
      <formula>"Révisions R"</formula>
    </cfRule>
    <cfRule type="cellIs" dxfId="14783" priority="62239" operator="equal">
      <formula>"Soutenance"</formula>
    </cfRule>
    <cfRule type="cellIs" dxfId="14782" priority="62238" operator="equal">
      <formula>"ppp"</formula>
    </cfRule>
    <cfRule type="cellIs" dxfId="14781" priority="62237" operator="equal">
      <formula>"Lundi Pentecôte"</formula>
    </cfRule>
    <cfRule type="cellIs" dxfId="14780" priority="62236" operator="equal">
      <formula>"EXAMENS J"</formula>
    </cfRule>
    <cfRule type="cellIs" dxfId="14779" priority="62235" operator="equal">
      <formula>"Cours ISEM"</formula>
    </cfRule>
    <cfRule type="cellIs" dxfId="14778" priority="62234" operator="equal">
      <formula>"Cours IAE"</formula>
    </cfRule>
    <cfRule type="containsText" dxfId="14777" priority="62233" operator="containsText" text="Délib">
      <formula>NOT(ISERROR(SEARCH("Délib",D12)))</formula>
    </cfRule>
    <cfRule type="cellIs" dxfId="14776" priority="62297" stopIfTrue="1" operator="equal">
      <formula>"Délibérations"</formula>
    </cfRule>
    <cfRule type="containsText" dxfId="14775" priority="62232" operator="containsText" text="Pré">
      <formula>NOT(ISERROR(SEARCH("Pré",D12)))</formula>
    </cfRule>
    <cfRule type="containsText" dxfId="14774" priority="62231" operator="containsText" text="Projet">
      <formula>NOT(ISERROR(SEARCH("Projet",D12)))</formula>
    </cfRule>
    <cfRule type="containsText" dxfId="14773" priority="62230" operator="containsText" text="Début CM">
      <formula>NOT(ISERROR(SEARCH("Début CM",D12)))</formula>
    </cfRule>
    <cfRule type="containsText" dxfId="14772" priority="62229" operator="containsText" text="Début TD">
      <formula>NOT(ISERROR(SEARCH("Début TD",D12)))</formula>
    </cfRule>
    <cfRule type="containsText" dxfId="14771" priority="62228" operator="containsText" text="Etranger">
      <formula>NOT(ISERROR(SEARCH("Etranger",D12)))</formula>
    </cfRule>
    <cfRule type="containsText" dxfId="14770" priority="62227" operator="containsText" text="JPO">
      <formula>NOT(ISERROR(SEARCH("JPO",D12)))</formula>
    </cfRule>
    <cfRule type="containsText" dxfId="14769" priority="62226" operator="containsText" text="Note">
      <formula>NOT(ISERROR(SEARCH("Note",D12)))</formula>
    </cfRule>
    <cfRule type="containsText" dxfId="14768" priority="62225" operator="containsText" text="Recrutem">
      <formula>NOT(ISERROR(SEARCH("Recrutem",D12)))</formula>
    </cfRule>
    <cfRule type="containsText" dxfId="14767" priority="62224" operator="containsText" text="Remise">
      <formula>NOT(ISERROR(SEARCH("Remise",D12)))</formula>
    </cfRule>
    <cfRule type="cellIs" dxfId="14766" priority="62270" operator="equal">
      <formula>"Fête du travail"</formula>
    </cfRule>
    <cfRule type="cellIs" dxfId="14765" priority="62275" operator="equal">
      <formula>"Pâques"</formula>
    </cfRule>
    <cfRule type="cellIs" dxfId="14764" priority="62296" stopIfTrue="1" operator="equal">
      <formula>"Du anglais"</formula>
    </cfRule>
    <cfRule type="cellIs" dxfId="14763" priority="62295" stopIfTrue="1" operator="equal">
      <formula>"Examens S2"</formula>
    </cfRule>
    <cfRule type="cellIs" dxfId="14762" priority="62294" stopIfTrue="1" operator="equal">
      <formula>"Examens"</formula>
    </cfRule>
    <cfRule type="cellIs" dxfId="14761" priority="62293" stopIfTrue="1" operator="equal">
      <formula>"Examens S1"</formula>
    </cfRule>
    <cfRule type="cellIs" dxfId="14760" priority="62292" stopIfTrue="1" operator="equal">
      <formula>"Cours"</formula>
    </cfRule>
    <cfRule type="cellIs" dxfId="14759" priority="62291" stopIfTrue="1" operator="equal">
      <formula>"Vacances"</formula>
    </cfRule>
    <cfRule type="cellIs" dxfId="14758" priority="62290" stopIfTrue="1" operator="equal">
      <formula>"Révisions"</formula>
    </cfRule>
    <cfRule type="cellIs" dxfId="14757" priority="62289" stopIfTrue="1" operator="equal">
      <formula>"Session 1"</formula>
    </cfRule>
    <cfRule type="cellIs" dxfId="14756" priority="62288" stopIfTrue="1" operator="equal">
      <formula>"Session 2"</formula>
    </cfRule>
    <cfRule type="cellIs" dxfId="14755" priority="62287" stopIfTrue="1" operator="equal">
      <formula>"Stage"</formula>
    </cfRule>
    <cfRule type="cellIs" dxfId="14754" priority="62286" stopIfTrue="1" operator="equal">
      <formula>"Rentrée"</formula>
    </cfRule>
    <cfRule type="cellIs" dxfId="14753" priority="62285" stopIfTrue="1" operator="equal">
      <formula>"Evaluation"</formula>
    </cfRule>
    <cfRule type="cellIs" dxfId="14752" priority="62284" stopIfTrue="1" operator="equal">
      <formula>"Retour copies"</formula>
    </cfRule>
    <cfRule type="cellIs" dxfId="14751" priority="62283" operator="equal">
      <formula>"entreprise B"</formula>
    </cfRule>
    <cfRule type="cellIs" dxfId="14750" priority="62282" operator="equal">
      <formula>"Stage en entreprise"</formula>
    </cfRule>
    <cfRule type="cellIs" dxfId="14749" priority="62281" operator="equal">
      <formula>"Toussaint"</formula>
    </cfRule>
    <cfRule type="cellIs" dxfId="14748" priority="62280" operator="equal">
      <formula>"Victoire 1945"</formula>
    </cfRule>
    <cfRule type="cellIs" dxfId="14747" priority="62279" operator="equal">
      <formula>"stage v"</formula>
    </cfRule>
    <cfRule type="cellIs" dxfId="14746" priority="62278" operator="equal">
      <formula>"Révisions S2 Ses1"</formula>
    </cfRule>
    <cfRule type="cellIs" dxfId="14745" priority="62277" operator="equal">
      <formula>"Révisions S2 ses2"</formula>
    </cfRule>
    <cfRule type="cellIs" dxfId="14744" priority="62276" operator="equal">
      <formula>"Pentecôte"</formula>
    </cfRule>
    <cfRule type="cellIs" dxfId="14743" priority="62274" operator="equal">
      <formula>"Noël"</formula>
    </cfRule>
    <cfRule type="cellIs" dxfId="14742" priority="62273" operator="equal">
      <formula>"Lundi de pâques"</formula>
    </cfRule>
    <cfRule type="cellIs" dxfId="14741" priority="62272" operator="equal">
      <formula>"jour de l'an"</formula>
    </cfRule>
    <cfRule type="cellIs" dxfId="14740" priority="62271" operator="equal">
      <formula>"Fête nationale"</formula>
    </cfRule>
    <cfRule type="cellIs" dxfId="14739" priority="62269" operator="equal">
      <formula>"Examens S1 Ses1"</formula>
    </cfRule>
    <cfRule type="cellIs" dxfId="14738" priority="62268" operator="equal">
      <formula>"Examens S1 Ses2"</formula>
    </cfRule>
    <cfRule type="cellIs" dxfId="14737" priority="62267" operator="equal">
      <formula>"cours v"</formula>
    </cfRule>
    <cfRule type="cellIs" dxfId="14736" priority="62266" operator="equal">
      <formula>"Armistice"</formula>
    </cfRule>
    <cfRule type="cellIs" dxfId="14735" priority="62265" operator="equal">
      <formula>"Ascension"</formula>
    </cfRule>
    <cfRule type="cellIs" dxfId="14734" priority="62264" operator="equal">
      <formula>"Assomption"</formula>
    </cfRule>
    <cfRule type="cellIs" dxfId="14733" priority="62263" operator="equal">
      <formula>"jour appui"</formula>
    </cfRule>
    <cfRule type="cellIs" dxfId="14732" priority="62262" operator="equal">
      <formula>"notes rapport"</formula>
    </cfRule>
    <cfRule type="cellIs" dxfId="14731" priority="62261" operator="equal">
      <formula>"Remise rapport"</formula>
    </cfRule>
  </conditionalFormatting>
  <conditionalFormatting sqref="D12:D13 D19:D20 D26:D27">
    <cfRule type="containsText" dxfId="14730" priority="62223" operator="containsText" text="Salon Et">
      <formula>NOT(ISERROR(SEARCH("Salon Et",D12)))</formula>
    </cfRule>
    <cfRule type="expression" dxfId="14729" priority="62220">
      <formula>B12="Dimanche"</formula>
    </cfRule>
    <cfRule type="expression" dxfId="14728" priority="62221">
      <formula>B12="Samedi"</formula>
    </cfRule>
    <cfRule type="containsText" dxfId="14727" priority="62222" operator="containsText" text="Soutenance">
      <formula>NOT(ISERROR(SEARCH("Soutenance",D12)))</formula>
    </cfRule>
  </conditionalFormatting>
  <conditionalFormatting sqref="D14:D18">
    <cfRule type="cellIs" dxfId="14726" priority="14513" stopIfTrue="1" operator="equal">
      <formula>"Délibérations"</formula>
    </cfRule>
    <cfRule type="cellIs" dxfId="14725" priority="14512" stopIfTrue="1" operator="equal">
      <formula>"Du anglais"</formula>
    </cfRule>
    <cfRule type="cellIs" dxfId="14724" priority="14511" stopIfTrue="1" operator="equal">
      <formula>"Examens S2"</formula>
    </cfRule>
    <cfRule type="cellIs" dxfId="14723" priority="14509" stopIfTrue="1" operator="equal">
      <formula>"Examens S1"</formula>
    </cfRule>
    <cfRule type="cellIs" dxfId="14722" priority="14508" stopIfTrue="1" operator="equal">
      <formula>"Cours"</formula>
    </cfRule>
    <cfRule type="cellIs" dxfId="14721" priority="14507" stopIfTrue="1" operator="equal">
      <formula>"Vacances"</formula>
    </cfRule>
    <cfRule type="cellIs" dxfId="14720" priority="14505" stopIfTrue="1" operator="equal">
      <formula>"Session 1"</formula>
    </cfRule>
    <cfRule type="cellIs" dxfId="14719" priority="14510" stopIfTrue="1" operator="equal">
      <formula>"Examens"</formula>
    </cfRule>
    <cfRule type="cellIs" dxfId="14718" priority="14476" operator="equal">
      <formula>"Fermeture"</formula>
    </cfRule>
    <cfRule type="cellIs" dxfId="14717" priority="14477" operator="equal">
      <formula>"Remise rapport"</formula>
    </cfRule>
    <cfRule type="cellIs" dxfId="14716" priority="14478" operator="equal">
      <formula>"notes rapport"</formula>
    </cfRule>
    <cfRule type="cellIs" dxfId="14715" priority="14479" operator="equal">
      <formula>"jour appui"</formula>
    </cfRule>
    <cfRule type="cellIs" dxfId="14714" priority="14480" operator="equal">
      <formula>"Assomption"</formula>
    </cfRule>
    <cfRule type="cellIs" dxfId="14713" priority="14481" operator="equal">
      <formula>"Ascension"</formula>
    </cfRule>
    <cfRule type="cellIs" dxfId="14712" priority="14482" operator="equal">
      <formula>"Armistice"</formula>
    </cfRule>
    <cfRule type="cellIs" dxfId="14711" priority="14483" operator="equal">
      <formula>"cours v"</formula>
    </cfRule>
    <cfRule type="cellIs" dxfId="14710" priority="14484" operator="equal">
      <formula>"Examens S1 Ses2"</formula>
    </cfRule>
    <cfRule type="cellIs" dxfId="14709" priority="14485" operator="equal">
      <formula>"Examens S1 Ses1"</formula>
    </cfRule>
    <cfRule type="cellIs" dxfId="14708" priority="14486" operator="equal">
      <formula>"Fête du travail"</formula>
    </cfRule>
    <cfRule type="cellIs" dxfId="14707" priority="14504" stopIfTrue="1" operator="equal">
      <formula>"Session 2"</formula>
    </cfRule>
    <cfRule type="cellIs" dxfId="14706" priority="14487" operator="equal">
      <formula>"Fête nationale"</formula>
    </cfRule>
    <cfRule type="cellIs" dxfId="14705" priority="14488" operator="equal">
      <formula>"jour de l'an"</formula>
    </cfRule>
    <cfRule type="cellIs" dxfId="14704" priority="14489" operator="equal">
      <formula>"Lundi de pâques"</formula>
    </cfRule>
    <cfRule type="cellIs" dxfId="14703" priority="14490" operator="equal">
      <formula>"Noël"</formula>
    </cfRule>
    <cfRule type="cellIs" dxfId="14702" priority="14491" operator="equal">
      <formula>"Pâques"</formula>
    </cfRule>
    <cfRule type="cellIs" dxfId="14701" priority="14492" operator="equal">
      <formula>"Pentecôte"</formula>
    </cfRule>
    <cfRule type="cellIs" dxfId="14700" priority="14493" operator="equal">
      <formula>"Révisions S2 ses2"</formula>
    </cfRule>
    <cfRule type="cellIs" dxfId="14699" priority="14494" operator="equal">
      <formula>"Révisions S2 Ses1"</formula>
    </cfRule>
    <cfRule type="cellIs" dxfId="14698" priority="14495" operator="equal">
      <formula>"stage v"</formula>
    </cfRule>
    <cfRule type="cellIs" dxfId="14697" priority="14496" operator="equal">
      <formula>"Victoire 1945"</formula>
    </cfRule>
    <cfRule type="cellIs" dxfId="14696" priority="14497" operator="equal">
      <formula>"Toussaint"</formula>
    </cfRule>
    <cfRule type="cellIs" dxfId="14695" priority="14506" stopIfTrue="1" operator="equal">
      <formula>"Révisions"</formula>
    </cfRule>
    <cfRule type="cellIs" dxfId="14694" priority="14498" operator="equal">
      <formula>"Stage en entreprise"</formula>
    </cfRule>
    <cfRule type="cellIs" dxfId="14693" priority="14499" operator="equal">
      <formula>"entreprise B"</formula>
    </cfRule>
    <cfRule type="cellIs" dxfId="14692" priority="14500" stopIfTrue="1" operator="equal">
      <formula>"Retour copies"</formula>
    </cfRule>
    <cfRule type="cellIs" dxfId="14691" priority="14501" stopIfTrue="1" operator="equal">
      <formula>"Evaluation"</formula>
    </cfRule>
    <cfRule type="cellIs" dxfId="14690" priority="14502" stopIfTrue="1" operator="equal">
      <formula>"Rentrée"</formula>
    </cfRule>
    <cfRule type="cellIs" dxfId="14689" priority="14459" operator="equal">
      <formula>"Exam nationaux"</formula>
    </cfRule>
    <cfRule type="cellIs" dxfId="14688" priority="14460" operator="equal">
      <formula>"Révision interne"</formula>
    </cfRule>
    <cfRule type="cellIs" dxfId="14687" priority="14461" operator="equal">
      <formula>"Remise note CC"</formula>
    </cfRule>
    <cfRule type="cellIs" dxfId="14686" priority="14462" operator="equal">
      <formula>"Oraux examens nationaux"</formula>
    </cfRule>
    <cfRule type="cellIs" dxfId="14685" priority="14463" operator="equal">
      <formula>"Note mémoire"</formula>
    </cfRule>
    <cfRule type="cellIs" dxfId="14684" priority="14464" operator="equal">
      <formula>"Mise à niveau"</formula>
    </cfRule>
    <cfRule type="cellIs" dxfId="14683" priority="14465" operator="equal">
      <formula>"Ecrits examens nationaux"</formula>
    </cfRule>
    <cfRule type="cellIs" dxfId="14682" priority="14466" operator="equal">
      <formula>"Délibération S2"</formula>
    </cfRule>
    <cfRule type="cellIs" dxfId="14681" priority="14467" operator="equal">
      <formula>"Délibération S1"</formula>
    </cfRule>
    <cfRule type="cellIs" dxfId="14680" priority="14468" operator="equal">
      <formula>"regroupement"</formula>
    </cfRule>
    <cfRule type="cellIs" dxfId="14679" priority="14469" operator="equal">
      <formula>"Cours matin"</formula>
    </cfRule>
    <cfRule type="cellIs" dxfId="14678" priority="14470" operator="equal">
      <formula>"Entr MA cours AM"</formula>
    </cfRule>
    <cfRule type="cellIs" dxfId="14677" priority="14471" operator="equal">
      <formula>"Cours Matin Entr AM"</formula>
    </cfRule>
    <cfRule type="cellIs" dxfId="14676" priority="14472" operator="equal">
      <formula>"Révisions S1 Ses2"</formula>
    </cfRule>
    <cfRule type="cellIs" dxfId="14675" priority="14473" operator="equal">
      <formula>"Révisions S1 ses1"</formula>
    </cfRule>
    <cfRule type="cellIs" dxfId="14674" priority="14474" operator="equal">
      <formula>"Examens S2 Ses2"</formula>
    </cfRule>
    <cfRule type="cellIs" dxfId="14673" priority="14475" operator="equal">
      <formula>"Examens S2 ses1"</formula>
    </cfRule>
    <cfRule type="expression" dxfId="14672" priority="14437">
      <formula>B14="Samedi"</formula>
    </cfRule>
    <cfRule type="containsText" dxfId="14671" priority="14434" operator="containsText" text="Cours/Labo/Projet">
      <formula>NOT(ISERROR(SEARCH("Cours/Labo/Projet",D14)))</formula>
    </cfRule>
    <cfRule type="containsText" dxfId="14670" priority="14435" operator="containsText" text="Université">
      <formula>NOT(ISERROR(SEARCH("Université",D14)))</formula>
    </cfRule>
    <cfRule type="expression" dxfId="14669" priority="14436">
      <formula>B14="Dimanche"</formula>
    </cfRule>
    <cfRule type="containsText" dxfId="14668" priority="14438" operator="containsText" text="Soutenance">
      <formula>NOT(ISERROR(SEARCH("Soutenance",D14)))</formula>
    </cfRule>
    <cfRule type="containsText" dxfId="14667" priority="14439" operator="containsText" text="Salon Et">
      <formula>NOT(ISERROR(SEARCH("Salon Et",D14)))</formula>
    </cfRule>
    <cfRule type="containsText" dxfId="14666" priority="14440" operator="containsText" text="Remise">
      <formula>NOT(ISERROR(SEARCH("Remise",D14)))</formula>
    </cfRule>
    <cfRule type="containsText" dxfId="14665" priority="14441" operator="containsText" text="Recrutem">
      <formula>NOT(ISERROR(SEARCH("Recrutem",D14)))</formula>
    </cfRule>
    <cfRule type="containsText" dxfId="14664" priority="14442" operator="containsText" text="Note">
      <formula>NOT(ISERROR(SEARCH("Note",D14)))</formula>
    </cfRule>
    <cfRule type="containsText" dxfId="14663" priority="14444" operator="containsText" text="Etranger">
      <formula>NOT(ISERROR(SEARCH("Etranger",D14)))</formula>
    </cfRule>
    <cfRule type="containsText" dxfId="14662" priority="14445" operator="containsText" text="Début TD">
      <formula>NOT(ISERROR(SEARCH("Début TD",D14)))</formula>
    </cfRule>
    <cfRule type="containsText" dxfId="14661" priority="14446" operator="containsText" text="Début CM">
      <formula>NOT(ISERROR(SEARCH("Début CM",D14)))</formula>
    </cfRule>
    <cfRule type="containsText" dxfId="14660" priority="14447" operator="containsText" text="Projet">
      <formula>NOT(ISERROR(SEARCH("Projet",D14)))</formula>
    </cfRule>
    <cfRule type="containsText" dxfId="14659" priority="14448" operator="containsText" text="Pré">
      <formula>NOT(ISERROR(SEARCH("Pré",D14)))</formula>
    </cfRule>
    <cfRule type="containsText" dxfId="14658" priority="14449" operator="containsText" text="Délib">
      <formula>NOT(ISERROR(SEARCH("Délib",D14)))</formula>
    </cfRule>
    <cfRule type="cellIs" dxfId="14657" priority="14450" operator="equal">
      <formula>"Cours IAE"</formula>
    </cfRule>
    <cfRule type="cellIs" dxfId="14656" priority="14451" operator="equal">
      <formula>"Cours ISEM"</formula>
    </cfRule>
    <cfRule type="cellIs" dxfId="14655" priority="14452" operator="equal">
      <formula>"EXAMENS J"</formula>
    </cfRule>
    <cfRule type="cellIs" dxfId="14654" priority="14453" operator="equal">
      <formula>"Lundi Pentecôte"</formula>
    </cfRule>
    <cfRule type="cellIs" dxfId="14653" priority="14454" operator="equal">
      <formula>"ppp"</formula>
    </cfRule>
    <cfRule type="cellIs" dxfId="14652" priority="14455" operator="equal">
      <formula>"Soutenance"</formula>
    </cfRule>
    <cfRule type="cellIs" dxfId="14651" priority="14456" operator="equal">
      <formula>"Révisions R"</formula>
    </cfRule>
    <cfRule type="cellIs" dxfId="14650" priority="14457" operator="equal">
      <formula>"Entreprise"</formula>
    </cfRule>
    <cfRule type="cellIs" dxfId="14649" priority="14458" operator="equal">
      <formula>"Exam nationaux pas de date"</formula>
    </cfRule>
    <cfRule type="containsText" dxfId="14648" priority="14443" operator="containsText" text="JPO">
      <formula>NOT(ISERROR(SEARCH("JPO",D14)))</formula>
    </cfRule>
    <cfRule type="cellIs" dxfId="14647" priority="14503" stopIfTrue="1" operator="equal">
      <formula>"Stage"</formula>
    </cfRule>
  </conditionalFormatting>
  <conditionalFormatting sqref="D21:D25">
    <cfRule type="cellIs" dxfId="14646" priority="13344" operator="equal">
      <formula>"Mise à niveau"</formula>
    </cfRule>
    <cfRule type="cellIs" dxfId="14645" priority="13343" operator="equal">
      <formula>"Note mémoire"</formula>
    </cfRule>
    <cfRule type="cellIs" dxfId="14644" priority="13342" operator="equal">
      <formula>"Oraux examens nationaux"</formula>
    </cfRule>
    <cfRule type="cellIs" dxfId="14643" priority="13341" operator="equal">
      <formula>"Remise note CC"</formula>
    </cfRule>
    <cfRule type="cellIs" dxfId="14642" priority="13340" operator="equal">
      <formula>"Révision interne"</formula>
    </cfRule>
    <cfRule type="cellIs" dxfId="14641" priority="13339" operator="equal">
      <formula>"Exam nationaux"</formula>
    </cfRule>
    <cfRule type="cellIs" dxfId="14640" priority="13338" operator="equal">
      <formula>"Exam nationaux pas de date"</formula>
    </cfRule>
    <cfRule type="cellIs" dxfId="14639" priority="13337" operator="equal">
      <formula>"Entreprise"</formula>
    </cfRule>
    <cfRule type="cellIs" dxfId="14638" priority="13336" operator="equal">
      <formula>"Révisions R"</formula>
    </cfRule>
    <cfRule type="cellIs" dxfId="14637" priority="13335" operator="equal">
      <formula>"Soutenance"</formula>
    </cfRule>
    <cfRule type="cellIs" dxfId="14636" priority="13334" operator="equal">
      <formula>"ppp"</formula>
    </cfRule>
    <cfRule type="cellIs" dxfId="14635" priority="13333" operator="equal">
      <formula>"Lundi Pentecôte"</formula>
    </cfRule>
    <cfRule type="cellIs" dxfId="14634" priority="13332" operator="equal">
      <formula>"EXAMENS J"</formula>
    </cfRule>
    <cfRule type="cellIs" dxfId="14633" priority="13331" operator="equal">
      <formula>"Cours ISEM"</formula>
    </cfRule>
    <cfRule type="cellIs" dxfId="14632" priority="13330" operator="equal">
      <formula>"Cours IAE"</formula>
    </cfRule>
    <cfRule type="containsText" dxfId="14631" priority="13329" operator="containsText" text="Délib">
      <formula>NOT(ISERROR(SEARCH("Délib",D21)))</formula>
    </cfRule>
    <cfRule type="containsText" dxfId="14630" priority="13328" operator="containsText" text="Pré">
      <formula>NOT(ISERROR(SEARCH("Pré",D21)))</formula>
    </cfRule>
    <cfRule type="containsText" dxfId="14629" priority="13327" operator="containsText" text="Projet">
      <formula>NOT(ISERROR(SEARCH("Projet",D21)))</formula>
    </cfRule>
    <cfRule type="containsText" dxfId="14628" priority="13326" operator="containsText" text="Début CM">
      <formula>NOT(ISERROR(SEARCH("Début CM",D21)))</formula>
    </cfRule>
    <cfRule type="containsText" dxfId="14627" priority="13325" operator="containsText" text="Début TD">
      <formula>NOT(ISERROR(SEARCH("Début TD",D21)))</formula>
    </cfRule>
    <cfRule type="containsText" dxfId="14626" priority="13324" operator="containsText" text="Etranger">
      <formula>NOT(ISERROR(SEARCH("Etranger",D21)))</formula>
    </cfRule>
    <cfRule type="containsText" dxfId="14625" priority="13323" operator="containsText" text="JPO">
      <formula>NOT(ISERROR(SEARCH("JPO",D21)))</formula>
    </cfRule>
    <cfRule type="containsText" dxfId="14624" priority="13322" operator="containsText" text="Note">
      <formula>NOT(ISERROR(SEARCH("Note",D21)))</formula>
    </cfRule>
    <cfRule type="containsText" dxfId="14623" priority="13321" operator="containsText" text="Recrutem">
      <formula>NOT(ISERROR(SEARCH("Recrutem",D21)))</formula>
    </cfRule>
    <cfRule type="cellIs" dxfId="14622" priority="13369" operator="equal">
      <formula>"Lundi de pâques"</formula>
    </cfRule>
    <cfRule type="cellIs" dxfId="14621" priority="13370" operator="equal">
      <formula>"Noël"</formula>
    </cfRule>
    <cfRule type="cellIs" dxfId="14620" priority="13371" operator="equal">
      <formula>"Pâques"</formula>
    </cfRule>
    <cfRule type="cellIs" dxfId="14619" priority="13372" operator="equal">
      <formula>"Pentecôte"</formula>
    </cfRule>
    <cfRule type="cellIs" dxfId="14618" priority="13373" operator="equal">
      <formula>"Révisions S2 ses2"</formula>
    </cfRule>
    <cfRule type="containsText" dxfId="14617" priority="13315" operator="containsText" text="Université">
      <formula>NOT(ISERROR(SEARCH("Université",D21)))</formula>
    </cfRule>
    <cfRule type="cellIs" dxfId="14616" priority="13374" operator="equal">
      <formula>"Révisions S2 Ses1"</formula>
    </cfRule>
    <cfRule type="cellIs" dxfId="14615" priority="13375" operator="equal">
      <formula>"stage v"</formula>
    </cfRule>
    <cfRule type="cellIs" dxfId="14614" priority="13376" operator="equal">
      <formula>"Victoire 1945"</formula>
    </cfRule>
    <cfRule type="cellIs" dxfId="14613" priority="13377" operator="equal">
      <formula>"Toussaint"</formula>
    </cfRule>
    <cfRule type="cellIs" dxfId="14612" priority="13378" operator="equal">
      <formula>"Stage en entreprise"</formula>
    </cfRule>
    <cfRule type="cellIs" dxfId="14611" priority="13379" operator="equal">
      <formula>"entreprise B"</formula>
    </cfRule>
    <cfRule type="cellIs" dxfId="14610" priority="13380" stopIfTrue="1" operator="equal">
      <formula>"Retour copies"</formula>
    </cfRule>
    <cfRule type="cellIs" dxfId="14609" priority="13381" stopIfTrue="1" operator="equal">
      <formula>"Evaluation"</formula>
    </cfRule>
    <cfRule type="cellIs" dxfId="14608" priority="13382" stopIfTrue="1" operator="equal">
      <formula>"Rentrée"</formula>
    </cfRule>
    <cfRule type="containsText" dxfId="14607" priority="13318" operator="containsText" text="Soutenance">
      <formula>NOT(ISERROR(SEARCH("Soutenance",D21)))</formula>
    </cfRule>
    <cfRule type="cellIs" dxfId="14606" priority="13384" stopIfTrue="1" operator="equal">
      <formula>"Session 2"</formula>
    </cfRule>
    <cfRule type="cellIs" dxfId="14605" priority="13385" stopIfTrue="1" operator="equal">
      <formula>"Session 1"</formula>
    </cfRule>
    <cfRule type="cellIs" dxfId="14604" priority="13386" stopIfTrue="1" operator="equal">
      <formula>"Révisions"</formula>
    </cfRule>
    <cfRule type="cellIs" dxfId="14603" priority="13346" operator="equal">
      <formula>"Délibération S2"</formula>
    </cfRule>
    <cfRule type="cellIs" dxfId="14602" priority="13388" stopIfTrue="1" operator="equal">
      <formula>"Cours"</formula>
    </cfRule>
    <cfRule type="cellIs" dxfId="14601" priority="13389" stopIfTrue="1" operator="equal">
      <formula>"Examens S1"</formula>
    </cfRule>
    <cfRule type="cellIs" dxfId="14600" priority="13390" stopIfTrue="1" operator="equal">
      <formula>"Examens"</formula>
    </cfRule>
    <cfRule type="cellIs" dxfId="14599" priority="13391" stopIfTrue="1" operator="equal">
      <formula>"Examens S2"</formula>
    </cfRule>
    <cfRule type="cellIs" dxfId="14598" priority="13392" stopIfTrue="1" operator="equal">
      <formula>"Du anglais"</formula>
    </cfRule>
    <cfRule type="cellIs" dxfId="14597" priority="13393" stopIfTrue="1" operator="equal">
      <formula>"Délibérations"</formula>
    </cfRule>
    <cfRule type="containsText" dxfId="14596" priority="13314" operator="containsText" text="Cours/Labo/Projet">
      <formula>NOT(ISERROR(SEARCH("Cours/Labo/Projet",D21)))</formula>
    </cfRule>
    <cfRule type="expression" dxfId="14595" priority="13316">
      <formula>B21="Dimanche"</formula>
    </cfRule>
    <cfRule type="cellIs" dxfId="14594" priority="13348" operator="equal">
      <formula>"regroupement"</formula>
    </cfRule>
    <cfRule type="cellIs" dxfId="14593" priority="13347" operator="equal">
      <formula>"Délibération S1"</formula>
    </cfRule>
    <cfRule type="cellIs" dxfId="14592" priority="13349" operator="equal">
      <formula>"Cours matin"</formula>
    </cfRule>
    <cfRule type="cellIs" dxfId="14591" priority="13350" operator="equal">
      <formula>"Entr MA cours AM"</formula>
    </cfRule>
    <cfRule type="cellIs" dxfId="14590" priority="13351" operator="equal">
      <formula>"Cours Matin Entr AM"</formula>
    </cfRule>
    <cfRule type="cellIs" dxfId="14589" priority="13352" operator="equal">
      <formula>"Révisions S1 Ses2"</formula>
    </cfRule>
    <cfRule type="cellIs" dxfId="14588" priority="13353" operator="equal">
      <formula>"Révisions S1 ses1"</formula>
    </cfRule>
    <cfRule type="expression" dxfId="14587" priority="13317">
      <formula>B21="Samedi"</formula>
    </cfRule>
    <cfRule type="cellIs" dxfId="14586" priority="13354" operator="equal">
      <formula>"Examens S2 Ses2"</formula>
    </cfRule>
    <cfRule type="cellIs" dxfId="14585" priority="13355" operator="equal">
      <formula>"Examens S2 ses1"</formula>
    </cfRule>
    <cfRule type="cellIs" dxfId="14584" priority="13356" operator="equal">
      <formula>"Fermeture"</formula>
    </cfRule>
    <cfRule type="cellIs" dxfId="14583" priority="13357" operator="equal">
      <formula>"Remise rapport"</formula>
    </cfRule>
    <cfRule type="cellIs" dxfId="14582" priority="13358" operator="equal">
      <formula>"notes rapport"</formula>
    </cfRule>
    <cfRule type="cellIs" dxfId="14581" priority="13359" operator="equal">
      <formula>"jour appui"</formula>
    </cfRule>
    <cfRule type="cellIs" dxfId="14580" priority="13360" operator="equal">
      <formula>"Assomption"</formula>
    </cfRule>
    <cfRule type="cellIs" dxfId="14579" priority="13361" operator="equal">
      <formula>"Ascension"</formula>
    </cfRule>
    <cfRule type="cellIs" dxfId="14578" priority="13345" operator="equal">
      <formula>"Ecrits examens nationaux"</formula>
    </cfRule>
    <cfRule type="cellIs" dxfId="14577" priority="13362" operator="equal">
      <formula>"Armistice"</formula>
    </cfRule>
    <cfRule type="cellIs" dxfId="14576" priority="13363" operator="equal">
      <formula>"cours v"</formula>
    </cfRule>
    <cfRule type="cellIs" dxfId="14575" priority="13364" operator="equal">
      <formula>"Examens S1 Ses2"</formula>
    </cfRule>
    <cfRule type="cellIs" dxfId="14574" priority="13365" operator="equal">
      <formula>"Examens S1 Ses1"</formula>
    </cfRule>
    <cfRule type="cellIs" dxfId="14573" priority="13366" operator="equal">
      <formula>"Fête du travail"</formula>
    </cfRule>
    <cfRule type="cellIs" dxfId="14572" priority="13367" operator="equal">
      <formula>"Fête nationale"</formula>
    </cfRule>
    <cfRule type="cellIs" dxfId="14571" priority="13368" operator="equal">
      <formula>"jour de l'an"</formula>
    </cfRule>
    <cfRule type="containsText" dxfId="14570" priority="13319" operator="containsText" text="Salon Et">
      <formula>NOT(ISERROR(SEARCH("Salon Et",D21)))</formula>
    </cfRule>
    <cfRule type="cellIs" dxfId="14569" priority="13387" stopIfTrue="1" operator="equal">
      <formula>"Vacances"</formula>
    </cfRule>
    <cfRule type="containsText" dxfId="14568" priority="13320" operator="containsText" text="Remise">
      <formula>NOT(ISERROR(SEARCH("Remise",D21)))</formula>
    </cfRule>
    <cfRule type="cellIs" dxfId="14567" priority="13383" stopIfTrue="1" operator="equal">
      <formula>"Stage"</formula>
    </cfRule>
  </conditionalFormatting>
  <conditionalFormatting sqref="D28:D32">
    <cfRule type="cellIs" dxfId="14566" priority="11436" operator="equal">
      <formula>"Fermeture"</formula>
    </cfRule>
    <cfRule type="cellIs" dxfId="14565" priority="11437" operator="equal">
      <formula>"Remise rapport"</formula>
    </cfRule>
    <cfRule type="cellIs" dxfId="14564" priority="11438" operator="equal">
      <formula>"notes rapport"</formula>
    </cfRule>
    <cfRule type="cellIs" dxfId="14563" priority="11439" operator="equal">
      <formula>"jour appui"</formula>
    </cfRule>
    <cfRule type="cellIs" dxfId="14562" priority="11446" operator="equal">
      <formula>"Fête du travail"</formula>
    </cfRule>
    <cfRule type="cellIs" dxfId="14561" priority="11447" operator="equal">
      <formula>"Fête nationale"</formula>
    </cfRule>
    <cfRule type="cellIs" dxfId="14560" priority="11448" operator="equal">
      <formula>"jour de l'an"</formula>
    </cfRule>
    <cfRule type="cellIs" dxfId="14559" priority="11449" operator="equal">
      <formula>"Lundi de pâques"</formula>
    </cfRule>
    <cfRule type="cellIs" dxfId="14558" priority="11450" operator="equal">
      <formula>"Noël"</formula>
    </cfRule>
    <cfRule type="cellIs" dxfId="14557" priority="11451" operator="equal">
      <formula>"Pâques"</formula>
    </cfRule>
    <cfRule type="cellIs" dxfId="14556" priority="11452" operator="equal">
      <formula>"Pentecôte"</formula>
    </cfRule>
    <cfRule type="cellIs" dxfId="14555" priority="11453" operator="equal">
      <formula>"Révisions S2 ses2"</formula>
    </cfRule>
    <cfRule type="cellIs" dxfId="14554" priority="11454" operator="equal">
      <formula>"Révisions S2 Ses1"</formula>
    </cfRule>
    <cfRule type="cellIs" dxfId="14553" priority="11455" operator="equal">
      <formula>"stage v"</formula>
    </cfRule>
    <cfRule type="cellIs" dxfId="14552" priority="11456" operator="equal">
      <formula>"Victoire 1945"</formula>
    </cfRule>
    <cfRule type="cellIs" dxfId="14551" priority="11457" operator="equal">
      <formula>"Toussaint"</formula>
    </cfRule>
    <cfRule type="cellIs" dxfId="14550" priority="11458" operator="equal">
      <formula>"Stage en entreprise"</formula>
    </cfRule>
    <cfRule type="cellIs" dxfId="14549" priority="11459" operator="equal">
      <formula>"entreprise B"</formula>
    </cfRule>
    <cfRule type="cellIs" dxfId="14548" priority="11460" stopIfTrue="1" operator="equal">
      <formula>"Retour copies"</formula>
    </cfRule>
    <cfRule type="cellIs" dxfId="14547" priority="11461" stopIfTrue="1" operator="equal">
      <formula>"Evaluation"</formula>
    </cfRule>
    <cfRule type="cellIs" dxfId="14546" priority="11462" stopIfTrue="1" operator="equal">
      <formula>"Rentrée"</formula>
    </cfRule>
    <cfRule type="cellIs" dxfId="14545" priority="11464" stopIfTrue="1" operator="equal">
      <formula>"Session 2"</formula>
    </cfRule>
    <cfRule type="cellIs" dxfId="14544" priority="11465" stopIfTrue="1" operator="equal">
      <formula>"Session 1"</formula>
    </cfRule>
    <cfRule type="cellIs" dxfId="14543" priority="11466" stopIfTrue="1" operator="equal">
      <formula>"Révisions"</formula>
    </cfRule>
    <cfRule type="cellIs" dxfId="14542" priority="11468" stopIfTrue="1" operator="equal">
      <formula>"Cours"</formula>
    </cfRule>
    <cfRule type="cellIs" dxfId="14541" priority="11469" stopIfTrue="1" operator="equal">
      <formula>"Examens S1"</formula>
    </cfRule>
    <cfRule type="cellIs" dxfId="14540" priority="11470" stopIfTrue="1" operator="equal">
      <formula>"Examens"</formula>
    </cfRule>
    <cfRule type="cellIs" dxfId="14539" priority="11471" stopIfTrue="1" operator="equal">
      <formula>"Examens S2"</formula>
    </cfRule>
    <cfRule type="cellIs" dxfId="14538" priority="11472" stopIfTrue="1" operator="equal">
      <formula>"Du anglais"</formula>
    </cfRule>
    <cfRule type="cellIs" dxfId="14537" priority="11473" stopIfTrue="1" operator="equal">
      <formula>"Délibérations"</formula>
    </cfRule>
    <cfRule type="cellIs" dxfId="14536" priority="11463" stopIfTrue="1" operator="equal">
      <formula>"Stage"</formula>
    </cfRule>
    <cfRule type="cellIs" dxfId="14535" priority="11467" stopIfTrue="1" operator="equal">
      <formula>"Vacances"</formula>
    </cfRule>
    <cfRule type="cellIs" dxfId="14534" priority="11443" operator="equal">
      <formula>"cours v"</formula>
    </cfRule>
    <cfRule type="cellIs" dxfId="14533" priority="11444" operator="equal">
      <formula>"Examens S1 Ses2"</formula>
    </cfRule>
    <cfRule type="cellIs" dxfId="14532" priority="11442" operator="equal">
      <formula>"Armistice"</formula>
    </cfRule>
    <cfRule type="cellIs" dxfId="14531" priority="11441" operator="equal">
      <formula>"Ascension"</formula>
    </cfRule>
    <cfRule type="cellIs" dxfId="14530" priority="11440" operator="equal">
      <formula>"Assomption"</formula>
    </cfRule>
    <cfRule type="cellIs" dxfId="14529" priority="11445" operator="equal">
      <formula>"Examens S1 Ses1"</formula>
    </cfRule>
    <cfRule type="containsText" dxfId="14528" priority="11394" operator="containsText" text="Cours/Labo/Projet">
      <formula>NOT(ISERROR(SEARCH("Cours/Labo/Projet",D28)))</formula>
    </cfRule>
    <cfRule type="containsText" dxfId="14527" priority="11395" operator="containsText" text="Université">
      <formula>NOT(ISERROR(SEARCH("Université",D28)))</formula>
    </cfRule>
    <cfRule type="expression" dxfId="14526" priority="11396">
      <formula>B28="Dimanche"</formula>
    </cfRule>
    <cfRule type="expression" dxfId="14525" priority="11397">
      <formula>B28="Samedi"</formula>
    </cfRule>
    <cfRule type="containsText" dxfId="14524" priority="11398" operator="containsText" text="Soutenance">
      <formula>NOT(ISERROR(SEARCH("Soutenance",D28)))</formula>
    </cfRule>
    <cfRule type="containsText" dxfId="14523" priority="11399" operator="containsText" text="Salon Et">
      <formula>NOT(ISERROR(SEARCH("Salon Et",D28)))</formula>
    </cfRule>
    <cfRule type="containsText" dxfId="14522" priority="11400" operator="containsText" text="Remise">
      <formula>NOT(ISERROR(SEARCH("Remise",D28)))</formula>
    </cfRule>
    <cfRule type="containsText" dxfId="14521" priority="11401" operator="containsText" text="Recrutem">
      <formula>NOT(ISERROR(SEARCH("Recrutem",D28)))</formula>
    </cfRule>
    <cfRule type="containsText" dxfId="14520" priority="11402" operator="containsText" text="Note">
      <formula>NOT(ISERROR(SEARCH("Note",D28)))</formula>
    </cfRule>
    <cfRule type="containsText" dxfId="14519" priority="11403" operator="containsText" text="JPO">
      <formula>NOT(ISERROR(SEARCH("JPO",D28)))</formula>
    </cfRule>
    <cfRule type="containsText" dxfId="14518" priority="11404" operator="containsText" text="Etranger">
      <formula>NOT(ISERROR(SEARCH("Etranger",D28)))</formula>
    </cfRule>
    <cfRule type="containsText" dxfId="14517" priority="11405" operator="containsText" text="Début TD">
      <formula>NOT(ISERROR(SEARCH("Début TD",D28)))</formula>
    </cfRule>
    <cfRule type="containsText" dxfId="14516" priority="11406" operator="containsText" text="Début CM">
      <formula>NOT(ISERROR(SEARCH("Début CM",D28)))</formula>
    </cfRule>
    <cfRule type="containsText" dxfId="14515" priority="11407" operator="containsText" text="Projet">
      <formula>NOT(ISERROR(SEARCH("Projet",D28)))</formula>
    </cfRule>
    <cfRule type="containsText" dxfId="14514" priority="11408" operator="containsText" text="Pré">
      <formula>NOT(ISERROR(SEARCH("Pré",D28)))</formula>
    </cfRule>
    <cfRule type="containsText" dxfId="14513" priority="11409" operator="containsText" text="Délib">
      <formula>NOT(ISERROR(SEARCH("Délib",D28)))</formula>
    </cfRule>
    <cfRule type="cellIs" dxfId="14512" priority="11410" operator="equal">
      <formula>"Cours IAE"</formula>
    </cfRule>
    <cfRule type="cellIs" dxfId="14511" priority="11411" operator="equal">
      <formula>"Cours ISEM"</formula>
    </cfRule>
    <cfRule type="cellIs" dxfId="14510" priority="11412" operator="equal">
      <formula>"EXAMENS J"</formula>
    </cfRule>
    <cfRule type="cellIs" dxfId="14509" priority="11413" operator="equal">
      <formula>"Lundi Pentecôte"</formula>
    </cfRule>
    <cfRule type="cellIs" dxfId="14508" priority="11414" operator="equal">
      <formula>"ppp"</formula>
    </cfRule>
    <cfRule type="cellIs" dxfId="14507" priority="11415" operator="equal">
      <formula>"Soutenance"</formula>
    </cfRule>
    <cfRule type="cellIs" dxfId="14506" priority="11416" operator="equal">
      <formula>"Révisions R"</formula>
    </cfRule>
    <cfRule type="cellIs" dxfId="14505" priority="11417" operator="equal">
      <formula>"Entreprise"</formula>
    </cfRule>
    <cfRule type="cellIs" dxfId="14504" priority="11418" operator="equal">
      <formula>"Exam nationaux pas de date"</formula>
    </cfRule>
    <cfRule type="cellIs" dxfId="14503" priority="11419" operator="equal">
      <formula>"Exam nationaux"</formula>
    </cfRule>
    <cfRule type="cellIs" dxfId="14502" priority="11420" operator="equal">
      <formula>"Révision interne"</formula>
    </cfRule>
    <cfRule type="cellIs" dxfId="14501" priority="11421" operator="equal">
      <formula>"Remise note CC"</formula>
    </cfRule>
    <cfRule type="cellIs" dxfId="14500" priority="11422" operator="equal">
      <formula>"Oraux examens nationaux"</formula>
    </cfRule>
    <cfRule type="cellIs" dxfId="14499" priority="11423" operator="equal">
      <formula>"Note mémoire"</formula>
    </cfRule>
    <cfRule type="cellIs" dxfId="14498" priority="11424" operator="equal">
      <formula>"Mise à niveau"</formula>
    </cfRule>
    <cfRule type="cellIs" dxfId="14497" priority="11425" operator="equal">
      <formula>"Ecrits examens nationaux"</formula>
    </cfRule>
    <cfRule type="cellIs" dxfId="14496" priority="11426" operator="equal">
      <formula>"Délibération S2"</formula>
    </cfRule>
    <cfRule type="cellIs" dxfId="14495" priority="11427" operator="equal">
      <formula>"Délibération S1"</formula>
    </cfRule>
    <cfRule type="cellIs" dxfId="14494" priority="11428" operator="equal">
      <formula>"regroupement"</formula>
    </cfRule>
    <cfRule type="cellIs" dxfId="14493" priority="11429" operator="equal">
      <formula>"Cours matin"</formula>
    </cfRule>
    <cfRule type="cellIs" dxfId="14492" priority="11430" operator="equal">
      <formula>"Entr MA cours AM"</formula>
    </cfRule>
    <cfRule type="cellIs" dxfId="14491" priority="11431" operator="equal">
      <formula>"Cours Matin Entr AM"</formula>
    </cfRule>
    <cfRule type="cellIs" dxfId="14490" priority="11432" operator="equal">
      <formula>"Révisions S1 Ses2"</formula>
    </cfRule>
    <cfRule type="cellIs" dxfId="14489" priority="11433" operator="equal">
      <formula>"Révisions S1 ses1"</formula>
    </cfRule>
    <cfRule type="cellIs" dxfId="14488" priority="11434" operator="equal">
      <formula>"Examens S2 Ses2"</formula>
    </cfRule>
    <cfRule type="cellIs" dxfId="14487" priority="11435" operator="equal">
      <formula>"Examens S2 ses1"</formula>
    </cfRule>
  </conditionalFormatting>
  <conditionalFormatting sqref="D33:D35">
    <cfRule type="expression" dxfId="14486" priority="33799">
      <formula>B33="Samedi"</formula>
    </cfRule>
    <cfRule type="containsText" dxfId="14485" priority="33800" operator="containsText" text="Soutenance">
      <formula>NOT(ISERROR(SEARCH("Soutenance",D33)))</formula>
    </cfRule>
    <cfRule type="containsText" dxfId="14484" priority="33801" operator="containsText" text="Salon Et">
      <formula>NOT(ISERROR(SEARCH("Salon Et",D33)))</formula>
    </cfRule>
    <cfRule type="expression" dxfId="14483" priority="33798">
      <formula>B33="Dimanche"</formula>
    </cfRule>
  </conditionalFormatting>
  <conditionalFormatting sqref="D35">
    <cfRule type="cellIs" dxfId="14482" priority="33846" operator="equal">
      <formula>"Examens S1 Ses2"</formula>
    </cfRule>
    <cfRule type="containsText" dxfId="14481" priority="33809" operator="containsText" text="Projet">
      <formula>NOT(ISERROR(SEARCH("Projet",D35)))</formula>
    </cfRule>
    <cfRule type="cellIs" dxfId="14480" priority="33827" operator="equal">
      <formula>"Ecrits examens nationaux"</formula>
    </cfRule>
    <cfRule type="cellIs" dxfId="14479" priority="33828" operator="equal">
      <formula>"Délibération S2"</formula>
    </cfRule>
    <cfRule type="cellIs" dxfId="14478" priority="33829" operator="equal">
      <formula>"Délibération S1"</formula>
    </cfRule>
    <cfRule type="cellIs" dxfId="14477" priority="33830" operator="equal">
      <formula>"regroupement"</formula>
    </cfRule>
    <cfRule type="cellIs" dxfId="14476" priority="33831" operator="equal">
      <formula>"Cours matin"</formula>
    </cfRule>
    <cfRule type="cellIs" dxfId="14475" priority="33853" operator="equal">
      <formula>"Pâques"</formula>
    </cfRule>
    <cfRule type="cellIs" dxfId="14474" priority="33835" operator="equal">
      <formula>"Révisions S1 ses1"</formula>
    </cfRule>
    <cfRule type="cellIs" dxfId="14473" priority="33836" operator="equal">
      <formula>"Examens S2 Ses2"</formula>
    </cfRule>
    <cfRule type="cellIs" dxfId="14472" priority="33834" operator="equal">
      <formula>"Révisions S1 Ses2"</formula>
    </cfRule>
    <cfRule type="cellIs" dxfId="14471" priority="33837" operator="equal">
      <formula>"Examens S2 ses1"</formula>
    </cfRule>
    <cfRule type="cellIs" dxfId="14470" priority="33838" operator="equal">
      <formula>"Fermeture"</formula>
    </cfRule>
    <cfRule type="cellIs" dxfId="14469" priority="33839" operator="equal">
      <formula>"Remise rapport"</formula>
    </cfRule>
    <cfRule type="cellIs" dxfId="14468" priority="33840" operator="equal">
      <formula>"notes rapport"</formula>
    </cfRule>
    <cfRule type="cellIs" dxfId="14467" priority="33841" operator="equal">
      <formula>"jour appui"</formula>
    </cfRule>
    <cfRule type="cellIs" dxfId="14466" priority="33842" operator="equal">
      <formula>"Assomption"</formula>
    </cfRule>
    <cfRule type="cellIs" dxfId="14465" priority="33843" operator="equal">
      <formula>"Ascension"</formula>
    </cfRule>
    <cfRule type="cellIs" dxfId="14464" priority="33844" operator="equal">
      <formula>"Armistice"</formula>
    </cfRule>
    <cfRule type="cellIs" dxfId="14463" priority="33845" operator="equal">
      <formula>"cours v"</formula>
    </cfRule>
    <cfRule type="cellIs" dxfId="14462" priority="33812" operator="equal">
      <formula>"Cours IAE"</formula>
    </cfRule>
    <cfRule type="cellIs" dxfId="14461" priority="33847" operator="equal">
      <formula>"Examens S1 Ses1"</formula>
    </cfRule>
    <cfRule type="cellIs" dxfId="14460" priority="33848" operator="equal">
      <formula>"Fête du travail"</formula>
    </cfRule>
    <cfRule type="cellIs" dxfId="14459" priority="33849" operator="equal">
      <formula>"Fête nationale"</formula>
    </cfRule>
    <cfRule type="cellIs" dxfId="14458" priority="33850" operator="equal">
      <formula>"jour de l'an"</formula>
    </cfRule>
    <cfRule type="cellIs" dxfId="14457" priority="33851" operator="equal">
      <formula>"Lundi de pâques"</formula>
    </cfRule>
    <cfRule type="cellIs" dxfId="14456" priority="33852" operator="equal">
      <formula>"Noël"</formula>
    </cfRule>
    <cfRule type="containsText" dxfId="14455" priority="33802" operator="containsText" text="Remise">
      <formula>NOT(ISERROR(SEARCH("Remise",D35)))</formula>
    </cfRule>
    <cfRule type="containsText" dxfId="14454" priority="33803" operator="containsText" text="Recrutem">
      <formula>NOT(ISERROR(SEARCH("Recrutem",D35)))</formula>
    </cfRule>
    <cfRule type="containsText" dxfId="14453" priority="33804" operator="containsText" text="Note">
      <formula>NOT(ISERROR(SEARCH("Note",D35)))</formula>
    </cfRule>
    <cfRule type="containsText" dxfId="14452" priority="33805" operator="containsText" text="JPO">
      <formula>NOT(ISERROR(SEARCH("JPO",D35)))</formula>
    </cfRule>
    <cfRule type="containsText" dxfId="14451" priority="33806" operator="containsText" text="Etranger">
      <formula>NOT(ISERROR(SEARCH("Etranger",D35)))</formula>
    </cfRule>
    <cfRule type="containsText" dxfId="14450" priority="33807" operator="containsText" text="Début TD">
      <formula>NOT(ISERROR(SEARCH("Début TD",D35)))</formula>
    </cfRule>
    <cfRule type="containsText" dxfId="14449" priority="33808" operator="containsText" text="Début CM">
      <formula>NOT(ISERROR(SEARCH("Début CM",D35)))</formula>
    </cfRule>
    <cfRule type="containsText" dxfId="14448" priority="33810" operator="containsText" text="Pré">
      <formula>NOT(ISERROR(SEARCH("Pré",D35)))</formula>
    </cfRule>
    <cfRule type="containsText" dxfId="14447" priority="33811" operator="containsText" text="Délib">
      <formula>NOT(ISERROR(SEARCH("Délib",D35)))</formula>
    </cfRule>
    <cfRule type="cellIs" dxfId="14446" priority="33873" stopIfTrue="1" operator="equal">
      <formula>"Examens S2"</formula>
    </cfRule>
    <cfRule type="cellIs" dxfId="14445" priority="33813" operator="equal">
      <formula>"Cours ISEM"</formula>
    </cfRule>
    <cfRule type="cellIs" dxfId="14444" priority="33814" operator="equal">
      <formula>"EXAMENS J"</formula>
    </cfRule>
    <cfRule type="cellIs" dxfId="14443" priority="33815" operator="equal">
      <formula>"Lundi Pentecôte"</formula>
    </cfRule>
    <cfRule type="cellIs" dxfId="14442" priority="33816" operator="equal">
      <formula>"ppp"</formula>
    </cfRule>
    <cfRule type="cellIs" dxfId="14441" priority="33817" operator="equal">
      <formula>"Soutenance"</formula>
    </cfRule>
    <cfRule type="cellIs" dxfId="14440" priority="33818" operator="equal">
      <formula>"Révisions R"</formula>
    </cfRule>
    <cfRule type="cellIs" dxfId="14439" priority="33819" operator="equal">
      <formula>"Entreprise"</formula>
    </cfRule>
    <cfRule type="cellIs" dxfId="14438" priority="33820" operator="equal">
      <formula>"Exam nationaux pas de date"</formula>
    </cfRule>
    <cfRule type="cellIs" dxfId="14437" priority="33821" operator="equal">
      <formula>"Exam nationaux"</formula>
    </cfRule>
    <cfRule type="cellIs" dxfId="14436" priority="33822" operator="equal">
      <formula>"Révision interne"</formula>
    </cfRule>
    <cfRule type="cellIs" dxfId="14435" priority="33823" operator="equal">
      <formula>"Remise note CC"</formula>
    </cfRule>
    <cfRule type="cellIs" dxfId="14434" priority="33824" operator="equal">
      <formula>"Oraux examens nationaux"</formula>
    </cfRule>
    <cfRule type="cellIs" dxfId="14433" priority="33825" operator="equal">
      <formula>"Note mémoire"</formula>
    </cfRule>
    <cfRule type="cellIs" dxfId="14432" priority="33826" operator="equal">
      <formula>"Mise à niveau"</formula>
    </cfRule>
    <cfRule type="cellIs" dxfId="14431" priority="33833" operator="equal">
      <formula>"Cours Matin Entr AM"</formula>
    </cfRule>
    <cfRule type="cellIs" dxfId="14430" priority="33832" operator="equal">
      <formula>"Entr MA cours AM"</formula>
    </cfRule>
    <cfRule type="cellIs" dxfId="14429" priority="33875" stopIfTrue="1" operator="equal">
      <formula>"Délibérations"</formula>
    </cfRule>
    <cfRule type="cellIs" dxfId="14428" priority="33874" stopIfTrue="1" operator="equal">
      <formula>"Du anglais"</formula>
    </cfRule>
    <cfRule type="cellIs" dxfId="14427" priority="33872" stopIfTrue="1" operator="equal">
      <formula>"Examens"</formula>
    </cfRule>
    <cfRule type="cellIs" dxfId="14426" priority="33871" stopIfTrue="1" operator="equal">
      <formula>"Examens S1"</formula>
    </cfRule>
    <cfRule type="cellIs" dxfId="14425" priority="33870" stopIfTrue="1" operator="equal">
      <formula>"Cours"</formula>
    </cfRule>
    <cfRule type="cellIs" dxfId="14424" priority="33869" stopIfTrue="1" operator="equal">
      <formula>"Vacances"</formula>
    </cfRule>
    <cfRule type="cellIs" dxfId="14423" priority="33868" stopIfTrue="1" operator="equal">
      <formula>"Révisions"</formula>
    </cfRule>
    <cfRule type="cellIs" dxfId="14422" priority="33867" stopIfTrue="1" operator="equal">
      <formula>"Session 1"</formula>
    </cfRule>
    <cfRule type="cellIs" dxfId="14421" priority="33866" stopIfTrue="1" operator="equal">
      <formula>"Session 2"</formula>
    </cfRule>
    <cfRule type="cellIs" dxfId="14420" priority="33865" stopIfTrue="1" operator="equal">
      <formula>"Stage"</formula>
    </cfRule>
    <cfRule type="cellIs" dxfId="14419" priority="33864" stopIfTrue="1" operator="equal">
      <formula>"Rentrée"</formula>
    </cfRule>
    <cfRule type="cellIs" dxfId="14418" priority="33863" stopIfTrue="1" operator="equal">
      <formula>"Evaluation"</formula>
    </cfRule>
    <cfRule type="cellIs" dxfId="14417" priority="33862" stopIfTrue="1" operator="equal">
      <formula>"Retour copies"</formula>
    </cfRule>
    <cfRule type="cellIs" dxfId="14416" priority="33861" operator="equal">
      <formula>"entreprise B"</formula>
    </cfRule>
    <cfRule type="cellIs" dxfId="14415" priority="33860" operator="equal">
      <formula>"Stage en entreprise"</formula>
    </cfRule>
    <cfRule type="cellIs" dxfId="14414" priority="33859" operator="equal">
      <formula>"Toussaint"</formula>
    </cfRule>
    <cfRule type="cellIs" dxfId="14413" priority="33858" operator="equal">
      <formula>"Victoire 1945"</formula>
    </cfRule>
    <cfRule type="cellIs" dxfId="14412" priority="33857" operator="equal">
      <formula>"stage v"</formula>
    </cfRule>
    <cfRule type="cellIs" dxfId="14411" priority="33856" operator="equal">
      <formula>"Révisions S2 Ses1"</formula>
    </cfRule>
    <cfRule type="cellIs" dxfId="14410" priority="33855" operator="equal">
      <formula>"Révisions S2 ses2"</formula>
    </cfRule>
    <cfRule type="cellIs" dxfId="14409" priority="33854" operator="equal">
      <formula>"Pentecôte"</formula>
    </cfRule>
  </conditionalFormatting>
  <conditionalFormatting sqref="E4:E35">
    <cfRule type="expression" dxfId="14408" priority="33902">
      <formula>F4="Dimanche"</formula>
    </cfRule>
    <cfRule type="expression" dxfId="14407" priority="33903">
      <formula>F4="Samedi"</formula>
    </cfRule>
  </conditionalFormatting>
  <conditionalFormatting sqref="H4:H8">
    <cfRule type="cellIs" dxfId="14406" priority="16771" operator="equal">
      <formula>"Cours ISEM"</formula>
    </cfRule>
    <cfRule type="cellIs" dxfId="14405" priority="16772" operator="equal">
      <formula>"EXAMENS J"</formula>
    </cfRule>
    <cfRule type="cellIs" dxfId="14404" priority="16773" operator="equal">
      <formula>"Lundi Pentecôte"</formula>
    </cfRule>
    <cfRule type="cellIs" dxfId="14403" priority="16774" operator="equal">
      <formula>"ppp"</formula>
    </cfRule>
    <cfRule type="cellIs" dxfId="14402" priority="16775" operator="equal">
      <formula>"Soutenance"</formula>
    </cfRule>
    <cfRule type="cellIs" dxfId="14401" priority="16776" operator="equal">
      <formula>"Révisions R"</formula>
    </cfRule>
    <cfRule type="cellIs" dxfId="14400" priority="16777" operator="equal">
      <formula>"Entreprise"</formula>
    </cfRule>
    <cfRule type="cellIs" dxfId="14399" priority="16778" operator="equal">
      <formula>"Exam nationaux pas de date"</formula>
    </cfRule>
    <cfRule type="cellIs" dxfId="14398" priority="16779" operator="equal">
      <formula>"Exam nationaux"</formula>
    </cfRule>
    <cfRule type="cellIs" dxfId="14397" priority="16780" operator="equal">
      <formula>"Révision interne"</formula>
    </cfRule>
    <cfRule type="cellIs" dxfId="14396" priority="16781" operator="equal">
      <formula>"Remise note CC"</formula>
    </cfRule>
    <cfRule type="cellIs" dxfId="14395" priority="16782" operator="equal">
      <formula>"Oraux examens nationaux"</formula>
    </cfRule>
    <cfRule type="cellIs" dxfId="14394" priority="16783" operator="equal">
      <formula>"Note mémoire"</formula>
    </cfRule>
    <cfRule type="cellIs" dxfId="14393" priority="16784" operator="equal">
      <formula>"Mise à niveau"</formula>
    </cfRule>
    <cfRule type="cellIs" dxfId="14392" priority="16785" operator="equal">
      <formula>"Ecrits examens nationaux"</formula>
    </cfRule>
    <cfRule type="cellIs" dxfId="14391" priority="16786" operator="equal">
      <formula>"Délibération S2"</formula>
    </cfRule>
    <cfRule type="cellIs" dxfId="14390" priority="16787" operator="equal">
      <formula>"Délibération S1"</formula>
    </cfRule>
    <cfRule type="cellIs" dxfId="14389" priority="16788" operator="equal">
      <formula>"regroupement"</formula>
    </cfRule>
    <cfRule type="cellIs" dxfId="14388" priority="16789" operator="equal">
      <formula>"Cours matin"</formula>
    </cfRule>
    <cfRule type="cellIs" dxfId="14387" priority="16790" operator="equal">
      <formula>"Entr MA cours AM"</formula>
    </cfRule>
    <cfRule type="cellIs" dxfId="14386" priority="16791" operator="equal">
      <formula>"Cours Matin Entr AM"</formula>
    </cfRule>
    <cfRule type="cellIs" dxfId="14385" priority="16792" operator="equal">
      <formula>"Révisions S1 Ses2"</formula>
    </cfRule>
    <cfRule type="cellIs" dxfId="14384" priority="16793" operator="equal">
      <formula>"Révisions S1 ses1"</formula>
    </cfRule>
    <cfRule type="cellIs" dxfId="14383" priority="16794" operator="equal">
      <formula>"Examens S2 Ses2"</formula>
    </cfRule>
    <cfRule type="cellIs" dxfId="14382" priority="16795" operator="equal">
      <formula>"Examens S2 ses1"</formula>
    </cfRule>
    <cfRule type="cellIs" dxfId="14381" priority="16796" operator="equal">
      <formula>"Fermeture"</formula>
    </cfRule>
    <cfRule type="cellIs" dxfId="14380" priority="16797" operator="equal">
      <formula>"Remise rapport"</formula>
    </cfRule>
    <cfRule type="cellIs" dxfId="14379" priority="16798" operator="equal">
      <formula>"notes rapport"</formula>
    </cfRule>
    <cfRule type="cellIs" dxfId="14378" priority="16799" operator="equal">
      <formula>"jour appui"</formula>
    </cfRule>
    <cfRule type="cellIs" dxfId="14377" priority="16800" operator="equal">
      <formula>"Assomption"</formula>
    </cfRule>
    <cfRule type="cellIs" dxfId="14376" priority="16801" operator="equal">
      <formula>"Ascension"</formula>
    </cfRule>
    <cfRule type="cellIs" dxfId="14375" priority="16802" operator="equal">
      <formula>"Armistice"</formula>
    </cfRule>
    <cfRule type="cellIs" dxfId="14374" priority="16803" operator="equal">
      <formula>"cours v"</formula>
    </cfRule>
    <cfRule type="cellIs" dxfId="14373" priority="16804" operator="equal">
      <formula>"Examens S1 Ses2"</formula>
    </cfRule>
    <cfRule type="cellIs" dxfId="14372" priority="16805" operator="equal">
      <formula>"Examens S1 Ses1"</formula>
    </cfRule>
    <cfRule type="cellIs" dxfId="14371" priority="16806" operator="equal">
      <formula>"Fête du travail"</formula>
    </cfRule>
    <cfRule type="cellIs" dxfId="14370" priority="16808" operator="equal">
      <formula>"jour de l'an"</formula>
    </cfRule>
    <cfRule type="cellIs" dxfId="14369" priority="16809" operator="equal">
      <formula>"Lundi de pâques"</formula>
    </cfRule>
    <cfRule type="cellIs" dxfId="14368" priority="16810" operator="equal">
      <formula>"Noël"</formula>
    </cfRule>
    <cfRule type="cellIs" dxfId="14367" priority="16811" operator="equal">
      <formula>"Pâques"</formula>
    </cfRule>
    <cfRule type="cellIs" dxfId="14366" priority="16812" operator="equal">
      <formula>"Pentecôte"</formula>
    </cfRule>
    <cfRule type="cellIs" dxfId="14365" priority="16813" operator="equal">
      <formula>"Révisions S2 ses2"</formula>
    </cfRule>
    <cfRule type="cellIs" dxfId="14364" priority="16814" operator="equal">
      <formula>"Révisions S2 Ses1"</formula>
    </cfRule>
    <cfRule type="cellIs" dxfId="14363" priority="16815" operator="equal">
      <formula>"stage v"</formula>
    </cfRule>
    <cfRule type="cellIs" dxfId="14362" priority="16816" operator="equal">
      <formula>"Victoire 1945"</formula>
    </cfRule>
    <cfRule type="cellIs" dxfId="14361" priority="16817" operator="equal">
      <formula>"Toussaint"</formula>
    </cfRule>
    <cfRule type="cellIs" dxfId="14360" priority="16818" operator="equal">
      <formula>"Stage en entreprise"</formula>
    </cfRule>
    <cfRule type="cellIs" dxfId="14359" priority="16819" operator="equal">
      <formula>"entreprise B"</formula>
    </cfRule>
    <cfRule type="cellIs" dxfId="14358" priority="16820" stopIfTrue="1" operator="equal">
      <formula>"Retour copies"</formula>
    </cfRule>
    <cfRule type="cellIs" dxfId="14357" priority="16821" stopIfTrue="1" operator="equal">
      <formula>"Evaluation"</formula>
    </cfRule>
    <cfRule type="cellIs" dxfId="14356" priority="16824" stopIfTrue="1" operator="equal">
      <formula>"Session 2"</formula>
    </cfRule>
    <cfRule type="cellIs" dxfId="14355" priority="16825" stopIfTrue="1" operator="equal">
      <formula>"Session 1"</formula>
    </cfRule>
    <cfRule type="cellIs" dxfId="14354" priority="16826" stopIfTrue="1" operator="equal">
      <formula>"Révisions"</formula>
    </cfRule>
    <cfRule type="cellIs" dxfId="14353" priority="16827" stopIfTrue="1" operator="equal">
      <formula>"Vacances"</formula>
    </cfRule>
    <cfRule type="cellIs" dxfId="14352" priority="16807" operator="equal">
      <formula>"Fête nationale"</formula>
    </cfRule>
    <cfRule type="cellIs" dxfId="14351" priority="16828" stopIfTrue="1" operator="equal">
      <formula>"Cours"</formula>
    </cfRule>
    <cfRule type="cellIs" dxfId="14350" priority="16829" stopIfTrue="1" operator="equal">
      <formula>"Examens S1"</formula>
    </cfRule>
    <cfRule type="cellIs" dxfId="14349" priority="16830" stopIfTrue="1" operator="equal">
      <formula>"Examens"</formula>
    </cfRule>
    <cfRule type="cellIs" dxfId="14348" priority="16831" stopIfTrue="1" operator="equal">
      <formula>"Examens S2"</formula>
    </cfRule>
    <cfRule type="cellIs" dxfId="14347" priority="16823" stopIfTrue="1" operator="equal">
      <formula>"Stage"</formula>
    </cfRule>
    <cfRule type="cellIs" dxfId="14346" priority="16832" stopIfTrue="1" operator="equal">
      <formula>"Du anglais"</formula>
    </cfRule>
    <cfRule type="cellIs" dxfId="14345" priority="16833" stopIfTrue="1" operator="equal">
      <formula>"Délibérations"</formula>
    </cfRule>
    <cfRule type="containsText" dxfId="14344" priority="16754" operator="containsText" text="Cours/Labo/Projet">
      <formula>NOT(ISERROR(SEARCH("Cours/Labo/Projet",H4)))</formula>
    </cfRule>
    <cfRule type="containsText" dxfId="14343" priority="16755" operator="containsText" text="Université">
      <formula>NOT(ISERROR(SEARCH("Université",H4)))</formula>
    </cfRule>
    <cfRule type="containsText" dxfId="14342" priority="16761" operator="containsText" text="Recrutem">
      <formula>NOT(ISERROR(SEARCH("Recrutem",H4)))</formula>
    </cfRule>
    <cfRule type="containsText" dxfId="14341" priority="16762" operator="containsText" text="Note">
      <formula>NOT(ISERROR(SEARCH("Note",H4)))</formula>
    </cfRule>
    <cfRule type="containsText" dxfId="14340" priority="16763" operator="containsText" text="JPO">
      <formula>NOT(ISERROR(SEARCH("JPO",H4)))</formula>
    </cfRule>
    <cfRule type="containsText" dxfId="14339" priority="16764" operator="containsText" text="Etranger">
      <formula>NOT(ISERROR(SEARCH("Etranger",H4)))</formula>
    </cfRule>
    <cfRule type="containsText" dxfId="14338" priority="16765" operator="containsText" text="Début TD">
      <formula>NOT(ISERROR(SEARCH("Début TD",H4)))</formula>
    </cfRule>
    <cfRule type="containsText" dxfId="14337" priority="16766" operator="containsText" text="Début CM">
      <formula>NOT(ISERROR(SEARCH("Début CM",H4)))</formula>
    </cfRule>
    <cfRule type="containsText" dxfId="14336" priority="16767" operator="containsText" text="Projet">
      <formula>NOT(ISERROR(SEARCH("Projet",H4)))</formula>
    </cfRule>
    <cfRule type="containsText" dxfId="14335" priority="16768" operator="containsText" text="Pré">
      <formula>NOT(ISERROR(SEARCH("Pré",H4)))</formula>
    </cfRule>
    <cfRule type="containsText" dxfId="14334" priority="16769" operator="containsText" text="Délib">
      <formula>NOT(ISERROR(SEARCH("Délib",H4)))</formula>
    </cfRule>
    <cfRule type="cellIs" dxfId="14333" priority="16770" operator="equal">
      <formula>"Cours IAE"</formula>
    </cfRule>
    <cfRule type="cellIs" dxfId="14332" priority="16822" stopIfTrue="1" operator="equal">
      <formula>"Rentrée"</formula>
    </cfRule>
  </conditionalFormatting>
  <conditionalFormatting sqref="H4:H10">
    <cfRule type="containsText" dxfId="14331" priority="16758" operator="containsText" text="Soutenance">
      <formula>NOT(ISERROR(SEARCH("Soutenance",H4)))</formula>
    </cfRule>
    <cfRule type="expression" dxfId="14330" priority="16757">
      <formula>F4="Samedi"</formula>
    </cfRule>
    <cfRule type="containsText" dxfId="14329" priority="16759" operator="containsText" text="Salon Et">
      <formula>NOT(ISERROR(SEARCH("Salon Et",H4)))</formula>
    </cfRule>
    <cfRule type="containsText" dxfId="14328" priority="16760" operator="containsText" text="Remise">
      <formula>NOT(ISERROR(SEARCH("Remise",H4)))</formula>
    </cfRule>
    <cfRule type="expression" dxfId="14327" priority="16756">
      <formula>F4="Dimanche"</formula>
    </cfRule>
  </conditionalFormatting>
  <conditionalFormatting sqref="H9:H10">
    <cfRule type="cellIs" dxfId="14326" priority="22090" operator="equal">
      <formula>"Oraux examens nationaux"</formula>
    </cfRule>
    <cfRule type="cellIs" dxfId="14325" priority="22089" operator="equal">
      <formula>"Remise note CC"</formula>
    </cfRule>
    <cfRule type="cellIs" dxfId="14324" priority="22088" operator="equal">
      <formula>"Révision interne"</formula>
    </cfRule>
    <cfRule type="cellIs" dxfId="14323" priority="22087" operator="equal">
      <formula>"Exam nationaux"</formula>
    </cfRule>
    <cfRule type="cellIs" dxfId="14322" priority="22086" operator="equal">
      <formula>"Exam nationaux pas de date"</formula>
    </cfRule>
    <cfRule type="cellIs" dxfId="14321" priority="22085" operator="equal">
      <formula>"Entreprise"</formula>
    </cfRule>
    <cfRule type="cellIs" dxfId="14320" priority="22084" operator="equal">
      <formula>"Révisions R"</formula>
    </cfRule>
    <cfRule type="cellIs" dxfId="14319" priority="22083" operator="equal">
      <formula>"Soutenance"</formula>
    </cfRule>
    <cfRule type="cellIs" dxfId="14318" priority="22082" operator="equal">
      <formula>"ppp"</formula>
    </cfRule>
    <cfRule type="cellIs" dxfId="14317" priority="22081" operator="equal">
      <formula>"Lundi Pentecôte"</formula>
    </cfRule>
    <cfRule type="cellIs" dxfId="14316" priority="22080" operator="equal">
      <formula>"EXAMENS J"</formula>
    </cfRule>
    <cfRule type="cellIs" dxfId="14315" priority="22079" operator="equal">
      <formula>"Cours ISEM"</formula>
    </cfRule>
    <cfRule type="cellIs" dxfId="14314" priority="22078" operator="equal">
      <formula>"Cours IAE"</formula>
    </cfRule>
    <cfRule type="containsText" dxfId="14313" priority="22077" operator="containsText" text="Délib">
      <formula>NOT(ISERROR(SEARCH("Délib",H9)))</formula>
    </cfRule>
    <cfRule type="containsText" dxfId="14312" priority="22076" operator="containsText" text="Pré">
      <formula>NOT(ISERROR(SEARCH("Pré",H9)))</formula>
    </cfRule>
    <cfRule type="containsText" dxfId="14311" priority="22075" operator="containsText" text="Projet">
      <formula>NOT(ISERROR(SEARCH("Projet",H9)))</formula>
    </cfRule>
    <cfRule type="containsText" dxfId="14310" priority="22074" operator="containsText" text="Début CM">
      <formula>NOT(ISERROR(SEARCH("Début CM",H9)))</formula>
    </cfRule>
    <cfRule type="containsText" dxfId="14309" priority="22073" operator="containsText" text="Début TD">
      <formula>NOT(ISERROR(SEARCH("Début TD",H9)))</formula>
    </cfRule>
    <cfRule type="containsText" dxfId="14308" priority="22072" operator="containsText" text="Etranger">
      <formula>NOT(ISERROR(SEARCH("Etranger",H9)))</formula>
    </cfRule>
    <cfRule type="containsText" dxfId="14307" priority="22071" operator="containsText" text="JPO">
      <formula>NOT(ISERROR(SEARCH("JPO",H9)))</formula>
    </cfRule>
    <cfRule type="containsText" dxfId="14306" priority="22070" operator="containsText" text="Note">
      <formula>NOT(ISERROR(SEARCH("Note",H9)))</formula>
    </cfRule>
    <cfRule type="containsText" dxfId="14305" priority="22069" operator="containsText" text="Recrutem">
      <formula>NOT(ISERROR(SEARCH("Recrutem",H9)))</formula>
    </cfRule>
    <cfRule type="cellIs" dxfId="14304" priority="22141" stopIfTrue="1" operator="equal">
      <formula>"Délibérations"</formula>
    </cfRule>
    <cfRule type="cellIs" dxfId="14303" priority="22140" stopIfTrue="1" operator="equal">
      <formula>"Du anglais"</formula>
    </cfRule>
    <cfRule type="cellIs" dxfId="14302" priority="22139" stopIfTrue="1" operator="equal">
      <formula>"Examens S2"</formula>
    </cfRule>
    <cfRule type="cellIs" dxfId="14301" priority="22138" stopIfTrue="1" operator="equal">
      <formula>"Examens"</formula>
    </cfRule>
    <cfRule type="cellIs" dxfId="14300" priority="22137" stopIfTrue="1" operator="equal">
      <formula>"Examens S1"</formula>
    </cfRule>
    <cfRule type="cellIs" dxfId="14299" priority="22136" stopIfTrue="1" operator="equal">
      <formula>"Cours"</formula>
    </cfRule>
    <cfRule type="cellIs" dxfId="14298" priority="22135" stopIfTrue="1" operator="equal">
      <formula>"Vacances"</formula>
    </cfRule>
    <cfRule type="cellIs" dxfId="14297" priority="22134" stopIfTrue="1" operator="equal">
      <formula>"Révisions"</formula>
    </cfRule>
    <cfRule type="cellIs" dxfId="14296" priority="22133" stopIfTrue="1" operator="equal">
      <formula>"Session 1"</formula>
    </cfRule>
    <cfRule type="cellIs" dxfId="14295" priority="22132" stopIfTrue="1" operator="equal">
      <formula>"Session 2"</formula>
    </cfRule>
    <cfRule type="cellIs" dxfId="14294" priority="22131" stopIfTrue="1" operator="equal">
      <formula>"Stage"</formula>
    </cfRule>
    <cfRule type="cellIs" dxfId="14293" priority="22130" stopIfTrue="1" operator="equal">
      <formula>"Rentrée"</formula>
    </cfRule>
    <cfRule type="cellIs" dxfId="14292" priority="22129" stopIfTrue="1" operator="equal">
      <formula>"Evaluation"</formula>
    </cfRule>
    <cfRule type="cellIs" dxfId="14291" priority="22128" stopIfTrue="1" operator="equal">
      <formula>"Retour copies"</formula>
    </cfRule>
    <cfRule type="cellIs" dxfId="14290" priority="22127" operator="equal">
      <formula>"entreprise B"</formula>
    </cfRule>
    <cfRule type="cellIs" dxfId="14289" priority="22126" operator="equal">
      <formula>"Stage en entreprise"</formula>
    </cfRule>
    <cfRule type="cellIs" dxfId="14288" priority="22125" operator="equal">
      <formula>"Toussaint"</formula>
    </cfRule>
    <cfRule type="cellIs" dxfId="14287" priority="22124" operator="equal">
      <formula>"Victoire 1945"</formula>
    </cfRule>
    <cfRule type="cellIs" dxfId="14286" priority="22123" operator="equal">
      <formula>"stage v"</formula>
    </cfRule>
    <cfRule type="cellIs" dxfId="14285" priority="22122" operator="equal">
      <formula>"Révisions S2 Ses1"</formula>
    </cfRule>
    <cfRule type="cellIs" dxfId="14284" priority="22121" operator="equal">
      <formula>"Révisions S2 ses2"</formula>
    </cfRule>
    <cfRule type="cellIs" dxfId="14283" priority="22120" operator="equal">
      <formula>"Pentecôte"</formula>
    </cfRule>
    <cfRule type="cellIs" dxfId="14282" priority="22119" operator="equal">
      <formula>"Pâques"</formula>
    </cfRule>
    <cfRule type="cellIs" dxfId="14281" priority="22118" operator="equal">
      <formula>"Noël"</formula>
    </cfRule>
    <cfRule type="cellIs" dxfId="14280" priority="22117" operator="equal">
      <formula>"Lundi de pâques"</formula>
    </cfRule>
    <cfRule type="cellIs" dxfId="14279" priority="22116" operator="equal">
      <formula>"jour de l'an"</formula>
    </cfRule>
    <cfRule type="cellIs" dxfId="14278" priority="22115" operator="equal">
      <formula>"Fête nationale"</formula>
    </cfRule>
    <cfRule type="cellIs" dxfId="14277" priority="22114" operator="equal">
      <formula>"Fête du travail"</formula>
    </cfRule>
    <cfRule type="cellIs" dxfId="14276" priority="22113" operator="equal">
      <formula>"Examens S1 Ses1"</formula>
    </cfRule>
    <cfRule type="cellIs" dxfId="14275" priority="22112" operator="equal">
      <formula>"Examens S1 Ses2"</formula>
    </cfRule>
    <cfRule type="cellIs" dxfId="14274" priority="22111" operator="equal">
      <formula>"cours v"</formula>
    </cfRule>
    <cfRule type="cellIs" dxfId="14273" priority="22110" operator="equal">
      <formula>"Armistice"</formula>
    </cfRule>
    <cfRule type="cellIs" dxfId="14272" priority="22109" operator="equal">
      <formula>"Ascension"</formula>
    </cfRule>
    <cfRule type="cellIs" dxfId="14271" priority="22108" operator="equal">
      <formula>"Assomption"</formula>
    </cfRule>
    <cfRule type="cellIs" dxfId="14270" priority="22107" operator="equal">
      <formula>"jour appui"</formula>
    </cfRule>
    <cfRule type="cellIs" dxfId="14269" priority="22106" operator="equal">
      <formula>"notes rapport"</formula>
    </cfRule>
    <cfRule type="cellIs" dxfId="14268" priority="22105" operator="equal">
      <formula>"Remise rapport"</formula>
    </cfRule>
    <cfRule type="cellIs" dxfId="14267" priority="22104" operator="equal">
      <formula>"Fermeture"</formula>
    </cfRule>
    <cfRule type="cellIs" dxfId="14266" priority="22103" operator="equal">
      <formula>"Examens S2 ses1"</formula>
    </cfRule>
    <cfRule type="cellIs" dxfId="14265" priority="22102" operator="equal">
      <formula>"Examens S2 Ses2"</formula>
    </cfRule>
    <cfRule type="cellIs" dxfId="14264" priority="22101" operator="equal">
      <formula>"Révisions S1 ses1"</formula>
    </cfRule>
    <cfRule type="cellIs" dxfId="14263" priority="22100" operator="equal">
      <formula>"Révisions S1 Ses2"</formula>
    </cfRule>
    <cfRule type="cellIs" dxfId="14262" priority="22099" operator="equal">
      <formula>"Cours Matin Entr AM"</formula>
    </cfRule>
    <cfRule type="cellIs" dxfId="14261" priority="22098" operator="equal">
      <formula>"Entr MA cours AM"</formula>
    </cfRule>
    <cfRule type="cellIs" dxfId="14260" priority="22097" operator="equal">
      <formula>"Cours matin"</formula>
    </cfRule>
    <cfRule type="cellIs" dxfId="14259" priority="22096" operator="equal">
      <formula>"regroupement"</formula>
    </cfRule>
    <cfRule type="cellIs" dxfId="14258" priority="22095" operator="equal">
      <formula>"Délibération S1"</formula>
    </cfRule>
    <cfRule type="cellIs" dxfId="14257" priority="22094" operator="equal">
      <formula>"Délibération S2"</formula>
    </cfRule>
    <cfRule type="cellIs" dxfId="14256" priority="22093" operator="equal">
      <formula>"Ecrits examens nationaux"</formula>
    </cfRule>
    <cfRule type="cellIs" dxfId="14255" priority="22092" operator="equal">
      <formula>"Mise à niveau"</formula>
    </cfRule>
    <cfRule type="cellIs" dxfId="14254" priority="22091" operator="equal">
      <formula>"Note mémoire"</formula>
    </cfRule>
  </conditionalFormatting>
  <conditionalFormatting sqref="H11:H15">
    <cfRule type="containsText" dxfId="14253" priority="15163" operator="containsText" text="JPO">
      <formula>NOT(ISERROR(SEARCH("JPO",H11)))</formula>
    </cfRule>
    <cfRule type="cellIs" dxfId="14252" priority="15196" operator="equal">
      <formula>"Fermeture"</formula>
    </cfRule>
    <cfRule type="cellIs" dxfId="14251" priority="15195" operator="equal">
      <formula>"Examens S2 ses1"</formula>
    </cfRule>
    <cfRule type="cellIs" dxfId="14250" priority="15194" operator="equal">
      <formula>"Examens S2 Ses2"</formula>
    </cfRule>
    <cfRule type="cellIs" dxfId="14249" priority="15193" operator="equal">
      <formula>"Révisions S1 ses1"</formula>
    </cfRule>
    <cfRule type="cellIs" dxfId="14248" priority="15192" operator="equal">
      <formula>"Révisions S1 Ses2"</formula>
    </cfRule>
    <cfRule type="cellIs" dxfId="14247" priority="15191" operator="equal">
      <formula>"Cours Matin Entr AM"</formula>
    </cfRule>
    <cfRule type="cellIs" dxfId="14246" priority="15190" operator="equal">
      <formula>"Entr MA cours AM"</formula>
    </cfRule>
    <cfRule type="cellIs" dxfId="14245" priority="15189" operator="equal">
      <formula>"Cours matin"</formula>
    </cfRule>
    <cfRule type="cellIs" dxfId="14244" priority="15188" operator="equal">
      <formula>"regroupement"</formula>
    </cfRule>
    <cfRule type="cellIs" dxfId="14243" priority="15187" operator="equal">
      <formula>"Délibération S1"</formula>
    </cfRule>
    <cfRule type="cellIs" dxfId="14242" priority="15186" operator="equal">
      <formula>"Délibération S2"</formula>
    </cfRule>
    <cfRule type="cellIs" dxfId="14241" priority="15185" operator="equal">
      <formula>"Ecrits examens nationaux"</formula>
    </cfRule>
    <cfRule type="cellIs" dxfId="14240" priority="15184" operator="equal">
      <formula>"Mise à niveau"</formula>
    </cfRule>
    <cfRule type="cellIs" dxfId="14239" priority="15183" operator="equal">
      <formula>"Note mémoire"</formula>
    </cfRule>
    <cfRule type="cellIs" dxfId="14238" priority="15182" operator="equal">
      <formula>"Oraux examens nationaux"</formula>
    </cfRule>
    <cfRule type="cellIs" dxfId="14237" priority="15181" operator="equal">
      <formula>"Remise note CC"</formula>
    </cfRule>
    <cfRule type="cellIs" dxfId="14236" priority="15180" operator="equal">
      <formula>"Révision interne"</formula>
    </cfRule>
    <cfRule type="cellIs" dxfId="14235" priority="15179" operator="equal">
      <formula>"Exam nationaux"</formula>
    </cfRule>
    <cfRule type="cellIs" dxfId="14234" priority="15178" operator="equal">
      <formula>"Exam nationaux pas de date"</formula>
    </cfRule>
    <cfRule type="cellIs" dxfId="14233" priority="15177" operator="equal">
      <formula>"Entreprise"</formula>
    </cfRule>
    <cfRule type="cellIs" dxfId="14232" priority="15176" operator="equal">
      <formula>"Révisions R"</formula>
    </cfRule>
    <cfRule type="cellIs" dxfId="14231" priority="15175" operator="equal">
      <formula>"Soutenance"</formula>
    </cfRule>
    <cfRule type="cellIs" dxfId="14230" priority="15233" stopIfTrue="1" operator="equal">
      <formula>"Délibérations"</formula>
    </cfRule>
    <cfRule type="cellIs" dxfId="14229" priority="15232" stopIfTrue="1" operator="equal">
      <formula>"Du anglais"</formula>
    </cfRule>
    <cfRule type="cellIs" dxfId="14228" priority="15231" stopIfTrue="1" operator="equal">
      <formula>"Examens S2"</formula>
    </cfRule>
    <cfRule type="cellIs" dxfId="14227" priority="15174" operator="equal">
      <formula>"ppp"</formula>
    </cfRule>
    <cfRule type="cellIs" dxfId="14226" priority="15173" operator="equal">
      <formula>"Lundi Pentecôte"</formula>
    </cfRule>
    <cfRule type="cellIs" dxfId="14225" priority="15172" operator="equal">
      <formula>"EXAMENS J"</formula>
    </cfRule>
    <cfRule type="cellIs" dxfId="14224" priority="15171" operator="equal">
      <formula>"Cours ISEM"</formula>
    </cfRule>
    <cfRule type="cellIs" dxfId="14223" priority="15170" operator="equal">
      <formula>"Cours IAE"</formula>
    </cfRule>
    <cfRule type="containsText" dxfId="14222" priority="15169" operator="containsText" text="Délib">
      <formula>NOT(ISERROR(SEARCH("Délib",H11)))</formula>
    </cfRule>
    <cfRule type="containsText" dxfId="14221" priority="15168" operator="containsText" text="Pré">
      <formula>NOT(ISERROR(SEARCH("Pré",H11)))</formula>
    </cfRule>
    <cfRule type="cellIs" dxfId="14220" priority="15230" stopIfTrue="1" operator="equal">
      <formula>"Examens"</formula>
    </cfRule>
    <cfRule type="containsText" dxfId="14219" priority="15167" operator="containsText" text="Projet">
      <formula>NOT(ISERROR(SEARCH("Projet",H11)))</formula>
    </cfRule>
    <cfRule type="containsText" dxfId="14218" priority="15166" operator="containsText" text="Début CM">
      <formula>NOT(ISERROR(SEARCH("Début CM",H11)))</formula>
    </cfRule>
    <cfRule type="containsText" dxfId="14217" priority="15165" operator="containsText" text="Début TD">
      <formula>NOT(ISERROR(SEARCH("Début TD",H11)))</formula>
    </cfRule>
    <cfRule type="containsText" dxfId="14216" priority="15164" operator="containsText" text="Etranger">
      <formula>NOT(ISERROR(SEARCH("Etranger",H11)))</formula>
    </cfRule>
    <cfRule type="cellIs" dxfId="14215" priority="15198" operator="equal">
      <formula>"notes rapport"</formula>
    </cfRule>
    <cfRule type="containsText" dxfId="14214" priority="15162" operator="containsText" text="Note">
      <formula>NOT(ISERROR(SEARCH("Note",H11)))</formula>
    </cfRule>
    <cfRule type="containsText" dxfId="14213" priority="15161" operator="containsText" text="Recrutem">
      <formula>NOT(ISERROR(SEARCH("Recrutem",H11)))</formula>
    </cfRule>
    <cfRule type="cellIs" dxfId="14212" priority="15217" operator="equal">
      <formula>"Toussaint"</formula>
    </cfRule>
    <cfRule type="cellIs" dxfId="14211" priority="15220" stopIfTrue="1" operator="equal">
      <formula>"Retour copies"</formula>
    </cfRule>
    <cfRule type="cellIs" dxfId="14210" priority="15221" stopIfTrue="1" operator="equal">
      <formula>"Evaluation"</formula>
    </cfRule>
    <cfRule type="cellIs" dxfId="14209" priority="15222" stopIfTrue="1" operator="equal">
      <formula>"Rentrée"</formula>
    </cfRule>
    <cfRule type="cellIs" dxfId="14208" priority="15223" stopIfTrue="1" operator="equal">
      <formula>"Stage"</formula>
    </cfRule>
    <cfRule type="cellIs" dxfId="14207" priority="15224" stopIfTrue="1" operator="equal">
      <formula>"Session 2"</formula>
    </cfRule>
    <cfRule type="cellIs" dxfId="14206" priority="15225" stopIfTrue="1" operator="equal">
      <formula>"Session 1"</formula>
    </cfRule>
    <cfRule type="cellIs" dxfId="14205" priority="15226" stopIfTrue="1" operator="equal">
      <formula>"Révisions"</formula>
    </cfRule>
    <cfRule type="cellIs" dxfId="14204" priority="15227" stopIfTrue="1" operator="equal">
      <formula>"Vacances"</formula>
    </cfRule>
    <cfRule type="cellIs" dxfId="14203" priority="15228" stopIfTrue="1" operator="equal">
      <formula>"Cours"</formula>
    </cfRule>
    <cfRule type="cellIs" dxfId="14202" priority="15229" stopIfTrue="1" operator="equal">
      <formula>"Examens S1"</formula>
    </cfRule>
    <cfRule type="cellIs" dxfId="14201" priority="15197" operator="equal">
      <formula>"Remise rapport"</formula>
    </cfRule>
    <cfRule type="containsText" dxfId="14200" priority="15155" operator="containsText" text="Université">
      <formula>NOT(ISERROR(SEARCH("Université",H11)))</formula>
    </cfRule>
    <cfRule type="containsText" dxfId="14199" priority="15154" operator="containsText" text="Cours/Labo/Projet">
      <formula>NOT(ISERROR(SEARCH("Cours/Labo/Projet",H11)))</formula>
    </cfRule>
    <cfRule type="cellIs" dxfId="14198" priority="15219" operator="equal">
      <formula>"entreprise B"</formula>
    </cfRule>
    <cfRule type="cellIs" dxfId="14197" priority="15218" operator="equal">
      <formula>"Stage en entreprise"</formula>
    </cfRule>
    <cfRule type="cellIs" dxfId="14196" priority="15216" operator="equal">
      <formula>"Victoire 1945"</formula>
    </cfRule>
    <cfRule type="cellIs" dxfId="14195" priority="15215" operator="equal">
      <formula>"stage v"</formula>
    </cfRule>
    <cfRule type="cellIs" dxfId="14194" priority="15214" operator="equal">
      <formula>"Révisions S2 Ses1"</formula>
    </cfRule>
    <cfRule type="cellIs" dxfId="14193" priority="15213" operator="equal">
      <formula>"Révisions S2 ses2"</formula>
    </cfRule>
    <cfRule type="cellIs" dxfId="14192" priority="15212" operator="equal">
      <formula>"Pentecôte"</formula>
    </cfRule>
    <cfRule type="cellIs" dxfId="14191" priority="15211" operator="equal">
      <formula>"Pâques"</formula>
    </cfRule>
    <cfRule type="cellIs" dxfId="14190" priority="15210" operator="equal">
      <formula>"Noël"</formula>
    </cfRule>
    <cfRule type="cellIs" dxfId="14189" priority="15209" operator="equal">
      <formula>"Lundi de pâques"</formula>
    </cfRule>
    <cfRule type="cellIs" dxfId="14188" priority="15208" operator="equal">
      <formula>"jour de l'an"</formula>
    </cfRule>
    <cfRule type="cellIs" dxfId="14187" priority="15207" operator="equal">
      <formula>"Fête nationale"</formula>
    </cfRule>
    <cfRule type="cellIs" dxfId="14186" priority="15206" operator="equal">
      <formula>"Fête du travail"</formula>
    </cfRule>
    <cfRule type="cellIs" dxfId="14185" priority="15205" operator="equal">
      <formula>"Examens S1 Ses1"</formula>
    </cfRule>
    <cfRule type="cellIs" dxfId="14184" priority="15204" operator="equal">
      <formula>"Examens S1 Ses2"</formula>
    </cfRule>
    <cfRule type="cellIs" dxfId="14183" priority="15203" operator="equal">
      <formula>"cours v"</formula>
    </cfRule>
    <cfRule type="cellIs" dxfId="14182" priority="15202" operator="equal">
      <formula>"Armistice"</formula>
    </cfRule>
    <cfRule type="cellIs" dxfId="14181" priority="15201" operator="equal">
      <formula>"Ascension"</formula>
    </cfRule>
    <cfRule type="cellIs" dxfId="14180" priority="15200" operator="equal">
      <formula>"Assomption"</formula>
    </cfRule>
    <cfRule type="cellIs" dxfId="14179" priority="15199" operator="equal">
      <formula>"jour appui"</formula>
    </cfRule>
  </conditionalFormatting>
  <conditionalFormatting sqref="H11:H17">
    <cfRule type="containsText" dxfId="14178" priority="15160" operator="containsText" text="Remise">
      <formula>NOT(ISERROR(SEARCH("Remise",H11)))</formula>
    </cfRule>
    <cfRule type="containsText" dxfId="14177" priority="15159" operator="containsText" text="Salon Et">
      <formula>NOT(ISERROR(SEARCH("Salon Et",H11)))</formula>
    </cfRule>
    <cfRule type="expression" dxfId="14176" priority="15156">
      <formula>F11="Dimanche"</formula>
    </cfRule>
  </conditionalFormatting>
  <conditionalFormatting sqref="H11:H22">
    <cfRule type="containsText" dxfId="14175" priority="15158" operator="containsText" text="Soutenance">
      <formula>NOT(ISERROR(SEARCH("Soutenance",H11)))</formula>
    </cfRule>
    <cfRule type="expression" dxfId="14174" priority="15157">
      <formula>F11="Samedi"</formula>
    </cfRule>
  </conditionalFormatting>
  <conditionalFormatting sqref="H16:H17">
    <cfRule type="cellIs" dxfId="14173" priority="21847" operator="equal">
      <formula>"Lundi Pentecôte"</formula>
    </cfRule>
    <cfRule type="cellIs" dxfId="14172" priority="21846" operator="equal">
      <formula>"EXAMENS J"</formula>
    </cfRule>
    <cfRule type="cellIs" dxfId="14171" priority="21845" operator="equal">
      <formula>"Cours ISEM"</formula>
    </cfRule>
    <cfRule type="cellIs" dxfId="14170" priority="21844" operator="equal">
      <formula>"Cours IAE"</formula>
    </cfRule>
    <cfRule type="containsText" dxfId="14169" priority="21843" operator="containsText" text="Délib">
      <formula>NOT(ISERROR(SEARCH("Délib",H16)))</formula>
    </cfRule>
    <cfRule type="containsText" dxfId="14168" priority="21842" operator="containsText" text="Pré">
      <formula>NOT(ISERROR(SEARCH("Pré",H16)))</formula>
    </cfRule>
    <cfRule type="containsText" dxfId="14167" priority="21841" operator="containsText" text="Projet">
      <formula>NOT(ISERROR(SEARCH("Projet",H16)))</formula>
    </cfRule>
    <cfRule type="containsText" dxfId="14166" priority="21840" operator="containsText" text="Début CM">
      <formula>NOT(ISERROR(SEARCH("Début CM",H16)))</formula>
    </cfRule>
    <cfRule type="containsText" dxfId="14165" priority="21839" operator="containsText" text="Début TD">
      <formula>NOT(ISERROR(SEARCH("Début TD",H16)))</formula>
    </cfRule>
    <cfRule type="containsText" dxfId="14164" priority="21838" operator="containsText" text="Etranger">
      <formula>NOT(ISERROR(SEARCH("Etranger",H16)))</formula>
    </cfRule>
    <cfRule type="containsText" dxfId="14163" priority="21837" operator="containsText" text="JPO">
      <formula>NOT(ISERROR(SEARCH("JPO",H16)))</formula>
    </cfRule>
    <cfRule type="containsText" dxfId="14162" priority="21836" operator="containsText" text="Note">
      <formula>NOT(ISERROR(SEARCH("Note",H16)))</formula>
    </cfRule>
    <cfRule type="cellIs" dxfId="14161" priority="21907" stopIfTrue="1" operator="equal">
      <formula>"Délibérations"</formula>
    </cfRule>
    <cfRule type="cellIs" dxfId="14160" priority="21906" stopIfTrue="1" operator="equal">
      <formula>"Du anglais"</formula>
    </cfRule>
    <cfRule type="cellIs" dxfId="14159" priority="21905" stopIfTrue="1" operator="equal">
      <formula>"Examens S2"</formula>
    </cfRule>
    <cfRule type="cellIs" dxfId="14158" priority="21904" stopIfTrue="1" operator="equal">
      <formula>"Examens"</formula>
    </cfRule>
    <cfRule type="cellIs" dxfId="14157" priority="21903" stopIfTrue="1" operator="equal">
      <formula>"Examens S1"</formula>
    </cfRule>
    <cfRule type="cellIs" dxfId="14156" priority="21902" stopIfTrue="1" operator="equal">
      <formula>"Cours"</formula>
    </cfRule>
    <cfRule type="cellIs" dxfId="14155" priority="21901" stopIfTrue="1" operator="equal">
      <formula>"Vacances"</formula>
    </cfRule>
    <cfRule type="cellIs" dxfId="14154" priority="21900" stopIfTrue="1" operator="equal">
      <formula>"Révisions"</formula>
    </cfRule>
    <cfRule type="cellIs" dxfId="14153" priority="21899" stopIfTrue="1" operator="equal">
      <formula>"Session 1"</formula>
    </cfRule>
    <cfRule type="cellIs" dxfId="14152" priority="21898" stopIfTrue="1" operator="equal">
      <formula>"Session 2"</formula>
    </cfRule>
    <cfRule type="cellIs" dxfId="14151" priority="21897" stopIfTrue="1" operator="equal">
      <formula>"Stage"</formula>
    </cfRule>
    <cfRule type="cellIs" dxfId="14150" priority="21896" stopIfTrue="1" operator="equal">
      <formula>"Rentrée"</formula>
    </cfRule>
    <cfRule type="cellIs" dxfId="14149" priority="21895" stopIfTrue="1" operator="equal">
      <formula>"Evaluation"</formula>
    </cfRule>
    <cfRule type="cellIs" dxfId="14148" priority="21894" stopIfTrue="1" operator="equal">
      <formula>"Retour copies"</formula>
    </cfRule>
    <cfRule type="cellIs" dxfId="14147" priority="21893" operator="equal">
      <formula>"entreprise B"</formula>
    </cfRule>
    <cfRule type="cellIs" dxfId="14146" priority="21892" operator="equal">
      <formula>"Stage en entreprise"</formula>
    </cfRule>
    <cfRule type="cellIs" dxfId="14145" priority="21891" operator="equal">
      <formula>"Toussaint"</formula>
    </cfRule>
    <cfRule type="cellIs" dxfId="14144" priority="21890" operator="equal">
      <formula>"Victoire 1945"</formula>
    </cfRule>
    <cfRule type="cellIs" dxfId="14143" priority="21889" operator="equal">
      <formula>"stage v"</formula>
    </cfRule>
    <cfRule type="cellIs" dxfId="14142" priority="21853" operator="equal">
      <formula>"Exam nationaux"</formula>
    </cfRule>
    <cfRule type="cellIs" dxfId="14141" priority="21852" operator="equal">
      <formula>"Exam nationaux pas de date"</formula>
    </cfRule>
    <cfRule type="cellIs" dxfId="14140" priority="21851" operator="equal">
      <formula>"Entreprise"</formula>
    </cfRule>
    <cfRule type="cellIs" dxfId="14139" priority="21887" operator="equal">
      <formula>"Révisions S2 ses2"</formula>
    </cfRule>
    <cfRule type="cellIs" dxfId="14138" priority="21886" operator="equal">
      <formula>"Pentecôte"</formula>
    </cfRule>
    <cfRule type="cellIs" dxfId="14137" priority="21885" operator="equal">
      <formula>"Pâques"</formula>
    </cfRule>
    <cfRule type="cellIs" dxfId="14136" priority="21884" operator="equal">
      <formula>"Noël"</formula>
    </cfRule>
    <cfRule type="cellIs" dxfId="14135" priority="21883" operator="equal">
      <formula>"Lundi de pâques"</formula>
    </cfRule>
    <cfRule type="cellIs" dxfId="14134" priority="21882" operator="equal">
      <formula>"jour de l'an"</formula>
    </cfRule>
    <cfRule type="cellIs" dxfId="14133" priority="21881" operator="equal">
      <formula>"Fête nationale"</formula>
    </cfRule>
    <cfRule type="cellIs" dxfId="14132" priority="21880" operator="equal">
      <formula>"Fête du travail"</formula>
    </cfRule>
    <cfRule type="cellIs" dxfId="14131" priority="21879" operator="equal">
      <formula>"Examens S1 Ses1"</formula>
    </cfRule>
    <cfRule type="cellIs" dxfId="14130" priority="21878" operator="equal">
      <formula>"Examens S1 Ses2"</formula>
    </cfRule>
    <cfRule type="cellIs" dxfId="14129" priority="21877" operator="equal">
      <formula>"cours v"</formula>
    </cfRule>
    <cfRule type="cellIs" dxfId="14128" priority="21849" operator="equal">
      <formula>"Soutenance"</formula>
    </cfRule>
    <cfRule type="cellIs" dxfId="14127" priority="21850" operator="equal">
      <formula>"Révisions R"</formula>
    </cfRule>
    <cfRule type="containsText" dxfId="14126" priority="21835" operator="containsText" text="Recrutem">
      <formula>NOT(ISERROR(SEARCH("Recrutem",H16)))</formula>
    </cfRule>
    <cfRule type="cellIs" dxfId="14125" priority="21848" operator="equal">
      <formula>"ppp"</formula>
    </cfRule>
    <cfRule type="cellIs" dxfId="14124" priority="21876" operator="equal">
      <formula>"Armistice"</formula>
    </cfRule>
    <cfRule type="cellIs" dxfId="14123" priority="21875" operator="equal">
      <formula>"Ascension"</formula>
    </cfRule>
    <cfRule type="cellIs" dxfId="14122" priority="21874" operator="equal">
      <formula>"Assomption"</formula>
    </cfRule>
    <cfRule type="cellIs" dxfId="14121" priority="21873" operator="equal">
      <formula>"jour appui"</formula>
    </cfRule>
    <cfRule type="cellIs" dxfId="14120" priority="21888" operator="equal">
      <formula>"Révisions S2 Ses1"</formula>
    </cfRule>
    <cfRule type="cellIs" dxfId="14119" priority="21872" operator="equal">
      <formula>"notes rapport"</formula>
    </cfRule>
    <cfRule type="cellIs" dxfId="14118" priority="21871" operator="equal">
      <formula>"Remise rapport"</formula>
    </cfRule>
    <cfRule type="cellIs" dxfId="14117" priority="21870" operator="equal">
      <formula>"Fermeture"</formula>
    </cfRule>
    <cfRule type="cellIs" dxfId="14116" priority="21869" operator="equal">
      <formula>"Examens S2 ses1"</formula>
    </cfRule>
    <cfRule type="cellIs" dxfId="14115" priority="21868" operator="equal">
      <formula>"Examens S2 Ses2"</formula>
    </cfRule>
    <cfRule type="cellIs" dxfId="14114" priority="21867" operator="equal">
      <formula>"Révisions S1 ses1"</formula>
    </cfRule>
    <cfRule type="cellIs" dxfId="14113" priority="21866" operator="equal">
      <formula>"Révisions S1 Ses2"</formula>
    </cfRule>
    <cfRule type="cellIs" dxfId="14112" priority="21865" operator="equal">
      <formula>"Cours Matin Entr AM"</formula>
    </cfRule>
    <cfRule type="cellIs" dxfId="14111" priority="21864" operator="equal">
      <formula>"Entr MA cours AM"</formula>
    </cfRule>
    <cfRule type="cellIs" dxfId="14110" priority="21863" operator="equal">
      <formula>"Cours matin"</formula>
    </cfRule>
    <cfRule type="cellIs" dxfId="14109" priority="21862" operator="equal">
      <formula>"regroupement"</formula>
    </cfRule>
    <cfRule type="cellIs" dxfId="14108" priority="21861" operator="equal">
      <formula>"Délibération S1"</formula>
    </cfRule>
    <cfRule type="cellIs" dxfId="14107" priority="21860" operator="equal">
      <formula>"Délibération S2"</formula>
    </cfRule>
    <cfRule type="cellIs" dxfId="14106" priority="21859" operator="equal">
      <formula>"Ecrits examens nationaux"</formula>
    </cfRule>
    <cfRule type="cellIs" dxfId="14105" priority="21858" operator="equal">
      <formula>"Mise à niveau"</formula>
    </cfRule>
    <cfRule type="cellIs" dxfId="14104" priority="21857" operator="equal">
      <formula>"Note mémoire"</formula>
    </cfRule>
    <cfRule type="cellIs" dxfId="14103" priority="21856" operator="equal">
      <formula>"Oraux examens nationaux"</formula>
    </cfRule>
    <cfRule type="cellIs" dxfId="14102" priority="21855" operator="equal">
      <formula>"Remise note CC"</formula>
    </cfRule>
    <cfRule type="cellIs" dxfId="14101" priority="21854" operator="equal">
      <formula>"Révision interne"</formula>
    </cfRule>
  </conditionalFormatting>
  <conditionalFormatting sqref="H18:H22">
    <cfRule type="cellIs" dxfId="14100" priority="5343" operator="equal">
      <formula>"Exam nationaux"</formula>
    </cfRule>
    <cfRule type="cellIs" dxfId="14099" priority="5342" operator="equal">
      <formula>"Exam nationaux pas de date"</formula>
    </cfRule>
    <cfRule type="cellIs" dxfId="14098" priority="5341" operator="equal">
      <formula>"Entreprise"</formula>
    </cfRule>
    <cfRule type="cellIs" dxfId="14097" priority="5340" operator="equal">
      <formula>"Révisions R"</formula>
    </cfRule>
    <cfRule type="cellIs" dxfId="14096" priority="5339" operator="equal">
      <formula>"Soutenance"</formula>
    </cfRule>
    <cfRule type="cellIs" dxfId="14095" priority="5338" operator="equal">
      <formula>"ppp"</formula>
    </cfRule>
    <cfRule type="cellIs" dxfId="14094" priority="5337" operator="equal">
      <formula>"Lundi Pentecôte"</formula>
    </cfRule>
    <cfRule type="cellIs" dxfId="14093" priority="5336" operator="equal">
      <formula>"EXAMENS J"</formula>
    </cfRule>
    <cfRule type="cellIs" dxfId="14092" priority="5335" operator="equal">
      <formula>"Cours ISEM"</formula>
    </cfRule>
    <cfRule type="cellIs" dxfId="14091" priority="5334" operator="equal">
      <formula>"Cours IAE"</formula>
    </cfRule>
    <cfRule type="containsText" dxfId="14090" priority="5333" operator="containsText" text="Délib">
      <formula>NOT(ISERROR(SEARCH("Délib",H18)))</formula>
    </cfRule>
    <cfRule type="containsText" dxfId="14089" priority="5332" operator="containsText" text="Pré">
      <formula>NOT(ISERROR(SEARCH("Pré",H18)))</formula>
    </cfRule>
    <cfRule type="containsText" dxfId="14088" priority="5331" operator="containsText" text="Projet">
      <formula>NOT(ISERROR(SEARCH("Projet",H18)))</formula>
    </cfRule>
    <cfRule type="containsText" dxfId="14087" priority="5330" operator="containsText" text="Début CM">
      <formula>NOT(ISERROR(SEARCH("Début CM",H18)))</formula>
    </cfRule>
    <cfRule type="containsText" dxfId="14086" priority="5329" operator="containsText" text="Début TD">
      <formula>NOT(ISERROR(SEARCH("Début TD",H18)))</formula>
    </cfRule>
    <cfRule type="containsText" dxfId="14085" priority="5328" operator="containsText" text="Etranger">
      <formula>NOT(ISERROR(SEARCH("Etranger",H18)))</formula>
    </cfRule>
    <cfRule type="containsText" dxfId="14084" priority="5327" operator="containsText" text="JPO">
      <formula>NOT(ISERROR(SEARCH("JPO",H18)))</formula>
    </cfRule>
    <cfRule type="containsText" dxfId="14083" priority="5326" operator="containsText" text="Note">
      <formula>NOT(ISERROR(SEARCH("Note",H18)))</formula>
    </cfRule>
    <cfRule type="containsText" dxfId="14082" priority="5325" operator="containsText" text="Recrutem">
      <formula>NOT(ISERROR(SEARCH("Recrutem",H18)))</formula>
    </cfRule>
    <cfRule type="containsText" dxfId="14081" priority="5324" operator="containsText" text="Remise">
      <formula>NOT(ISERROR(SEARCH("Remise",H18)))</formula>
    </cfRule>
    <cfRule type="containsText" dxfId="14080" priority="5323" operator="containsText" text="Salon Et">
      <formula>NOT(ISERROR(SEARCH("Salon Et",H18)))</formula>
    </cfRule>
    <cfRule type="expression" dxfId="14079" priority="5322">
      <formula>F18="Dimanche"</formula>
    </cfRule>
    <cfRule type="containsText" dxfId="14078" priority="5321" operator="containsText" text="Université">
      <formula>NOT(ISERROR(SEARCH("Université",H18)))</formula>
    </cfRule>
    <cfRule type="containsText" dxfId="14077" priority="5320" operator="containsText" text="Cours/Labo/Projet">
      <formula>NOT(ISERROR(SEARCH("Cours/Labo/Projet",H18)))</formula>
    </cfRule>
    <cfRule type="cellIs" dxfId="14076" priority="5382" operator="equal">
      <formula>"Stage en entreprise"</formula>
    </cfRule>
    <cfRule type="cellIs" dxfId="14075" priority="5381" operator="equal">
      <formula>"Toussaint"</formula>
    </cfRule>
    <cfRule type="cellIs" dxfId="14074" priority="10669" stopIfTrue="1" operator="equal">
      <formula>"Vacances"</formula>
    </cfRule>
    <cfRule type="cellIs" dxfId="14073" priority="10668" stopIfTrue="1" operator="equal">
      <formula>"Révisions"</formula>
    </cfRule>
    <cfRule type="cellIs" dxfId="14072" priority="10667" stopIfTrue="1" operator="equal">
      <formula>"Session 1"</formula>
    </cfRule>
    <cfRule type="cellIs" dxfId="14071" priority="10666" stopIfTrue="1" operator="equal">
      <formula>"Session 2"</formula>
    </cfRule>
    <cfRule type="cellIs" dxfId="14070" priority="10665" stopIfTrue="1" operator="equal">
      <formula>"Stage"</formula>
    </cfRule>
    <cfRule type="cellIs" dxfId="14069" priority="10664" stopIfTrue="1" operator="equal">
      <formula>"Rentrée"</formula>
    </cfRule>
    <cfRule type="cellIs" dxfId="14068" priority="10663" stopIfTrue="1" operator="equal">
      <formula>"Evaluation"</formula>
    </cfRule>
    <cfRule type="cellIs" dxfId="14067" priority="10662" stopIfTrue="1" operator="equal">
      <formula>"Retour copies"</formula>
    </cfRule>
    <cfRule type="cellIs" dxfId="14066" priority="10661" operator="equal">
      <formula>"entreprise B"</formula>
    </cfRule>
    <cfRule type="cellIs" dxfId="14065" priority="10660" operator="equal">
      <formula>"Stage en entreprise"</formula>
    </cfRule>
    <cfRule type="cellIs" dxfId="14064" priority="10659" operator="equal">
      <formula>"Toussaint"</formula>
    </cfRule>
    <cfRule type="cellIs" dxfId="14063" priority="10658" operator="equal">
      <formula>"Victoire 1945"</formula>
    </cfRule>
    <cfRule type="cellIs" dxfId="14062" priority="10657" operator="equal">
      <formula>"stage v"</formula>
    </cfRule>
    <cfRule type="cellIs" dxfId="14061" priority="10656" operator="equal">
      <formula>"Révisions S2 Ses1"</formula>
    </cfRule>
    <cfRule type="cellIs" dxfId="14060" priority="10655" operator="equal">
      <formula>"Révisions S2 ses2"</formula>
    </cfRule>
    <cfRule type="cellIs" dxfId="14059" priority="10654" operator="equal">
      <formula>"Pentecôte"</formula>
    </cfRule>
    <cfRule type="cellIs" dxfId="14058" priority="10653" operator="equal">
      <formula>"Pâques"</formula>
    </cfRule>
    <cfRule type="cellIs" dxfId="14057" priority="10652" operator="equal">
      <formula>"Noël"</formula>
    </cfRule>
    <cfRule type="cellIs" dxfId="14056" priority="10651" operator="equal">
      <formula>"Lundi de pâques"</formula>
    </cfRule>
    <cfRule type="cellIs" dxfId="14055" priority="5397" stopIfTrue="1" operator="equal">
      <formula>"Délibérations"</formula>
    </cfRule>
    <cfRule type="cellIs" dxfId="14054" priority="5396" stopIfTrue="1" operator="equal">
      <formula>"Du anglais"</formula>
    </cfRule>
    <cfRule type="cellIs" dxfId="14053" priority="5395" stopIfTrue="1" operator="equal">
      <formula>"Examens S2"</formula>
    </cfRule>
    <cfRule type="cellIs" dxfId="14052" priority="5394" stopIfTrue="1" operator="equal">
      <formula>"Examens"</formula>
    </cfRule>
    <cfRule type="cellIs" dxfId="14051" priority="5393" stopIfTrue="1" operator="equal">
      <formula>"Examens S1"</formula>
    </cfRule>
    <cfRule type="cellIs" dxfId="14050" priority="5392" stopIfTrue="1" operator="equal">
      <formula>"Cours"</formula>
    </cfRule>
    <cfRule type="cellIs" dxfId="14049" priority="5391" stopIfTrue="1" operator="equal">
      <formula>"Vacances"</formula>
    </cfRule>
    <cfRule type="cellIs" dxfId="14048" priority="5390" stopIfTrue="1" operator="equal">
      <formula>"Révisions"</formula>
    </cfRule>
    <cfRule type="cellIs" dxfId="14047" priority="5389" stopIfTrue="1" operator="equal">
      <formula>"Session 1"</formula>
    </cfRule>
    <cfRule type="cellIs" dxfId="14046" priority="5388" stopIfTrue="1" operator="equal">
      <formula>"Session 2"</formula>
    </cfRule>
    <cfRule type="cellIs" dxfId="14045" priority="10650" operator="equal">
      <formula>"jour de l'an"</formula>
    </cfRule>
    <cfRule type="cellIs" dxfId="14044" priority="10649" operator="equal">
      <formula>"Fête nationale"</formula>
    </cfRule>
    <cfRule type="cellIs" dxfId="14043" priority="10648" operator="equal">
      <formula>"Fête du travail"</formula>
    </cfRule>
    <cfRule type="cellIs" dxfId="14042" priority="10647" operator="equal">
      <formula>"Examens S1 Ses1"</formula>
    </cfRule>
    <cfRule type="cellIs" dxfId="14041" priority="5380" operator="equal">
      <formula>"Victoire 1945"</formula>
    </cfRule>
    <cfRule type="cellIs" dxfId="14040" priority="10646" operator="equal">
      <formula>"Examens S1 Ses2"</formula>
    </cfRule>
    <cfRule type="cellIs" dxfId="14039" priority="10645" operator="equal">
      <formula>"cours v"</formula>
    </cfRule>
    <cfRule type="cellIs" dxfId="14038" priority="10644" operator="equal">
      <formula>"Armistice"</formula>
    </cfRule>
    <cfRule type="cellIs" dxfId="14037" priority="10643" operator="equal">
      <formula>"Ascension"</formula>
    </cfRule>
    <cfRule type="cellIs" dxfId="14036" priority="10642" operator="equal">
      <formula>"Assomption"</formula>
    </cfRule>
    <cfRule type="cellIs" dxfId="14035" priority="10641" operator="equal">
      <formula>"jour appui"</formula>
    </cfRule>
    <cfRule type="cellIs" dxfId="14034" priority="10640" operator="equal">
      <formula>"notes rapport"</formula>
    </cfRule>
    <cfRule type="cellIs" dxfId="14033" priority="10639" operator="equal">
      <formula>"Remise rapport"</formula>
    </cfRule>
    <cfRule type="cellIs" dxfId="14032" priority="10638" operator="equal">
      <formula>"Fermeture"</formula>
    </cfRule>
    <cfRule type="cellIs" dxfId="14031" priority="10637" operator="equal">
      <formula>"Examens S2 ses1"</formula>
    </cfRule>
    <cfRule type="cellIs" dxfId="14030" priority="10636" operator="equal">
      <formula>"Examens S2 Ses2"</formula>
    </cfRule>
    <cfRule type="cellIs" dxfId="14029" priority="10635" operator="equal">
      <formula>"Révisions S1 ses1"</formula>
    </cfRule>
    <cfRule type="cellIs" dxfId="14028" priority="10634" operator="equal">
      <formula>"Révisions S1 Ses2"</formula>
    </cfRule>
    <cfRule type="cellIs" dxfId="14027" priority="10633" operator="equal">
      <formula>"Cours Matin Entr AM"</formula>
    </cfRule>
    <cfRule type="cellIs" dxfId="14026" priority="10632" operator="equal">
      <formula>"Entr MA cours AM"</formula>
    </cfRule>
    <cfRule type="cellIs" dxfId="14025" priority="10631" operator="equal">
      <formula>"Cours matin"</formula>
    </cfRule>
    <cfRule type="cellIs" dxfId="14024" priority="10630" operator="equal">
      <formula>"regroupement"</formula>
    </cfRule>
    <cfRule type="cellIs" dxfId="14023" priority="5379" operator="equal">
      <formula>"stage v"</formula>
    </cfRule>
    <cfRule type="cellIs" dxfId="14022" priority="10628" operator="equal">
      <formula>"Délibération S2"</formula>
    </cfRule>
    <cfRule type="cellIs" dxfId="14021" priority="5387" stopIfTrue="1" operator="equal">
      <formula>"Stage"</formula>
    </cfRule>
    <cfRule type="cellIs" dxfId="14020" priority="10626" operator="equal">
      <formula>"Mise à niveau"</formula>
    </cfRule>
    <cfRule type="cellIs" dxfId="14019" priority="10625" operator="equal">
      <formula>"Note mémoire"</formula>
    </cfRule>
    <cfRule type="cellIs" dxfId="14018" priority="10624" operator="equal">
      <formula>"Oraux examens nationaux"</formula>
    </cfRule>
    <cfRule type="cellIs" dxfId="14017" priority="10623" operator="equal">
      <formula>"Remise note CC"</formula>
    </cfRule>
    <cfRule type="cellIs" dxfId="14016" priority="10622" operator="equal">
      <formula>"Révision interne"</formula>
    </cfRule>
    <cfRule type="cellIs" dxfId="14015" priority="10621" operator="equal">
      <formula>"Exam nationaux"</formula>
    </cfRule>
    <cfRule type="cellIs" dxfId="14014" priority="10620" operator="equal">
      <formula>"Exam nationaux pas de date"</formula>
    </cfRule>
    <cfRule type="cellIs" dxfId="14013" priority="10619" operator="equal">
      <formula>"Entreprise"</formula>
    </cfRule>
    <cfRule type="cellIs" dxfId="14012" priority="10618" operator="equal">
      <formula>"Révisions R"</formula>
    </cfRule>
    <cfRule type="cellIs" dxfId="14011" priority="10617" operator="equal">
      <formula>"Soutenance"</formula>
    </cfRule>
    <cfRule type="cellIs" dxfId="14010" priority="10616" operator="equal">
      <formula>"ppp"</formula>
    </cfRule>
    <cfRule type="cellIs" dxfId="14009" priority="10615" operator="equal">
      <formula>"Lundi Pentecôte"</formula>
    </cfRule>
    <cfRule type="cellIs" dxfId="14008" priority="10614" operator="equal">
      <formula>"EXAMENS J"</formula>
    </cfRule>
    <cfRule type="cellIs" dxfId="14007" priority="10613" operator="equal">
      <formula>"Cours ISEM"</formula>
    </cfRule>
    <cfRule type="cellIs" dxfId="14006" priority="10612" operator="equal">
      <formula>"Cours IAE"</formula>
    </cfRule>
    <cfRule type="containsText" dxfId="14005" priority="10611" operator="containsText" text="Délib">
      <formula>NOT(ISERROR(SEARCH("Délib",H18)))</formula>
    </cfRule>
    <cfRule type="containsText" dxfId="14004" priority="10610" operator="containsText" text="Pré">
      <formula>NOT(ISERROR(SEARCH("Pré",H18)))</formula>
    </cfRule>
    <cfRule type="containsText" dxfId="14003" priority="10609" operator="containsText" text="Projet">
      <formula>NOT(ISERROR(SEARCH("Projet",H18)))</formula>
    </cfRule>
    <cfRule type="containsText" dxfId="14002" priority="10608" operator="containsText" text="Début CM">
      <formula>NOT(ISERROR(SEARCH("Début CM",H18)))</formula>
    </cfRule>
    <cfRule type="containsText" dxfId="14001" priority="10607" operator="containsText" text="Début TD">
      <formula>NOT(ISERROR(SEARCH("Début TD",H18)))</formula>
    </cfRule>
    <cfRule type="containsText" dxfId="14000" priority="10606" operator="containsText" text="Etranger">
      <formula>NOT(ISERROR(SEARCH("Etranger",H18)))</formula>
    </cfRule>
    <cfRule type="cellIs" dxfId="13999" priority="5378" operator="equal">
      <formula>"Révisions S2 Ses1"</formula>
    </cfRule>
    <cfRule type="containsText" dxfId="13998" priority="10605" operator="containsText" text="JPO">
      <formula>NOT(ISERROR(SEARCH("JPO",H18)))</formula>
    </cfRule>
    <cfRule type="containsText" dxfId="13997" priority="10604" operator="containsText" text="Note">
      <formula>NOT(ISERROR(SEARCH("Note",H18)))</formula>
    </cfRule>
    <cfRule type="containsText" dxfId="13996" priority="10603" operator="containsText" text="Recrutem">
      <formula>NOT(ISERROR(SEARCH("Recrutem",H18)))</formula>
    </cfRule>
    <cfRule type="containsText" dxfId="13995" priority="10599" operator="containsText" text="Université">
      <formula>NOT(ISERROR(SEARCH("Université",H18)))</formula>
    </cfRule>
    <cfRule type="containsText" dxfId="13994" priority="10598" operator="containsText" text="Cours/Labo/Projet">
      <formula>NOT(ISERROR(SEARCH("Cours/Labo/Projet",H18)))</formula>
    </cfRule>
    <cfRule type="cellIs" dxfId="13993" priority="5377" operator="equal">
      <formula>"Révisions S2 ses2"</formula>
    </cfRule>
    <cfRule type="cellIs" dxfId="13992" priority="5376" operator="equal">
      <formula>"Pentecôte"</formula>
    </cfRule>
    <cfRule type="cellIs" dxfId="13991" priority="5375" operator="equal">
      <formula>"Pâques"</formula>
    </cfRule>
    <cfRule type="cellIs" dxfId="13990" priority="5374" operator="equal">
      <formula>"Noël"</formula>
    </cfRule>
    <cfRule type="cellIs" dxfId="13989" priority="5373" operator="equal">
      <formula>"Lundi de pâques"</formula>
    </cfRule>
    <cfRule type="cellIs" dxfId="13988" priority="5372" operator="equal">
      <formula>"jour de l'an"</formula>
    </cfRule>
    <cfRule type="cellIs" dxfId="13987" priority="5371" operator="equal">
      <formula>"Fête nationale"</formula>
    </cfRule>
    <cfRule type="cellIs" dxfId="13986" priority="10627" operator="equal">
      <formula>"Ecrits examens nationaux"</formula>
    </cfRule>
    <cfRule type="cellIs" dxfId="13985" priority="5369" operator="equal">
      <formula>"Examens S1 Ses1"</formula>
    </cfRule>
    <cfRule type="cellIs" dxfId="13984" priority="5368" operator="equal">
      <formula>"Examens S1 Ses2"</formula>
    </cfRule>
    <cfRule type="cellIs" dxfId="13983" priority="5367" operator="equal">
      <formula>"cours v"</formula>
    </cfRule>
    <cfRule type="cellIs" dxfId="13982" priority="5386" stopIfTrue="1" operator="equal">
      <formula>"Rentrée"</formula>
    </cfRule>
    <cfRule type="cellIs" dxfId="13981" priority="5385" stopIfTrue="1" operator="equal">
      <formula>"Evaluation"</formula>
    </cfRule>
    <cfRule type="cellIs" dxfId="13980" priority="5384" stopIfTrue="1" operator="equal">
      <formula>"Retour copies"</formula>
    </cfRule>
    <cfRule type="cellIs" dxfId="13979" priority="5383" operator="equal">
      <formula>"entreprise B"</formula>
    </cfRule>
    <cfRule type="cellIs" dxfId="13978" priority="10629" operator="equal">
      <formula>"Délibération S1"</formula>
    </cfRule>
    <cfRule type="cellIs" dxfId="13977" priority="5366" operator="equal">
      <formula>"Armistice"</formula>
    </cfRule>
    <cfRule type="cellIs" dxfId="13976" priority="10670" stopIfTrue="1" operator="equal">
      <formula>"Cours"</formula>
    </cfRule>
    <cfRule type="cellIs" dxfId="13975" priority="10671" stopIfTrue="1" operator="equal">
      <formula>"Examens S1"</formula>
    </cfRule>
    <cfRule type="cellIs" dxfId="13974" priority="10672" stopIfTrue="1" operator="equal">
      <formula>"Examens"</formula>
    </cfRule>
    <cfRule type="cellIs" dxfId="13973" priority="10673" stopIfTrue="1" operator="equal">
      <formula>"Examens S2"</formula>
    </cfRule>
    <cfRule type="cellIs" dxfId="13972" priority="10674" stopIfTrue="1" operator="equal">
      <formula>"Du anglais"</formula>
    </cfRule>
    <cfRule type="cellIs" dxfId="13971" priority="10675" stopIfTrue="1" operator="equal">
      <formula>"Délibérations"</formula>
    </cfRule>
    <cfRule type="cellIs" dxfId="13970" priority="5365" operator="equal">
      <formula>"Ascension"</formula>
    </cfRule>
    <cfRule type="cellIs" dxfId="13969" priority="5364" operator="equal">
      <formula>"Assomption"</formula>
    </cfRule>
    <cfRule type="cellIs" dxfId="13968" priority="5363" operator="equal">
      <formula>"jour appui"</formula>
    </cfRule>
    <cfRule type="cellIs" dxfId="13967" priority="5362" operator="equal">
      <formula>"notes rapport"</formula>
    </cfRule>
    <cfRule type="cellIs" dxfId="13966" priority="5361" operator="equal">
      <formula>"Remise rapport"</formula>
    </cfRule>
    <cfRule type="cellIs" dxfId="13965" priority="5360" operator="equal">
      <formula>"Fermeture"</formula>
    </cfRule>
    <cfRule type="cellIs" dxfId="13964" priority="5359" operator="equal">
      <formula>"Examens S2 ses1"</formula>
    </cfRule>
    <cfRule type="cellIs" dxfId="13963" priority="5358" operator="equal">
      <formula>"Examens S2 Ses2"</formula>
    </cfRule>
    <cfRule type="cellIs" dxfId="13962" priority="5357" operator="equal">
      <formula>"Révisions S1 ses1"</formula>
    </cfRule>
    <cfRule type="cellIs" dxfId="13961" priority="5356" operator="equal">
      <formula>"Révisions S1 Ses2"</formula>
    </cfRule>
    <cfRule type="cellIs" dxfId="13960" priority="5355" operator="equal">
      <formula>"Cours Matin Entr AM"</formula>
    </cfRule>
    <cfRule type="cellIs" dxfId="13959" priority="5354" operator="equal">
      <formula>"Entr MA cours AM"</formula>
    </cfRule>
    <cfRule type="cellIs" dxfId="13958" priority="5353" operator="equal">
      <formula>"Cours matin"</formula>
    </cfRule>
    <cfRule type="cellIs" dxfId="13957" priority="5352" operator="equal">
      <formula>"regroupement"</formula>
    </cfRule>
    <cfRule type="cellIs" dxfId="13956" priority="5351" operator="equal">
      <formula>"Délibération S1"</formula>
    </cfRule>
    <cfRule type="cellIs" dxfId="13955" priority="5350" operator="equal">
      <formula>"Délibération S2"</formula>
    </cfRule>
    <cfRule type="cellIs" dxfId="13954" priority="5349" operator="equal">
      <formula>"Ecrits examens nationaux"</formula>
    </cfRule>
    <cfRule type="cellIs" dxfId="13953" priority="5348" operator="equal">
      <formula>"Mise à niveau"</formula>
    </cfRule>
    <cfRule type="cellIs" dxfId="13952" priority="5347" operator="equal">
      <formula>"Note mémoire"</formula>
    </cfRule>
    <cfRule type="cellIs" dxfId="13951" priority="5346" operator="equal">
      <formula>"Oraux examens nationaux"</formula>
    </cfRule>
    <cfRule type="cellIs" dxfId="13950" priority="5345" operator="equal">
      <formula>"Remise note CC"</formula>
    </cfRule>
    <cfRule type="cellIs" dxfId="13949" priority="5344" operator="equal">
      <formula>"Révision interne"</formula>
    </cfRule>
    <cfRule type="cellIs" dxfId="13948" priority="5370" operator="equal">
      <formula>"Fête du travail"</formula>
    </cfRule>
  </conditionalFormatting>
  <conditionalFormatting sqref="H18:H24">
    <cfRule type="containsText" dxfId="13947" priority="10602" operator="containsText" text="Remise">
      <formula>NOT(ISERROR(SEARCH("Remise",H18)))</formula>
    </cfRule>
    <cfRule type="containsText" dxfId="13946" priority="10601" operator="containsText" text="Salon Et">
      <formula>NOT(ISERROR(SEARCH("Salon Et",H18)))</formula>
    </cfRule>
    <cfRule type="expression" dxfId="13945" priority="10600">
      <formula>F18="Dimanche"</formula>
    </cfRule>
  </conditionalFormatting>
  <conditionalFormatting sqref="H23:H24">
    <cfRule type="cellIs" dxfId="13944" priority="21200" stopIfTrue="1" operator="equal">
      <formula>"Cours"</formula>
    </cfRule>
    <cfRule type="cellIs" dxfId="13943" priority="21201" stopIfTrue="1" operator="equal">
      <formula>"Examens S1"</formula>
    </cfRule>
    <cfRule type="cellIs" dxfId="13942" priority="21202" stopIfTrue="1" operator="equal">
      <formula>"Examens"</formula>
    </cfRule>
    <cfRule type="cellIs" dxfId="13941" priority="21203" stopIfTrue="1" operator="equal">
      <formula>"Examens S2"</formula>
    </cfRule>
    <cfRule type="cellIs" dxfId="13940" priority="21204" stopIfTrue="1" operator="equal">
      <formula>"Du anglais"</formula>
    </cfRule>
    <cfRule type="cellIs" dxfId="13939" priority="21205" stopIfTrue="1" operator="equal">
      <formula>"Délibérations"</formula>
    </cfRule>
    <cfRule type="cellIs" dxfId="13938" priority="21164" operator="equal">
      <formula>"Révisions S1 Ses2"</formula>
    </cfRule>
    <cfRule type="containsText" dxfId="13937" priority="21133" operator="containsText" text="Recrutem">
      <formula>NOT(ISERROR(SEARCH("Recrutem",H23)))</formula>
    </cfRule>
    <cfRule type="containsText" dxfId="13936" priority="21134" operator="containsText" text="Note">
      <formula>NOT(ISERROR(SEARCH("Note",H23)))</formula>
    </cfRule>
    <cfRule type="containsText" dxfId="13935" priority="21135" operator="containsText" text="JPO">
      <formula>NOT(ISERROR(SEARCH("JPO",H23)))</formula>
    </cfRule>
    <cfRule type="containsText" dxfId="13934" priority="21136" operator="containsText" text="Etranger">
      <formula>NOT(ISERROR(SEARCH("Etranger",H23)))</formula>
    </cfRule>
    <cfRule type="containsText" dxfId="13933" priority="21137" operator="containsText" text="Début TD">
      <formula>NOT(ISERROR(SEARCH("Début TD",H23)))</formula>
    </cfRule>
    <cfRule type="containsText" dxfId="13932" priority="21138" operator="containsText" text="Début CM">
      <formula>NOT(ISERROR(SEARCH("Début CM",H23)))</formula>
    </cfRule>
    <cfRule type="containsText" dxfId="13931" priority="21139" operator="containsText" text="Projet">
      <formula>NOT(ISERROR(SEARCH("Projet",H23)))</formula>
    </cfRule>
    <cfRule type="containsText" dxfId="13930" priority="21140" operator="containsText" text="Pré">
      <formula>NOT(ISERROR(SEARCH("Pré",H23)))</formula>
    </cfRule>
    <cfRule type="containsText" dxfId="13929" priority="21141" operator="containsText" text="Délib">
      <formula>NOT(ISERROR(SEARCH("Délib",H23)))</formula>
    </cfRule>
    <cfRule type="cellIs" dxfId="13928" priority="21142" operator="equal">
      <formula>"Cours IAE"</formula>
    </cfRule>
    <cfRule type="cellIs" dxfId="13927" priority="21143" operator="equal">
      <formula>"Cours ISEM"</formula>
    </cfRule>
    <cfRule type="cellIs" dxfId="13926" priority="21144" operator="equal">
      <formula>"EXAMENS J"</formula>
    </cfRule>
    <cfRule type="cellIs" dxfId="13925" priority="21145" operator="equal">
      <formula>"Lundi Pentecôte"</formula>
    </cfRule>
    <cfRule type="cellIs" dxfId="13924" priority="21146" operator="equal">
      <formula>"ppp"</formula>
    </cfRule>
    <cfRule type="cellIs" dxfId="13923" priority="21147" operator="equal">
      <formula>"Soutenance"</formula>
    </cfRule>
    <cfRule type="cellIs" dxfId="13922" priority="21148" operator="equal">
      <formula>"Révisions R"</formula>
    </cfRule>
    <cfRule type="cellIs" dxfId="13921" priority="21149" operator="equal">
      <formula>"Entreprise"</formula>
    </cfRule>
    <cfRule type="cellIs" dxfId="13920" priority="21150" operator="equal">
      <formula>"Exam nationaux pas de date"</formula>
    </cfRule>
    <cfRule type="cellIs" dxfId="13919" priority="21151" operator="equal">
      <formula>"Exam nationaux"</formula>
    </cfRule>
    <cfRule type="cellIs" dxfId="13918" priority="21152" operator="equal">
      <formula>"Révision interne"</formula>
    </cfRule>
    <cfRule type="cellIs" dxfId="13917" priority="21153" operator="equal">
      <formula>"Remise note CC"</formula>
    </cfRule>
    <cfRule type="cellIs" dxfId="13916" priority="21154" operator="equal">
      <formula>"Oraux examens nationaux"</formula>
    </cfRule>
    <cfRule type="cellIs" dxfId="13915" priority="21155" operator="equal">
      <formula>"Note mémoire"</formula>
    </cfRule>
    <cfRule type="cellIs" dxfId="13914" priority="21156" operator="equal">
      <formula>"Mise à niveau"</formula>
    </cfRule>
    <cfRule type="cellIs" dxfId="13913" priority="21157" operator="equal">
      <formula>"Ecrits examens nationaux"</formula>
    </cfRule>
    <cfRule type="cellIs" dxfId="13912" priority="21158" operator="equal">
      <formula>"Délibération S2"</formula>
    </cfRule>
    <cfRule type="cellIs" dxfId="13911" priority="21159" operator="equal">
      <formula>"Délibération S1"</formula>
    </cfRule>
    <cfRule type="cellIs" dxfId="13910" priority="21160" operator="equal">
      <formula>"regroupement"</formula>
    </cfRule>
    <cfRule type="cellIs" dxfId="13909" priority="21161" operator="equal">
      <formula>"Cours matin"</formula>
    </cfRule>
    <cfRule type="cellIs" dxfId="13908" priority="21162" operator="equal">
      <formula>"Entr MA cours AM"</formula>
    </cfRule>
    <cfRule type="cellIs" dxfId="13907" priority="21163" operator="equal">
      <formula>"Cours Matin Entr AM"</formula>
    </cfRule>
    <cfRule type="cellIs" dxfId="13906" priority="21165" operator="equal">
      <formula>"Révisions S1 ses1"</formula>
    </cfRule>
    <cfRule type="cellIs" dxfId="13905" priority="21166" operator="equal">
      <formula>"Examens S2 Ses2"</formula>
    </cfRule>
    <cfRule type="cellIs" dxfId="13904" priority="21167" operator="equal">
      <formula>"Examens S2 ses1"</formula>
    </cfRule>
    <cfRule type="cellIs" dxfId="13903" priority="21168" operator="equal">
      <formula>"Fermeture"</formula>
    </cfRule>
    <cfRule type="cellIs" dxfId="13902" priority="21169" operator="equal">
      <formula>"Remise rapport"</formula>
    </cfRule>
    <cfRule type="cellIs" dxfId="13901" priority="21170" operator="equal">
      <formula>"notes rapport"</formula>
    </cfRule>
    <cfRule type="cellIs" dxfId="13900" priority="21171" operator="equal">
      <formula>"jour appui"</formula>
    </cfRule>
    <cfRule type="cellIs" dxfId="13899" priority="21172" operator="equal">
      <formula>"Assomption"</formula>
    </cfRule>
    <cfRule type="cellIs" dxfId="13898" priority="21173" operator="equal">
      <formula>"Ascension"</formula>
    </cfRule>
    <cfRule type="cellIs" dxfId="13897" priority="21174" operator="equal">
      <formula>"Armistice"</formula>
    </cfRule>
    <cfRule type="cellIs" dxfId="13896" priority="21175" operator="equal">
      <formula>"cours v"</formula>
    </cfRule>
    <cfRule type="cellIs" dxfId="13895" priority="21176" operator="equal">
      <formula>"Examens S1 Ses2"</formula>
    </cfRule>
    <cfRule type="cellIs" dxfId="13894" priority="21177" operator="equal">
      <formula>"Examens S1 Ses1"</formula>
    </cfRule>
    <cfRule type="cellIs" dxfId="13893" priority="21178" operator="equal">
      <formula>"Fête du travail"</formula>
    </cfRule>
    <cfRule type="cellIs" dxfId="13892" priority="21179" operator="equal">
      <formula>"Fête nationale"</formula>
    </cfRule>
    <cfRule type="cellIs" dxfId="13891" priority="21180" operator="equal">
      <formula>"jour de l'an"</formula>
    </cfRule>
    <cfRule type="cellIs" dxfId="13890" priority="21182" operator="equal">
      <formula>"Noël"</formula>
    </cfRule>
    <cfRule type="cellIs" dxfId="13889" priority="21183" operator="equal">
      <formula>"Pâques"</formula>
    </cfRule>
    <cfRule type="cellIs" dxfId="13888" priority="21184" operator="equal">
      <formula>"Pentecôte"</formula>
    </cfRule>
    <cfRule type="cellIs" dxfId="13887" priority="21185" operator="equal">
      <formula>"Révisions S2 ses2"</formula>
    </cfRule>
    <cfRule type="cellIs" dxfId="13886" priority="21186" operator="equal">
      <formula>"Révisions S2 Ses1"</formula>
    </cfRule>
    <cfRule type="cellIs" dxfId="13885" priority="21181" operator="equal">
      <formula>"Lundi de pâques"</formula>
    </cfRule>
    <cfRule type="cellIs" dxfId="13884" priority="21187" operator="equal">
      <formula>"stage v"</formula>
    </cfRule>
    <cfRule type="cellIs" dxfId="13883" priority="21188" operator="equal">
      <formula>"Victoire 1945"</formula>
    </cfRule>
    <cfRule type="cellIs" dxfId="13882" priority="21189" operator="equal">
      <formula>"Toussaint"</formula>
    </cfRule>
    <cfRule type="cellIs" dxfId="13881" priority="21190" operator="equal">
      <formula>"Stage en entreprise"</formula>
    </cfRule>
    <cfRule type="cellIs" dxfId="13880" priority="21191" operator="equal">
      <formula>"entreprise B"</formula>
    </cfRule>
    <cfRule type="cellIs" dxfId="13879" priority="21192" stopIfTrue="1" operator="equal">
      <formula>"Retour copies"</formula>
    </cfRule>
    <cfRule type="cellIs" dxfId="13878" priority="21193" stopIfTrue="1" operator="equal">
      <formula>"Evaluation"</formula>
    </cfRule>
    <cfRule type="cellIs" dxfId="13877" priority="21194" stopIfTrue="1" operator="equal">
      <formula>"Rentrée"</formula>
    </cfRule>
    <cfRule type="cellIs" dxfId="13876" priority="21195" stopIfTrue="1" operator="equal">
      <formula>"Stage"</formula>
    </cfRule>
    <cfRule type="cellIs" dxfId="13875" priority="21196" stopIfTrue="1" operator="equal">
      <formula>"Session 2"</formula>
    </cfRule>
    <cfRule type="cellIs" dxfId="13874" priority="21197" stopIfTrue="1" operator="equal">
      <formula>"Session 1"</formula>
    </cfRule>
    <cfRule type="cellIs" dxfId="13873" priority="21198" stopIfTrue="1" operator="equal">
      <formula>"Révisions"</formula>
    </cfRule>
    <cfRule type="cellIs" dxfId="13872" priority="21199" stopIfTrue="1" operator="equal">
      <formula>"Vacances"</formula>
    </cfRule>
  </conditionalFormatting>
  <conditionalFormatting sqref="H23:H31">
    <cfRule type="expression" dxfId="13871" priority="10521">
      <formula>F23="Samedi"</formula>
    </cfRule>
    <cfRule type="containsText" dxfId="13870" priority="10522" operator="containsText" text="Soutenance">
      <formula>NOT(ISERROR(SEARCH("Soutenance",H23)))</formula>
    </cfRule>
  </conditionalFormatting>
  <conditionalFormatting sqref="H25:H29">
    <cfRule type="cellIs" dxfId="13869" priority="10590" stopIfTrue="1" operator="equal">
      <formula>"Révisions"</formula>
    </cfRule>
    <cfRule type="containsText" dxfId="13868" priority="10527" operator="containsText" text="JPO">
      <formula>NOT(ISERROR(SEARCH("JPO",H25)))</formula>
    </cfRule>
    <cfRule type="containsText" dxfId="13867" priority="10528" operator="containsText" text="Etranger">
      <formula>NOT(ISERROR(SEARCH("Etranger",H25)))</formula>
    </cfRule>
    <cfRule type="containsText" dxfId="13866" priority="10529" operator="containsText" text="Début TD">
      <formula>NOT(ISERROR(SEARCH("Début TD",H25)))</formula>
    </cfRule>
    <cfRule type="containsText" dxfId="13865" priority="10530" operator="containsText" text="Début CM">
      <formula>NOT(ISERROR(SEARCH("Début CM",H25)))</formula>
    </cfRule>
    <cfRule type="cellIs" dxfId="13864" priority="10593" stopIfTrue="1" operator="equal">
      <formula>"Examens S1"</formula>
    </cfRule>
    <cfRule type="cellIs" dxfId="13863" priority="10592" stopIfTrue="1" operator="equal">
      <formula>"Cours"</formula>
    </cfRule>
    <cfRule type="cellIs" dxfId="13862" priority="10591" stopIfTrue="1" operator="equal">
      <formula>"Vacances"</formula>
    </cfRule>
    <cfRule type="cellIs" dxfId="13861" priority="10583" operator="equal">
      <formula>"entreprise B"</formula>
    </cfRule>
    <cfRule type="cellIs" dxfId="13860" priority="10589" stopIfTrue="1" operator="equal">
      <formula>"Session 1"</formula>
    </cfRule>
    <cfRule type="cellIs" dxfId="13859" priority="10588" stopIfTrue="1" operator="equal">
      <formula>"Session 2"</formula>
    </cfRule>
    <cfRule type="cellIs" dxfId="13858" priority="10587" stopIfTrue="1" operator="equal">
      <formula>"Stage"</formula>
    </cfRule>
    <cfRule type="cellIs" dxfId="13857" priority="10586" stopIfTrue="1" operator="equal">
      <formula>"Rentrée"</formula>
    </cfRule>
    <cfRule type="cellIs" dxfId="13856" priority="10582" operator="equal">
      <formula>"Stage en entreprise"</formula>
    </cfRule>
    <cfRule type="cellIs" dxfId="13855" priority="10585" stopIfTrue="1" operator="equal">
      <formula>"Evaluation"</formula>
    </cfRule>
    <cfRule type="cellIs" dxfId="13854" priority="10584" stopIfTrue="1" operator="equal">
      <formula>"Retour copies"</formula>
    </cfRule>
    <cfRule type="cellIs" dxfId="13853" priority="10597" stopIfTrue="1" operator="equal">
      <formula>"Délibérations"</formula>
    </cfRule>
    <cfRule type="cellIs" dxfId="13852" priority="10596" stopIfTrue="1" operator="equal">
      <formula>"Du anglais"</formula>
    </cfRule>
    <cfRule type="cellIs" dxfId="13851" priority="10595" stopIfTrue="1" operator="equal">
      <formula>"Examens S2"</formula>
    </cfRule>
    <cfRule type="cellIs" dxfId="13850" priority="10563" operator="equal">
      <formula>"jour appui"</formula>
    </cfRule>
    <cfRule type="cellIs" dxfId="13849" priority="10594" stopIfTrue="1" operator="equal">
      <formula>"Examens"</formula>
    </cfRule>
    <cfRule type="containsText" dxfId="13848" priority="10518" operator="containsText" text="Cours/Labo/Projet">
      <formula>NOT(ISERROR(SEARCH("Cours/Labo/Projet",H25)))</formula>
    </cfRule>
    <cfRule type="containsText" dxfId="13847" priority="10519" operator="containsText" text="Université">
      <formula>NOT(ISERROR(SEARCH("Université",H25)))</formula>
    </cfRule>
    <cfRule type="containsText" dxfId="13846" priority="10533" operator="containsText" text="Délib">
      <formula>NOT(ISERROR(SEARCH("Délib",H25)))</formula>
    </cfRule>
    <cfRule type="containsText" dxfId="13845" priority="10532" operator="containsText" text="Pré">
      <formula>NOT(ISERROR(SEARCH("Pré",H25)))</formula>
    </cfRule>
    <cfRule type="containsText" dxfId="13844" priority="10531" operator="containsText" text="Projet">
      <formula>NOT(ISERROR(SEARCH("Projet",H25)))</formula>
    </cfRule>
    <cfRule type="containsText" dxfId="13843" priority="10525" operator="containsText" text="Recrutem">
      <formula>NOT(ISERROR(SEARCH("Recrutem",H25)))</formula>
    </cfRule>
    <cfRule type="containsText" dxfId="13842" priority="10526" operator="containsText" text="Note">
      <formula>NOT(ISERROR(SEARCH("Note",H25)))</formula>
    </cfRule>
    <cfRule type="cellIs" dxfId="13841" priority="10581" operator="equal">
      <formula>"Toussaint"</formula>
    </cfRule>
    <cfRule type="cellIs" dxfId="13840" priority="10580" operator="equal">
      <formula>"Victoire 1945"</formula>
    </cfRule>
    <cfRule type="cellIs" dxfId="13839" priority="10579" operator="equal">
      <formula>"stage v"</formula>
    </cfRule>
    <cfRule type="cellIs" dxfId="13838" priority="10578" operator="equal">
      <formula>"Révisions S2 Ses1"</formula>
    </cfRule>
    <cfRule type="cellIs" dxfId="13837" priority="10577" operator="equal">
      <formula>"Révisions S2 ses2"</formula>
    </cfRule>
    <cfRule type="cellIs" dxfId="13836" priority="10576" operator="equal">
      <formula>"Pentecôte"</formula>
    </cfRule>
    <cfRule type="cellIs" dxfId="13835" priority="10575" operator="equal">
      <formula>"Pâques"</formula>
    </cfRule>
    <cfRule type="cellIs" dxfId="13834" priority="10574" operator="equal">
      <formula>"Noël"</formula>
    </cfRule>
    <cfRule type="cellIs" dxfId="13833" priority="10573" operator="equal">
      <formula>"Lundi de pâques"</formula>
    </cfRule>
    <cfRule type="cellIs" dxfId="13832" priority="10572" operator="equal">
      <formula>"jour de l'an"</formula>
    </cfRule>
    <cfRule type="cellIs" dxfId="13831" priority="10571" operator="equal">
      <formula>"Fête nationale"</formula>
    </cfRule>
    <cfRule type="cellIs" dxfId="13830" priority="10570" operator="equal">
      <formula>"Fête du travail"</formula>
    </cfRule>
    <cfRule type="cellIs" dxfId="13829" priority="10569" operator="equal">
      <formula>"Examens S1 Ses1"</formula>
    </cfRule>
    <cfRule type="cellIs" dxfId="13828" priority="10568" operator="equal">
      <formula>"Examens S1 Ses2"</formula>
    </cfRule>
    <cfRule type="cellIs" dxfId="13827" priority="10567" operator="equal">
      <formula>"cours v"</formula>
    </cfRule>
    <cfRule type="cellIs" dxfId="13826" priority="10566" operator="equal">
      <formula>"Armistice"</formula>
    </cfRule>
    <cfRule type="cellIs" dxfId="13825" priority="10565" operator="equal">
      <formula>"Ascension"</formula>
    </cfRule>
    <cfRule type="cellIs" dxfId="13824" priority="10564" operator="equal">
      <formula>"Assomption"</formula>
    </cfRule>
    <cfRule type="cellIs" dxfId="13823" priority="10562" operator="equal">
      <formula>"notes rapport"</formula>
    </cfRule>
    <cfRule type="cellIs" dxfId="13822" priority="10561" operator="equal">
      <formula>"Remise rapport"</formula>
    </cfRule>
    <cfRule type="cellIs" dxfId="13821" priority="10560" operator="equal">
      <formula>"Fermeture"</formula>
    </cfRule>
    <cfRule type="cellIs" dxfId="13820" priority="10559" operator="equal">
      <formula>"Examens S2 ses1"</formula>
    </cfRule>
    <cfRule type="cellIs" dxfId="13819" priority="10558" operator="equal">
      <formula>"Examens S2 Ses2"</formula>
    </cfRule>
    <cfRule type="cellIs" dxfId="13818" priority="10557" operator="equal">
      <formula>"Révisions S1 ses1"</formula>
    </cfRule>
    <cfRule type="cellIs" dxfId="13817" priority="10556" operator="equal">
      <formula>"Révisions S1 Ses2"</formula>
    </cfRule>
    <cfRule type="cellIs" dxfId="13816" priority="10555" operator="equal">
      <formula>"Cours Matin Entr AM"</formula>
    </cfRule>
    <cfRule type="cellIs" dxfId="13815" priority="10554" operator="equal">
      <formula>"Entr MA cours AM"</formula>
    </cfRule>
    <cfRule type="cellIs" dxfId="13814" priority="10553" operator="equal">
      <formula>"Cours matin"</formula>
    </cfRule>
    <cfRule type="cellIs" dxfId="13813" priority="10552" operator="equal">
      <formula>"regroupement"</formula>
    </cfRule>
    <cfRule type="cellIs" dxfId="13812" priority="10551" operator="equal">
      <formula>"Délibération S1"</formula>
    </cfRule>
    <cfRule type="cellIs" dxfId="13811" priority="10550" operator="equal">
      <formula>"Délibération S2"</formula>
    </cfRule>
    <cfRule type="cellIs" dxfId="13810" priority="10549" operator="equal">
      <formula>"Ecrits examens nationaux"</formula>
    </cfRule>
    <cfRule type="cellIs" dxfId="13809" priority="10548" operator="equal">
      <formula>"Mise à niveau"</formula>
    </cfRule>
    <cfRule type="cellIs" dxfId="13808" priority="10547" operator="equal">
      <formula>"Note mémoire"</formula>
    </cfRule>
    <cfRule type="cellIs" dxfId="13807" priority="10546" operator="equal">
      <formula>"Oraux examens nationaux"</formula>
    </cfRule>
    <cfRule type="cellIs" dxfId="13806" priority="10545" operator="equal">
      <formula>"Remise note CC"</formula>
    </cfRule>
    <cfRule type="cellIs" dxfId="13805" priority="10544" operator="equal">
      <formula>"Révision interne"</formula>
    </cfRule>
    <cfRule type="cellIs" dxfId="13804" priority="10543" operator="equal">
      <formula>"Exam nationaux"</formula>
    </cfRule>
    <cfRule type="cellIs" dxfId="13803" priority="10542" operator="equal">
      <formula>"Exam nationaux pas de date"</formula>
    </cfRule>
    <cfRule type="cellIs" dxfId="13802" priority="10541" operator="equal">
      <formula>"Entreprise"</formula>
    </cfRule>
    <cfRule type="cellIs" dxfId="13801" priority="10540" operator="equal">
      <formula>"Révisions R"</formula>
    </cfRule>
    <cfRule type="cellIs" dxfId="13800" priority="10539" operator="equal">
      <formula>"Soutenance"</formula>
    </cfRule>
    <cfRule type="cellIs" dxfId="13799" priority="10538" operator="equal">
      <formula>"ppp"</formula>
    </cfRule>
    <cfRule type="cellIs" dxfId="13798" priority="10537" operator="equal">
      <formula>"Lundi Pentecôte"</formula>
    </cfRule>
    <cfRule type="cellIs" dxfId="13797" priority="10536" operator="equal">
      <formula>"EXAMENS J"</formula>
    </cfRule>
    <cfRule type="cellIs" dxfId="13796" priority="10535" operator="equal">
      <formula>"Cours ISEM"</formula>
    </cfRule>
    <cfRule type="cellIs" dxfId="13795" priority="10534" operator="equal">
      <formula>"Cours IAE"</formula>
    </cfRule>
  </conditionalFormatting>
  <conditionalFormatting sqref="H25:H31">
    <cfRule type="expression" dxfId="13794" priority="10520">
      <formula>F25="Dimanche"</formula>
    </cfRule>
    <cfRule type="containsText" dxfId="13793" priority="10523" operator="containsText" text="Salon Et">
      <formula>NOT(ISERROR(SEARCH("Salon Et",H25)))</formula>
    </cfRule>
    <cfRule type="containsText" dxfId="13792" priority="10524" operator="containsText" text="Remise">
      <formula>NOT(ISERROR(SEARCH("Remise",H25)))</formula>
    </cfRule>
  </conditionalFormatting>
  <conditionalFormatting sqref="H30:H31">
    <cfRule type="cellIs" dxfId="13791" priority="21122" stopIfTrue="1" operator="equal">
      <formula>"Cours"</formula>
    </cfRule>
    <cfRule type="cellIs" dxfId="13790" priority="21121" stopIfTrue="1" operator="equal">
      <formula>"Vacances"</formula>
    </cfRule>
    <cfRule type="cellIs" dxfId="13789" priority="21120" stopIfTrue="1" operator="equal">
      <formula>"Révisions"</formula>
    </cfRule>
    <cfRule type="cellIs" dxfId="13788" priority="21119" stopIfTrue="1" operator="equal">
      <formula>"Session 1"</formula>
    </cfRule>
    <cfRule type="cellIs" dxfId="13787" priority="21118" stopIfTrue="1" operator="equal">
      <formula>"Session 2"</formula>
    </cfRule>
    <cfRule type="cellIs" dxfId="13786" priority="21117" stopIfTrue="1" operator="equal">
      <formula>"Stage"</formula>
    </cfRule>
    <cfRule type="cellIs" dxfId="13785" priority="21116" stopIfTrue="1" operator="equal">
      <formula>"Rentrée"</formula>
    </cfRule>
    <cfRule type="cellIs" dxfId="13784" priority="21115" stopIfTrue="1" operator="equal">
      <formula>"Evaluation"</formula>
    </cfRule>
    <cfRule type="cellIs" dxfId="13783" priority="21114" stopIfTrue="1" operator="equal">
      <formula>"Retour copies"</formula>
    </cfRule>
    <cfRule type="cellIs" dxfId="13782" priority="21113" operator="equal">
      <formula>"entreprise B"</formula>
    </cfRule>
    <cfRule type="cellIs" dxfId="13781" priority="21112" operator="equal">
      <formula>"Stage en entreprise"</formula>
    </cfRule>
    <cfRule type="cellIs" dxfId="13780" priority="21111" operator="equal">
      <formula>"Toussaint"</formula>
    </cfRule>
    <cfRule type="cellIs" dxfId="13779" priority="21090" operator="equal">
      <formula>"Fermeture"</formula>
    </cfRule>
    <cfRule type="cellIs" dxfId="13778" priority="21089" operator="equal">
      <formula>"Examens S2 ses1"</formula>
    </cfRule>
    <cfRule type="cellIs" dxfId="13777" priority="21088" operator="equal">
      <formula>"Examens S2 Ses2"</formula>
    </cfRule>
    <cfRule type="cellIs" dxfId="13776" priority="21072" operator="equal">
      <formula>"Exam nationaux pas de date"</formula>
    </cfRule>
    <cfRule type="cellIs" dxfId="13775" priority="21086" operator="equal">
      <formula>"Révisions S1 Ses2"</formula>
    </cfRule>
    <cfRule type="cellIs" dxfId="13774" priority="21085" operator="equal">
      <formula>"Cours Matin Entr AM"</formula>
    </cfRule>
    <cfRule type="cellIs" dxfId="13773" priority="21110" operator="equal">
      <formula>"Victoire 1945"</formula>
    </cfRule>
    <cfRule type="cellIs" dxfId="13772" priority="21109" operator="equal">
      <formula>"stage v"</formula>
    </cfRule>
    <cfRule type="cellIs" dxfId="13771" priority="21108" operator="equal">
      <formula>"Révisions S2 Ses1"</formula>
    </cfRule>
    <cfRule type="cellIs" dxfId="13770" priority="21106" operator="equal">
      <formula>"Pentecôte"</formula>
    </cfRule>
    <cfRule type="cellIs" dxfId="13769" priority="21105" operator="equal">
      <formula>"Pâques"</formula>
    </cfRule>
    <cfRule type="cellIs" dxfId="13768" priority="21104" operator="equal">
      <formula>"Noël"</formula>
    </cfRule>
    <cfRule type="cellIs" dxfId="13767" priority="21103" operator="equal">
      <formula>"Lundi de pâques"</formula>
    </cfRule>
    <cfRule type="cellIs" dxfId="13766" priority="21102" operator="equal">
      <formula>"jour de l'an"</formula>
    </cfRule>
    <cfRule type="cellIs" dxfId="13765" priority="21101" operator="equal">
      <formula>"Fête nationale"</formula>
    </cfRule>
    <cfRule type="cellIs" dxfId="13764" priority="21100" operator="equal">
      <formula>"Fête du travail"</formula>
    </cfRule>
    <cfRule type="cellIs" dxfId="13763" priority="21084" operator="equal">
      <formula>"Entr MA cours AM"</formula>
    </cfRule>
    <cfRule type="cellIs" dxfId="13762" priority="21083" operator="equal">
      <formula>"Cours matin"</formula>
    </cfRule>
    <cfRule type="cellIs" dxfId="13761" priority="21082" operator="equal">
      <formula>"regroupement"</formula>
    </cfRule>
    <cfRule type="cellIs" dxfId="13760" priority="21081" operator="equal">
      <formula>"Délibération S1"</formula>
    </cfRule>
    <cfRule type="cellIs" dxfId="13759" priority="21080" operator="equal">
      <formula>"Délibération S2"</formula>
    </cfRule>
    <cfRule type="cellIs" dxfId="13758" priority="21079" operator="equal">
      <formula>"Ecrits examens nationaux"</formula>
    </cfRule>
    <cfRule type="cellIs" dxfId="13757" priority="21078" operator="equal">
      <formula>"Mise à niveau"</formula>
    </cfRule>
    <cfRule type="cellIs" dxfId="13756" priority="21077" operator="equal">
      <formula>"Note mémoire"</formula>
    </cfRule>
    <cfRule type="cellIs" dxfId="13755" priority="21076" operator="equal">
      <formula>"Oraux examens nationaux"</formula>
    </cfRule>
    <cfRule type="cellIs" dxfId="13754" priority="21075" operator="equal">
      <formula>"Remise note CC"</formula>
    </cfRule>
    <cfRule type="cellIs" dxfId="13753" priority="21074" operator="equal">
      <formula>"Révision interne"</formula>
    </cfRule>
    <cfRule type="cellIs" dxfId="13752" priority="21073" operator="equal">
      <formula>"Exam nationaux"</formula>
    </cfRule>
    <cfRule type="cellIs" dxfId="13751" priority="21099" operator="equal">
      <formula>"Examens S1 Ses1"</formula>
    </cfRule>
    <cfRule type="cellIs" dxfId="13750" priority="21071" operator="equal">
      <formula>"Entreprise"</formula>
    </cfRule>
    <cfRule type="cellIs" dxfId="13749" priority="21064" operator="equal">
      <formula>"Cours IAE"</formula>
    </cfRule>
    <cfRule type="cellIs" dxfId="13748" priority="21098" operator="equal">
      <formula>"Examens S1 Ses2"</formula>
    </cfRule>
    <cfRule type="cellIs" dxfId="13747" priority="21087" operator="equal">
      <formula>"Révisions S1 ses1"</formula>
    </cfRule>
    <cfRule type="cellIs" dxfId="13746" priority="21125" stopIfTrue="1" operator="equal">
      <formula>"Examens S2"</formula>
    </cfRule>
    <cfRule type="cellIs" dxfId="13745" priority="21124" stopIfTrue="1" operator="equal">
      <formula>"Examens"</formula>
    </cfRule>
    <cfRule type="cellIs" dxfId="13744" priority="21123" stopIfTrue="1" operator="equal">
      <formula>"Examens S1"</formula>
    </cfRule>
    <cfRule type="cellIs" dxfId="13743" priority="21070" operator="equal">
      <formula>"Révisions R"</formula>
    </cfRule>
    <cfRule type="cellIs" dxfId="13742" priority="21069" operator="equal">
      <formula>"Soutenance"</formula>
    </cfRule>
    <cfRule type="cellIs" dxfId="13741" priority="21068" operator="equal">
      <formula>"ppp"</formula>
    </cfRule>
    <cfRule type="cellIs" dxfId="13740" priority="21067" operator="equal">
      <formula>"Lundi Pentecôte"</formula>
    </cfRule>
    <cfRule type="cellIs" dxfId="13739" priority="21066" operator="equal">
      <formula>"EXAMENS J"</formula>
    </cfRule>
    <cfRule type="cellIs" dxfId="13738" priority="21065" operator="equal">
      <formula>"Cours ISEM"</formula>
    </cfRule>
    <cfRule type="cellIs" dxfId="13737" priority="21097" operator="equal">
      <formula>"cours v"</formula>
    </cfRule>
    <cfRule type="containsText" dxfId="13736" priority="21063" operator="containsText" text="Délib">
      <formula>NOT(ISERROR(SEARCH("Délib",H30)))</formula>
    </cfRule>
    <cfRule type="containsText" dxfId="13735" priority="21062" operator="containsText" text="Pré">
      <formula>NOT(ISERROR(SEARCH("Pré",H30)))</formula>
    </cfRule>
    <cfRule type="containsText" dxfId="13734" priority="21061" operator="containsText" text="Projet">
      <formula>NOT(ISERROR(SEARCH("Projet",H30)))</formula>
    </cfRule>
    <cfRule type="containsText" dxfId="13733" priority="21060" operator="containsText" text="Début CM">
      <formula>NOT(ISERROR(SEARCH("Début CM",H30)))</formula>
    </cfRule>
    <cfRule type="containsText" dxfId="13732" priority="21059" operator="containsText" text="Début TD">
      <formula>NOT(ISERROR(SEARCH("Début TD",H30)))</formula>
    </cfRule>
    <cfRule type="containsText" dxfId="13731" priority="21058" operator="containsText" text="Etranger">
      <formula>NOT(ISERROR(SEARCH("Etranger",H30)))</formula>
    </cfRule>
    <cfRule type="containsText" dxfId="13730" priority="21057" operator="containsText" text="JPO">
      <formula>NOT(ISERROR(SEARCH("JPO",H30)))</formula>
    </cfRule>
    <cfRule type="containsText" dxfId="13729" priority="21056" operator="containsText" text="Note">
      <formula>NOT(ISERROR(SEARCH("Note",H30)))</formula>
    </cfRule>
    <cfRule type="containsText" dxfId="13728" priority="21055" operator="containsText" text="Recrutem">
      <formula>NOT(ISERROR(SEARCH("Recrutem",H30)))</formula>
    </cfRule>
    <cfRule type="cellIs" dxfId="13727" priority="21096" operator="equal">
      <formula>"Armistice"</formula>
    </cfRule>
    <cfRule type="cellIs" dxfId="13726" priority="21107" operator="equal">
      <formula>"Révisions S2 ses2"</formula>
    </cfRule>
    <cfRule type="cellIs" dxfId="13725" priority="21095" operator="equal">
      <formula>"Ascension"</formula>
    </cfRule>
    <cfRule type="cellIs" dxfId="13724" priority="21094" operator="equal">
      <formula>"Assomption"</formula>
    </cfRule>
    <cfRule type="cellIs" dxfId="13723" priority="21093" operator="equal">
      <formula>"jour appui"</formula>
    </cfRule>
    <cfRule type="cellIs" dxfId="13722" priority="21092" operator="equal">
      <formula>"notes rapport"</formula>
    </cfRule>
    <cfRule type="cellIs" dxfId="13721" priority="21091" operator="equal">
      <formula>"Remise rapport"</formula>
    </cfRule>
    <cfRule type="cellIs" dxfId="13720" priority="21127" stopIfTrue="1" operator="equal">
      <formula>"Délibérations"</formula>
    </cfRule>
    <cfRule type="cellIs" dxfId="13719" priority="21126" stopIfTrue="1" operator="equal">
      <formula>"Du anglais"</formula>
    </cfRule>
  </conditionalFormatting>
  <conditionalFormatting sqref="H32:H33">
    <cfRule type="cellIs" dxfId="13718" priority="10481" operator="equal">
      <formula>"Remise rapport"</formula>
    </cfRule>
    <cfRule type="cellIs" dxfId="13717" priority="10482" operator="equal">
      <formula>"notes rapport"</formula>
    </cfRule>
    <cfRule type="cellIs" dxfId="13716" priority="10483" operator="equal">
      <formula>"jour appui"</formula>
    </cfRule>
    <cfRule type="cellIs" dxfId="13715" priority="10484" operator="equal">
      <formula>"Assomption"</formula>
    </cfRule>
    <cfRule type="cellIs" dxfId="13714" priority="10485" operator="equal">
      <formula>"Ascension"</formula>
    </cfRule>
    <cfRule type="cellIs" dxfId="13713" priority="10486" operator="equal">
      <formula>"Armistice"</formula>
    </cfRule>
    <cfRule type="cellIs" dxfId="13712" priority="10487" operator="equal">
      <formula>"cours v"</formula>
    </cfRule>
    <cfRule type="cellIs" dxfId="13711" priority="10488" operator="equal">
      <formula>"Examens S1 Ses2"</formula>
    </cfRule>
    <cfRule type="cellIs" dxfId="13710" priority="10489" operator="equal">
      <formula>"Examens S1 Ses1"</formula>
    </cfRule>
    <cfRule type="cellIs" dxfId="13709" priority="10490" operator="equal">
      <formula>"Fête du travail"</formula>
    </cfRule>
    <cfRule type="cellIs" dxfId="13708" priority="10491" operator="equal">
      <formula>"Fête nationale"</formula>
    </cfRule>
    <cfRule type="cellIs" dxfId="13707" priority="10492" operator="equal">
      <formula>"jour de l'an"</formula>
    </cfRule>
    <cfRule type="cellIs" dxfId="13706" priority="10493" operator="equal">
      <formula>"Lundi de pâques"</formula>
    </cfRule>
    <cfRule type="cellIs" dxfId="13705" priority="10494" operator="equal">
      <formula>"Noël"</formula>
    </cfRule>
    <cfRule type="cellIs" dxfId="13704" priority="10495" operator="equal">
      <formula>"Pâques"</formula>
    </cfRule>
    <cfRule type="cellIs" dxfId="13703" priority="10496" operator="equal">
      <formula>"Pentecôte"</formula>
    </cfRule>
    <cfRule type="cellIs" dxfId="13702" priority="10497" operator="equal">
      <formula>"Révisions S2 ses2"</formula>
    </cfRule>
    <cfRule type="cellIs" dxfId="13701" priority="10498" operator="equal">
      <formula>"Révisions S2 Ses1"</formula>
    </cfRule>
    <cfRule type="cellIs" dxfId="13700" priority="10499" operator="equal">
      <formula>"stage v"</formula>
    </cfRule>
    <cfRule type="cellIs" dxfId="13699" priority="10500" operator="equal">
      <formula>"Victoire 1945"</formula>
    </cfRule>
    <cfRule type="cellIs" dxfId="13698" priority="10501" operator="equal">
      <formula>"Toussaint"</formula>
    </cfRule>
    <cfRule type="cellIs" dxfId="13697" priority="10502" operator="equal">
      <formula>"Stage en entreprise"</formula>
    </cfRule>
    <cfRule type="cellIs" dxfId="13696" priority="10503" operator="equal">
      <formula>"entreprise B"</formula>
    </cfRule>
    <cfRule type="cellIs" dxfId="13695" priority="10504" stopIfTrue="1" operator="equal">
      <formula>"Retour copies"</formula>
    </cfRule>
    <cfRule type="cellIs" dxfId="13694" priority="10505" stopIfTrue="1" operator="equal">
      <formula>"Evaluation"</formula>
    </cfRule>
    <cfRule type="cellIs" dxfId="13693" priority="10506" stopIfTrue="1" operator="equal">
      <formula>"Rentrée"</formula>
    </cfRule>
    <cfRule type="cellIs" dxfId="13692" priority="10507" stopIfTrue="1" operator="equal">
      <formula>"Stage"</formula>
    </cfRule>
    <cfRule type="cellIs" dxfId="13691" priority="10508" stopIfTrue="1" operator="equal">
      <formula>"Session 2"</formula>
    </cfRule>
    <cfRule type="cellIs" dxfId="13690" priority="10509" stopIfTrue="1" operator="equal">
      <formula>"Session 1"</formula>
    </cfRule>
    <cfRule type="cellIs" dxfId="13689" priority="10510" stopIfTrue="1" operator="equal">
      <formula>"Révisions"</formula>
    </cfRule>
    <cfRule type="cellIs" dxfId="13688" priority="10513" stopIfTrue="1" operator="equal">
      <formula>"Examens S1"</formula>
    </cfRule>
    <cfRule type="cellIs" dxfId="13687" priority="10514" stopIfTrue="1" operator="equal">
      <formula>"Examens"</formula>
    </cfRule>
    <cfRule type="cellIs" dxfId="13686" priority="10515" stopIfTrue="1" operator="equal">
      <formula>"Examens S2"</formula>
    </cfRule>
    <cfRule type="cellIs" dxfId="13685" priority="10516" stopIfTrue="1" operator="equal">
      <formula>"Du anglais"</formula>
    </cfRule>
    <cfRule type="cellIs" dxfId="13684" priority="10517" stopIfTrue="1" operator="equal">
      <formula>"Délibérations"</formula>
    </cfRule>
    <cfRule type="containsText" dxfId="13683" priority="10438" operator="containsText" text="Cours/Labo/Projet">
      <formula>NOT(ISERROR(SEARCH("Cours/Labo/Projet",H32)))</formula>
    </cfRule>
    <cfRule type="cellIs" dxfId="13682" priority="10511" stopIfTrue="1" operator="equal">
      <formula>"Vacances"</formula>
    </cfRule>
    <cfRule type="expression" dxfId="13681" priority="10440">
      <formula>F32="Dimanche"</formula>
    </cfRule>
    <cfRule type="expression" dxfId="13680" priority="10441">
      <formula>F32="Samedi"</formula>
    </cfRule>
    <cfRule type="containsText" dxfId="13679" priority="10442" operator="containsText" text="Soutenance">
      <formula>NOT(ISERROR(SEARCH("Soutenance",H32)))</formula>
    </cfRule>
    <cfRule type="containsText" dxfId="13678" priority="10443" operator="containsText" text="Salon Et">
      <formula>NOT(ISERROR(SEARCH("Salon Et",H32)))</formula>
    </cfRule>
    <cfRule type="containsText" dxfId="13677" priority="10444" operator="containsText" text="Remise">
      <formula>NOT(ISERROR(SEARCH("Remise",H32)))</formula>
    </cfRule>
    <cfRule type="containsText" dxfId="13676" priority="10445" operator="containsText" text="Recrutem">
      <formula>NOT(ISERROR(SEARCH("Recrutem",H32)))</formula>
    </cfRule>
    <cfRule type="containsText" dxfId="13675" priority="10446" operator="containsText" text="Note">
      <formula>NOT(ISERROR(SEARCH("Note",H32)))</formula>
    </cfRule>
    <cfRule type="containsText" dxfId="13674" priority="10447" operator="containsText" text="JPO">
      <formula>NOT(ISERROR(SEARCH("JPO",H32)))</formula>
    </cfRule>
    <cfRule type="cellIs" dxfId="13673" priority="10468" operator="equal">
      <formula>"Mise à niveau"</formula>
    </cfRule>
    <cfRule type="containsText" dxfId="13672" priority="10448" operator="containsText" text="Etranger">
      <formula>NOT(ISERROR(SEARCH("Etranger",H32)))</formula>
    </cfRule>
    <cfRule type="containsText" dxfId="13671" priority="10449" operator="containsText" text="Début TD">
      <formula>NOT(ISERROR(SEARCH("Début TD",H32)))</formula>
    </cfRule>
    <cfRule type="containsText" dxfId="13670" priority="10450" operator="containsText" text="Début CM">
      <formula>NOT(ISERROR(SEARCH("Début CM",H32)))</formula>
    </cfRule>
    <cfRule type="containsText" dxfId="13669" priority="10451" operator="containsText" text="Projet">
      <formula>NOT(ISERROR(SEARCH("Projet",H32)))</formula>
    </cfRule>
    <cfRule type="containsText" dxfId="13668" priority="10452" operator="containsText" text="Pré">
      <formula>NOT(ISERROR(SEARCH("Pré",H32)))</formula>
    </cfRule>
    <cfRule type="containsText" dxfId="13667" priority="10453" operator="containsText" text="Délib">
      <formula>NOT(ISERROR(SEARCH("Délib",H32)))</formula>
    </cfRule>
    <cfRule type="cellIs" dxfId="13666" priority="10454" operator="equal">
      <formula>"Cours IAE"</formula>
    </cfRule>
    <cfRule type="cellIs" dxfId="13665" priority="10512" stopIfTrue="1" operator="equal">
      <formula>"Cours"</formula>
    </cfRule>
    <cfRule type="cellIs" dxfId="13664" priority="10455" operator="equal">
      <formula>"Cours ISEM"</formula>
    </cfRule>
    <cfRule type="cellIs" dxfId="13663" priority="10456" operator="equal">
      <formula>"EXAMENS J"</formula>
    </cfRule>
    <cfRule type="cellIs" dxfId="13662" priority="10457" operator="equal">
      <formula>"Lundi Pentecôte"</formula>
    </cfRule>
    <cfRule type="cellIs" dxfId="13661" priority="10458" operator="equal">
      <formula>"ppp"</formula>
    </cfRule>
    <cfRule type="cellIs" dxfId="13660" priority="10459" operator="equal">
      <formula>"Soutenance"</formula>
    </cfRule>
    <cfRule type="cellIs" dxfId="13659" priority="10460" operator="equal">
      <formula>"Révisions R"</formula>
    </cfRule>
    <cfRule type="cellIs" dxfId="13658" priority="10461" operator="equal">
      <formula>"Entreprise"</formula>
    </cfRule>
    <cfRule type="cellIs" dxfId="13657" priority="10462" operator="equal">
      <formula>"Exam nationaux pas de date"</formula>
    </cfRule>
    <cfRule type="cellIs" dxfId="13656" priority="10463" operator="equal">
      <formula>"Exam nationaux"</formula>
    </cfRule>
    <cfRule type="cellIs" dxfId="13655" priority="10464" operator="equal">
      <formula>"Révision interne"</formula>
    </cfRule>
    <cfRule type="cellIs" dxfId="13654" priority="10465" operator="equal">
      <formula>"Remise note CC"</formula>
    </cfRule>
    <cfRule type="cellIs" dxfId="13653" priority="10466" operator="equal">
      <formula>"Oraux examens nationaux"</formula>
    </cfRule>
    <cfRule type="cellIs" dxfId="13652" priority="10467" operator="equal">
      <formula>"Note mémoire"</formula>
    </cfRule>
    <cfRule type="cellIs" dxfId="13651" priority="10469" operator="equal">
      <formula>"Ecrits examens nationaux"</formula>
    </cfRule>
    <cfRule type="cellIs" dxfId="13650" priority="10470" operator="equal">
      <formula>"Délibération S2"</formula>
    </cfRule>
    <cfRule type="cellIs" dxfId="13649" priority="10471" operator="equal">
      <formula>"Délibération S1"</formula>
    </cfRule>
    <cfRule type="containsText" dxfId="13648" priority="10439" operator="containsText" text="Université">
      <formula>NOT(ISERROR(SEARCH("Université",H32)))</formula>
    </cfRule>
    <cfRule type="cellIs" dxfId="13647" priority="10472" operator="equal">
      <formula>"regroupement"</formula>
    </cfRule>
    <cfRule type="cellIs" dxfId="13646" priority="10473" operator="equal">
      <formula>"Cours matin"</formula>
    </cfRule>
    <cfRule type="cellIs" dxfId="13645" priority="10474" operator="equal">
      <formula>"Entr MA cours AM"</formula>
    </cfRule>
    <cfRule type="cellIs" dxfId="13644" priority="10475" operator="equal">
      <formula>"Cours Matin Entr AM"</formula>
    </cfRule>
    <cfRule type="cellIs" dxfId="13643" priority="10476" operator="equal">
      <formula>"Révisions S1 Ses2"</formula>
    </cfRule>
    <cfRule type="cellIs" dxfId="13642" priority="10477" operator="equal">
      <formula>"Révisions S1 ses1"</formula>
    </cfRule>
    <cfRule type="cellIs" dxfId="13641" priority="10478" operator="equal">
      <formula>"Examens S2 Ses2"</formula>
    </cfRule>
    <cfRule type="cellIs" dxfId="13640" priority="10479" operator="equal">
      <formula>"Examens S2 ses1"</formula>
    </cfRule>
    <cfRule type="cellIs" dxfId="13639" priority="10480" operator="equal">
      <formula>"Fermeture"</formula>
    </cfRule>
  </conditionalFormatting>
  <conditionalFormatting sqref="H34">
    <cfRule type="cellIs" dxfId="13638" priority="62136" stopIfTrue="1" operator="equal">
      <formula>"Cours"</formula>
    </cfRule>
    <cfRule type="cellIs" dxfId="13637" priority="62135" stopIfTrue="1" operator="equal">
      <formula>"Vacances"</formula>
    </cfRule>
    <cfRule type="cellIs" dxfId="13636" priority="62134" stopIfTrue="1" operator="equal">
      <formula>"Révisions"</formula>
    </cfRule>
    <cfRule type="cellIs" dxfId="13635" priority="62133" stopIfTrue="1" operator="equal">
      <formula>"Session 1"</formula>
    </cfRule>
    <cfRule type="cellIs" dxfId="13634" priority="62132" stopIfTrue="1" operator="equal">
      <formula>"Session 2"</formula>
    </cfRule>
    <cfRule type="cellIs" dxfId="13633" priority="62131" stopIfTrue="1" operator="equal">
      <formula>"Stage"</formula>
    </cfRule>
    <cfRule type="cellIs" dxfId="13632" priority="62130" stopIfTrue="1" operator="equal">
      <formula>"Rentrée"</formula>
    </cfRule>
    <cfRule type="cellIs" dxfId="13631" priority="62129" stopIfTrue="1" operator="equal">
      <formula>"Evaluation"</formula>
    </cfRule>
    <cfRule type="cellIs" dxfId="13630" priority="62128" stopIfTrue="1" operator="equal">
      <formula>"Retour copies"</formula>
    </cfRule>
    <cfRule type="cellIs" dxfId="13629" priority="62127" operator="equal">
      <formula>"entreprise B"</formula>
    </cfRule>
    <cfRule type="cellIs" dxfId="13628" priority="62126" operator="equal">
      <formula>"Stage en entreprise"</formula>
    </cfRule>
    <cfRule type="cellIs" dxfId="13627" priority="62125" operator="equal">
      <formula>"Toussaint"</formula>
    </cfRule>
    <cfRule type="cellIs" dxfId="13626" priority="62124" operator="equal">
      <formula>"Victoire 1945"</formula>
    </cfRule>
    <cfRule type="cellIs" dxfId="13625" priority="62123" operator="equal">
      <formula>"stage v"</formula>
    </cfRule>
    <cfRule type="cellIs" dxfId="13624" priority="62122" operator="equal">
      <formula>"Révisions S2 Ses1"</formula>
    </cfRule>
    <cfRule type="cellIs" dxfId="13623" priority="62121" operator="equal">
      <formula>"Révisions S2 ses2"</formula>
    </cfRule>
    <cfRule type="cellIs" dxfId="13622" priority="62120" operator="equal">
      <formula>"Pentecôte"</formula>
    </cfRule>
    <cfRule type="cellIs" dxfId="13621" priority="62119" operator="equal">
      <formula>"Pâques"</formula>
    </cfRule>
    <cfRule type="cellIs" dxfId="13620" priority="62118" operator="equal">
      <formula>"Noël"</formula>
    </cfRule>
    <cfRule type="cellIs" dxfId="13619" priority="62117" operator="equal">
      <formula>"Lundi de pâques"</formula>
    </cfRule>
    <cfRule type="cellIs" dxfId="13618" priority="62116" operator="equal">
      <formula>"jour de l'an"</formula>
    </cfRule>
    <cfRule type="cellIs" dxfId="13617" priority="62115" operator="equal">
      <formula>"Fête nationale"</formula>
    </cfRule>
    <cfRule type="cellIs" dxfId="13616" priority="62114" operator="equal">
      <formula>"Fête du travail"</formula>
    </cfRule>
    <cfRule type="cellIs" dxfId="13615" priority="62113" operator="equal">
      <formula>"Examens S1 Ses1"</formula>
    </cfRule>
    <cfRule type="cellIs" dxfId="13614" priority="62112" operator="equal">
      <formula>"Examens S1 Ses2"</formula>
    </cfRule>
    <cfRule type="containsText" dxfId="13613" priority="62076" operator="containsText" text="Pré">
      <formula>NOT(ISERROR(SEARCH("Pré",H34)))</formula>
    </cfRule>
    <cfRule type="cellIs" dxfId="13612" priority="62111" operator="equal">
      <formula>"cours v"</formula>
    </cfRule>
    <cfRule type="cellIs" dxfId="13611" priority="62109" operator="equal">
      <formula>"Ascension"</formula>
    </cfRule>
    <cfRule type="cellIs" dxfId="13610" priority="62108" operator="equal">
      <formula>"Assomption"</formula>
    </cfRule>
    <cfRule type="cellIs" dxfId="13609" priority="62107" operator="equal">
      <formula>"jour appui"</formula>
    </cfRule>
    <cfRule type="containsText" dxfId="13608" priority="62075" operator="containsText" text="Projet">
      <formula>NOT(ISERROR(SEARCH("Projet",H34)))</formula>
    </cfRule>
    <cfRule type="containsText" dxfId="13607" priority="62074" operator="containsText" text="Début CM">
      <formula>NOT(ISERROR(SEARCH("Début CM",H34)))</formula>
    </cfRule>
    <cfRule type="containsText" dxfId="13606" priority="62073" operator="containsText" text="Début TD">
      <formula>NOT(ISERROR(SEARCH("Début TD",H34)))</formula>
    </cfRule>
    <cfRule type="containsText" dxfId="13605" priority="62072" operator="containsText" text="Etranger">
      <formula>NOT(ISERROR(SEARCH("Etranger",H34)))</formula>
    </cfRule>
    <cfRule type="containsText" dxfId="13604" priority="62071" operator="containsText" text="JPO">
      <formula>NOT(ISERROR(SEARCH("JPO",H34)))</formula>
    </cfRule>
    <cfRule type="containsText" dxfId="13603" priority="62070" operator="containsText" text="Note">
      <formula>NOT(ISERROR(SEARCH("Note",H34)))</formula>
    </cfRule>
    <cfRule type="containsText" dxfId="13602" priority="62069" operator="containsText" text="Recrutem">
      <formula>NOT(ISERROR(SEARCH("Recrutem",H34)))</formula>
    </cfRule>
    <cfRule type="cellIs" dxfId="13601" priority="62106" operator="equal">
      <formula>"notes rapport"</formula>
    </cfRule>
    <cfRule type="cellIs" dxfId="13600" priority="62139" stopIfTrue="1" operator="equal">
      <formula>"Examens S2"</formula>
    </cfRule>
    <cfRule type="cellIs" dxfId="13599" priority="62101" operator="equal">
      <formula>"Révisions S1 ses1"</formula>
    </cfRule>
    <cfRule type="cellIs" dxfId="13598" priority="62105" operator="equal">
      <formula>"Remise rapport"</formula>
    </cfRule>
    <cfRule type="cellIs" dxfId="13597" priority="62104" operator="equal">
      <formula>"Fermeture"</formula>
    </cfRule>
    <cfRule type="cellIs" dxfId="13596" priority="62103" operator="equal">
      <formula>"Examens S2 ses1"</formula>
    </cfRule>
    <cfRule type="cellIs" dxfId="13595" priority="62102" operator="equal">
      <formula>"Examens S2 Ses2"</formula>
    </cfRule>
    <cfRule type="cellIs" dxfId="13594" priority="62100" operator="equal">
      <formula>"Révisions S1 Ses2"</formula>
    </cfRule>
    <cfRule type="cellIs" dxfId="13593" priority="62099" operator="equal">
      <formula>"Cours Matin Entr AM"</formula>
    </cfRule>
    <cfRule type="cellIs" dxfId="13592" priority="62098" operator="equal">
      <formula>"Entr MA cours AM"</formula>
    </cfRule>
    <cfRule type="cellIs" dxfId="13591" priority="62097" operator="equal">
      <formula>"Cours matin"</formula>
    </cfRule>
    <cfRule type="cellIs" dxfId="13590" priority="62096" operator="equal">
      <formula>"regroupement"</formula>
    </cfRule>
    <cfRule type="cellIs" dxfId="13589" priority="62095" operator="equal">
      <formula>"Délibération S1"</formula>
    </cfRule>
    <cfRule type="cellIs" dxfId="13588" priority="62094" operator="equal">
      <formula>"Délibération S2"</formula>
    </cfRule>
    <cfRule type="cellIs" dxfId="13587" priority="62093" operator="equal">
      <formula>"Ecrits examens nationaux"</formula>
    </cfRule>
    <cfRule type="cellIs" dxfId="13586" priority="62092" operator="equal">
      <formula>"Mise à niveau"</formula>
    </cfRule>
    <cfRule type="cellIs" dxfId="13585" priority="62091" operator="equal">
      <formula>"Note mémoire"</formula>
    </cfRule>
    <cfRule type="cellIs" dxfId="13584" priority="62090" operator="equal">
      <formula>"Oraux examens nationaux"</formula>
    </cfRule>
    <cfRule type="cellIs" dxfId="13583" priority="62089" operator="equal">
      <formula>"Remise note CC"</formula>
    </cfRule>
    <cfRule type="cellIs" dxfId="13582" priority="62088" operator="equal">
      <formula>"Révision interne"</formula>
    </cfRule>
    <cfRule type="cellIs" dxfId="13581" priority="62087" operator="equal">
      <formula>"Exam nationaux"</formula>
    </cfRule>
    <cfRule type="cellIs" dxfId="13580" priority="62086" operator="equal">
      <formula>"Exam nationaux pas de date"</formula>
    </cfRule>
    <cfRule type="cellIs" dxfId="13579" priority="62085" operator="equal">
      <formula>"Entreprise"</formula>
    </cfRule>
    <cfRule type="cellIs" dxfId="13578" priority="62084" operator="equal">
      <formula>"Révisions R"</formula>
    </cfRule>
    <cfRule type="cellIs" dxfId="13577" priority="62083" operator="equal">
      <formula>"Soutenance"</formula>
    </cfRule>
    <cfRule type="cellIs" dxfId="13576" priority="62082" operator="equal">
      <formula>"ppp"</formula>
    </cfRule>
    <cfRule type="cellIs" dxfId="13575" priority="62081" operator="equal">
      <formula>"Lundi Pentecôte"</formula>
    </cfRule>
    <cfRule type="cellIs" dxfId="13574" priority="62080" operator="equal">
      <formula>"EXAMENS J"</formula>
    </cfRule>
    <cfRule type="cellIs" dxfId="13573" priority="62079" operator="equal">
      <formula>"Cours ISEM"</formula>
    </cfRule>
    <cfRule type="cellIs" dxfId="13572" priority="62078" operator="equal">
      <formula>"Cours IAE"</formula>
    </cfRule>
    <cfRule type="containsText" dxfId="13571" priority="62077" operator="containsText" text="Délib">
      <formula>NOT(ISERROR(SEARCH("Délib",H34)))</formula>
    </cfRule>
    <cfRule type="cellIs" dxfId="13570" priority="62110" operator="equal">
      <formula>"Armistice"</formula>
    </cfRule>
    <cfRule type="cellIs" dxfId="13569" priority="62141" stopIfTrue="1" operator="equal">
      <formula>"Délibérations"</formula>
    </cfRule>
    <cfRule type="cellIs" dxfId="13568" priority="62140" stopIfTrue="1" operator="equal">
      <formula>"Du anglais"</formula>
    </cfRule>
    <cfRule type="cellIs" dxfId="13567" priority="62138" stopIfTrue="1" operator="equal">
      <formula>"Examens"</formula>
    </cfRule>
    <cfRule type="cellIs" dxfId="13566" priority="62137" stopIfTrue="1" operator="equal">
      <formula>"Examens S1"</formula>
    </cfRule>
  </conditionalFormatting>
  <conditionalFormatting sqref="H34:H35">
    <cfRule type="containsText" dxfId="13565" priority="33724" operator="containsText" text="Remise">
      <formula>NOT(ISERROR(SEARCH("Remise",H34)))</formula>
    </cfRule>
    <cfRule type="containsText" dxfId="13564" priority="33723" operator="containsText" text="Salon Et">
      <formula>NOT(ISERROR(SEARCH("Salon Et",H34)))</formula>
    </cfRule>
    <cfRule type="containsText" dxfId="13563" priority="33722" operator="containsText" text="Soutenance">
      <formula>NOT(ISERROR(SEARCH("Soutenance",H34)))</formula>
    </cfRule>
    <cfRule type="expression" dxfId="13562" priority="33721">
      <formula>F34="Samedi"</formula>
    </cfRule>
    <cfRule type="expression" dxfId="13561" priority="33720">
      <formula>F34="Dimanche"</formula>
    </cfRule>
  </conditionalFormatting>
  <conditionalFormatting sqref="H35">
    <cfRule type="cellIs" dxfId="13560" priority="33763" operator="equal">
      <formula>"jour appui"</formula>
    </cfRule>
    <cfRule type="cellIs" dxfId="13559" priority="33762" operator="equal">
      <formula>"notes rapport"</formula>
    </cfRule>
    <cfRule type="cellIs" dxfId="13558" priority="33761" operator="equal">
      <formula>"Remise rapport"</formula>
    </cfRule>
    <cfRule type="cellIs" dxfId="13557" priority="33760" operator="equal">
      <formula>"Fermeture"</formula>
    </cfRule>
    <cfRule type="cellIs" dxfId="13556" priority="33759" operator="equal">
      <formula>"Examens S2 ses1"</formula>
    </cfRule>
    <cfRule type="cellIs" dxfId="13555" priority="33758" operator="equal">
      <formula>"Examens S2 Ses2"</formula>
    </cfRule>
    <cfRule type="cellIs" dxfId="13554" priority="33757" operator="equal">
      <formula>"Révisions S1 ses1"</formula>
    </cfRule>
    <cfRule type="cellIs" dxfId="13553" priority="33756" operator="equal">
      <formula>"Révisions S1 Ses2"</formula>
    </cfRule>
    <cfRule type="cellIs" dxfId="13552" priority="33755" operator="equal">
      <formula>"Cours Matin Entr AM"</formula>
    </cfRule>
    <cfRule type="cellIs" dxfId="13551" priority="33754" operator="equal">
      <formula>"Entr MA cours AM"</formula>
    </cfRule>
    <cfRule type="cellIs" dxfId="13550" priority="33753" operator="equal">
      <formula>"Cours matin"</formula>
    </cfRule>
    <cfRule type="cellIs" dxfId="13549" priority="33752" operator="equal">
      <formula>"regroupement"</formula>
    </cfRule>
    <cfRule type="cellIs" dxfId="13548" priority="33751" operator="equal">
      <formula>"Délibération S1"</formula>
    </cfRule>
    <cfRule type="cellIs" dxfId="13547" priority="33750" operator="equal">
      <formula>"Délibération S2"</formula>
    </cfRule>
    <cfRule type="cellIs" dxfId="13546" priority="33749" operator="equal">
      <formula>"Ecrits examens nationaux"</formula>
    </cfRule>
    <cfRule type="cellIs" dxfId="13545" priority="33748" operator="equal">
      <formula>"Mise à niveau"</formula>
    </cfRule>
    <cfRule type="cellIs" dxfId="13544" priority="33747" operator="equal">
      <formula>"Note mémoire"</formula>
    </cfRule>
    <cfRule type="cellIs" dxfId="13543" priority="33746" operator="equal">
      <formula>"Oraux examens nationaux"</formula>
    </cfRule>
    <cfRule type="cellIs" dxfId="13542" priority="33745" operator="equal">
      <formula>"Remise note CC"</formula>
    </cfRule>
    <cfRule type="cellIs" dxfId="13541" priority="33744" operator="equal">
      <formula>"Révision interne"</formula>
    </cfRule>
    <cfRule type="cellIs" dxfId="13540" priority="33743" operator="equal">
      <formula>"Exam nationaux"</formula>
    </cfRule>
    <cfRule type="cellIs" dxfId="13539" priority="33742" operator="equal">
      <formula>"Exam nationaux pas de date"</formula>
    </cfRule>
    <cfRule type="cellIs" dxfId="13538" priority="33741" operator="equal">
      <formula>"Entreprise"</formula>
    </cfRule>
    <cfRule type="cellIs" dxfId="13537" priority="33740" operator="equal">
      <formula>"Révisions R"</formula>
    </cfRule>
    <cfRule type="cellIs" dxfId="13536" priority="33739" operator="equal">
      <formula>"Soutenance"</formula>
    </cfRule>
    <cfRule type="cellIs" dxfId="13535" priority="33738" operator="equal">
      <formula>"ppp"</formula>
    </cfRule>
    <cfRule type="cellIs" dxfId="13534" priority="33737" operator="equal">
      <formula>"Lundi Pentecôte"</formula>
    </cfRule>
    <cfRule type="cellIs" dxfId="13533" priority="33736" operator="equal">
      <formula>"EXAMENS J"</formula>
    </cfRule>
    <cfRule type="cellIs" dxfId="13532" priority="33735" operator="equal">
      <formula>"Cours ISEM"</formula>
    </cfRule>
    <cfRule type="cellIs" dxfId="13531" priority="33734" operator="equal">
      <formula>"Cours IAE"</formula>
    </cfRule>
    <cfRule type="containsText" dxfId="13530" priority="33733" operator="containsText" text="Délib">
      <formula>NOT(ISERROR(SEARCH("Délib",H35)))</formula>
    </cfRule>
    <cfRule type="containsText" dxfId="13529" priority="33732" operator="containsText" text="Pré">
      <formula>NOT(ISERROR(SEARCH("Pré",H35)))</formula>
    </cfRule>
    <cfRule type="containsText" dxfId="13528" priority="33731" operator="containsText" text="Projet">
      <formula>NOT(ISERROR(SEARCH("Projet",H35)))</formula>
    </cfRule>
    <cfRule type="containsText" dxfId="13527" priority="33730" operator="containsText" text="Début CM">
      <formula>NOT(ISERROR(SEARCH("Début CM",H35)))</formula>
    </cfRule>
    <cfRule type="containsText" dxfId="13526" priority="33729" operator="containsText" text="Début TD">
      <formula>NOT(ISERROR(SEARCH("Début TD",H35)))</formula>
    </cfRule>
    <cfRule type="containsText" dxfId="13525" priority="33728" operator="containsText" text="Etranger">
      <formula>NOT(ISERROR(SEARCH("Etranger",H35)))</formula>
    </cfRule>
    <cfRule type="containsText" dxfId="13524" priority="33727" operator="containsText" text="JPO">
      <formula>NOT(ISERROR(SEARCH("JPO",H35)))</formula>
    </cfRule>
    <cfRule type="containsText" dxfId="13523" priority="33726" operator="containsText" text="Note">
      <formula>NOT(ISERROR(SEARCH("Note",H35)))</formula>
    </cfRule>
    <cfRule type="cellIs" dxfId="13522" priority="33796" stopIfTrue="1" operator="equal">
      <formula>"Du anglais"</formula>
    </cfRule>
    <cfRule type="cellIs" dxfId="13521" priority="33764" operator="equal">
      <formula>"Assomption"</formula>
    </cfRule>
    <cfRule type="cellIs" dxfId="13520" priority="33797" stopIfTrue="1" operator="equal">
      <formula>"Délibérations"</formula>
    </cfRule>
    <cfRule type="containsText" dxfId="13519" priority="33725" operator="containsText" text="Recrutem">
      <formula>NOT(ISERROR(SEARCH("Recrutem",H35)))</formula>
    </cfRule>
    <cfRule type="cellIs" dxfId="13518" priority="33765" operator="equal">
      <formula>"Ascension"</formula>
    </cfRule>
    <cfRule type="cellIs" dxfId="13517" priority="33766" operator="equal">
      <formula>"Armistice"</formula>
    </cfRule>
    <cfRule type="cellIs" dxfId="13516" priority="33767" operator="equal">
      <formula>"cours v"</formula>
    </cfRule>
    <cfRule type="cellIs" dxfId="13515" priority="33768" operator="equal">
      <formula>"Examens S1 Ses2"</formula>
    </cfRule>
    <cfRule type="cellIs" dxfId="13514" priority="33769" operator="equal">
      <formula>"Examens S1 Ses1"</formula>
    </cfRule>
    <cfRule type="cellIs" dxfId="13513" priority="33770" operator="equal">
      <formula>"Fête du travail"</formula>
    </cfRule>
    <cfRule type="cellIs" dxfId="13512" priority="33771" operator="equal">
      <formula>"Fête nationale"</formula>
    </cfRule>
    <cfRule type="cellIs" dxfId="13511" priority="33772" operator="equal">
      <formula>"jour de l'an"</formula>
    </cfRule>
    <cfRule type="cellIs" dxfId="13510" priority="33773" operator="equal">
      <formula>"Lundi de pâques"</formula>
    </cfRule>
    <cfRule type="cellIs" dxfId="13509" priority="33774" operator="equal">
      <formula>"Noël"</formula>
    </cfRule>
    <cfRule type="cellIs" dxfId="13508" priority="33775" operator="equal">
      <formula>"Pâques"</formula>
    </cfRule>
    <cfRule type="cellIs" dxfId="13507" priority="33776" operator="equal">
      <formula>"Pentecôte"</formula>
    </cfRule>
    <cfRule type="cellIs" dxfId="13506" priority="33777" operator="equal">
      <formula>"Révisions S2 ses2"</formula>
    </cfRule>
    <cfRule type="cellIs" dxfId="13505" priority="33778" operator="equal">
      <formula>"Révisions S2 Ses1"</formula>
    </cfRule>
    <cfRule type="cellIs" dxfId="13504" priority="33779" operator="equal">
      <formula>"stage v"</formula>
    </cfRule>
    <cfRule type="cellIs" dxfId="13503" priority="33780" operator="equal">
      <formula>"Victoire 1945"</formula>
    </cfRule>
    <cfRule type="cellIs" dxfId="13502" priority="33781" operator="equal">
      <formula>"Toussaint"</formula>
    </cfRule>
    <cfRule type="cellIs" dxfId="13501" priority="33782" operator="equal">
      <formula>"Stage en entreprise"</formula>
    </cfRule>
    <cfRule type="cellIs" dxfId="13500" priority="33783" operator="equal">
      <formula>"entreprise B"</formula>
    </cfRule>
    <cfRule type="cellIs" dxfId="13499" priority="33784" stopIfTrue="1" operator="equal">
      <formula>"Retour copies"</formula>
    </cfRule>
    <cfRule type="cellIs" dxfId="13498" priority="33785" stopIfTrue="1" operator="equal">
      <formula>"Evaluation"</formula>
    </cfRule>
    <cfRule type="cellIs" dxfId="13497" priority="33787" stopIfTrue="1" operator="equal">
      <formula>"Stage"</formula>
    </cfRule>
    <cfRule type="cellIs" dxfId="13496" priority="33788" stopIfTrue="1" operator="equal">
      <formula>"Session 2"</formula>
    </cfRule>
    <cfRule type="cellIs" dxfId="13495" priority="33789" stopIfTrue="1" operator="equal">
      <formula>"Session 1"</formula>
    </cfRule>
    <cfRule type="cellIs" dxfId="13494" priority="33790" stopIfTrue="1" operator="equal">
      <formula>"Révisions"</formula>
    </cfRule>
    <cfRule type="cellIs" dxfId="13493" priority="33786" stopIfTrue="1" operator="equal">
      <formula>"Rentrée"</formula>
    </cfRule>
    <cfRule type="cellIs" dxfId="13492" priority="33791" stopIfTrue="1" operator="equal">
      <formula>"Vacances"</formula>
    </cfRule>
    <cfRule type="cellIs" dxfId="13491" priority="33792" stopIfTrue="1" operator="equal">
      <formula>"Cours"</formula>
    </cfRule>
    <cfRule type="cellIs" dxfId="13490" priority="33793" stopIfTrue="1" operator="equal">
      <formula>"Examens S1"</formula>
    </cfRule>
    <cfRule type="cellIs" dxfId="13489" priority="33794" stopIfTrue="1" operator="equal">
      <formula>"Examens"</formula>
    </cfRule>
    <cfRule type="cellIs" dxfId="13488" priority="33795" stopIfTrue="1" operator="equal">
      <formula>"Examens S2"</formula>
    </cfRule>
  </conditionalFormatting>
  <conditionalFormatting sqref="I4:I35">
    <cfRule type="expression" dxfId="13487" priority="33900">
      <formula>J4="Dimanche"</formula>
    </cfRule>
    <cfRule type="expression" dxfId="13486" priority="33901">
      <formula>J4="Samedi"</formula>
    </cfRule>
  </conditionalFormatting>
  <conditionalFormatting sqref="L4:L6">
    <cfRule type="cellIs" dxfId="13485" priority="10394" operator="equal">
      <formula>"Entr MA cours AM"</formula>
    </cfRule>
    <cfRule type="cellIs" dxfId="13484" priority="10418" operator="equal">
      <formula>"Révisions S2 Ses1"</formula>
    </cfRule>
    <cfRule type="cellIs" dxfId="13483" priority="10417" operator="equal">
      <formula>"Révisions S2 ses2"</formula>
    </cfRule>
    <cfRule type="cellIs" dxfId="13482" priority="10416" operator="equal">
      <formula>"Pentecôte"</formula>
    </cfRule>
    <cfRule type="containsText" dxfId="13481" priority="10365" operator="containsText" text="Recrutem">
      <formula>NOT(ISERROR(SEARCH("Recrutem",L4)))</formula>
    </cfRule>
    <cfRule type="containsText" dxfId="13480" priority="10366" operator="containsText" text="Note">
      <formula>NOT(ISERROR(SEARCH("Note",L4)))</formula>
    </cfRule>
    <cfRule type="containsText" dxfId="13479" priority="10367" operator="containsText" text="JPO">
      <formula>NOT(ISERROR(SEARCH("JPO",L4)))</formula>
    </cfRule>
    <cfRule type="cellIs" dxfId="13478" priority="10415" operator="equal">
      <formula>"Pâques"</formula>
    </cfRule>
    <cfRule type="cellIs" dxfId="13477" priority="10414" operator="equal">
      <formula>"Noël"</formula>
    </cfRule>
    <cfRule type="cellIs" dxfId="13476" priority="10413" operator="equal">
      <formula>"Lundi de pâques"</formula>
    </cfRule>
    <cfRule type="cellIs" dxfId="13475" priority="10412" operator="equal">
      <formula>"jour de l'an"</formula>
    </cfRule>
    <cfRule type="cellIs" dxfId="13474" priority="10411" operator="equal">
      <formula>"Fête nationale"</formula>
    </cfRule>
    <cfRule type="cellIs" dxfId="13473" priority="10380" operator="equal">
      <formula>"Révisions R"</formula>
    </cfRule>
    <cfRule type="cellIs" dxfId="13472" priority="10376" operator="equal">
      <formula>"EXAMENS J"</formula>
    </cfRule>
    <cfRule type="cellIs" dxfId="13471" priority="10375" operator="equal">
      <formula>"Cours ISEM"</formula>
    </cfRule>
    <cfRule type="cellIs" dxfId="13470" priority="10374" operator="equal">
      <formula>"Cours IAE"</formula>
    </cfRule>
    <cfRule type="containsText" dxfId="13469" priority="10373" operator="containsText" text="Délib">
      <formula>NOT(ISERROR(SEARCH("Délib",L4)))</formula>
    </cfRule>
    <cfRule type="containsText" dxfId="13468" priority="10372" operator="containsText" text="Pré">
      <formula>NOT(ISERROR(SEARCH("Pré",L4)))</formula>
    </cfRule>
    <cfRule type="containsText" dxfId="13467" priority="10371" operator="containsText" text="Projet">
      <formula>NOT(ISERROR(SEARCH("Projet",L4)))</formula>
    </cfRule>
    <cfRule type="cellIs" dxfId="13466" priority="10382" operator="equal">
      <formula>"Exam nationaux pas de date"</formula>
    </cfRule>
    <cfRule type="containsText" dxfId="13465" priority="10370" operator="containsText" text="Début CM">
      <formula>NOT(ISERROR(SEARCH("Début CM",L4)))</formula>
    </cfRule>
    <cfRule type="containsText" dxfId="13464" priority="10369" operator="containsText" text="Début TD">
      <formula>NOT(ISERROR(SEARCH("Début TD",L4)))</formula>
    </cfRule>
    <cfRule type="containsText" dxfId="13463" priority="10368" operator="containsText" text="Etranger">
      <formula>NOT(ISERROR(SEARCH("Etranger",L4)))</formula>
    </cfRule>
    <cfRule type="cellIs" dxfId="13462" priority="10410" operator="equal">
      <formula>"Fête du travail"</formula>
    </cfRule>
    <cfRule type="cellIs" dxfId="13461" priority="10409" operator="equal">
      <formula>"Examens S1 Ses1"</formula>
    </cfRule>
    <cfRule type="cellIs" dxfId="13460" priority="10408" operator="equal">
      <formula>"Examens S1 Ses2"</formula>
    </cfRule>
    <cfRule type="containsText" dxfId="13459" priority="10359" operator="containsText" text="Université">
      <formula>NOT(ISERROR(SEARCH("Université",L4)))</formula>
    </cfRule>
    <cfRule type="containsText" dxfId="13458" priority="10358" operator="containsText" text="Cours/Labo/Projet">
      <formula>NOT(ISERROR(SEARCH("Cours/Labo/Projet",L4)))</formula>
    </cfRule>
    <cfRule type="cellIs" dxfId="13457" priority="10392" operator="equal">
      <formula>"regroupement"</formula>
    </cfRule>
    <cfRule type="cellIs" dxfId="13456" priority="10391" operator="equal">
      <formula>"Délibération S1"</formula>
    </cfRule>
    <cfRule type="cellIs" dxfId="13455" priority="10390" operator="equal">
      <formula>"Délibération S2"</formula>
    </cfRule>
    <cfRule type="cellIs" dxfId="13454" priority="10389" operator="equal">
      <formula>"Ecrits examens nationaux"</formula>
    </cfRule>
    <cfRule type="cellIs" dxfId="13453" priority="10388" operator="equal">
      <formula>"Mise à niveau"</formula>
    </cfRule>
    <cfRule type="cellIs" dxfId="13452" priority="10387" operator="equal">
      <formula>"Note mémoire"</formula>
    </cfRule>
    <cfRule type="cellIs" dxfId="13451" priority="10386" operator="equal">
      <formula>"Oraux examens nationaux"</formula>
    </cfRule>
    <cfRule type="cellIs" dxfId="13450" priority="10385" operator="equal">
      <formula>"Remise note CC"</formula>
    </cfRule>
    <cfRule type="cellIs" dxfId="13449" priority="10384" operator="equal">
      <formula>"Révision interne"</formula>
    </cfRule>
    <cfRule type="cellIs" dxfId="13448" priority="10383" operator="equal">
      <formula>"Exam nationaux"</formula>
    </cfRule>
    <cfRule type="cellIs" dxfId="13447" priority="10407" operator="equal">
      <formula>"cours v"</formula>
    </cfRule>
    <cfRule type="cellIs" dxfId="13446" priority="10381" operator="equal">
      <formula>"Entreprise"</formula>
    </cfRule>
    <cfRule type="cellIs" dxfId="13445" priority="10406" operator="equal">
      <formula>"Armistice"</formula>
    </cfRule>
    <cfRule type="cellIs" dxfId="13444" priority="10379" operator="equal">
      <formula>"Soutenance"</formula>
    </cfRule>
    <cfRule type="cellIs" dxfId="13443" priority="10378" operator="equal">
      <formula>"ppp"</formula>
    </cfRule>
    <cfRule type="cellIs" dxfId="13442" priority="10377" operator="equal">
      <formula>"Lundi Pentecôte"</formula>
    </cfRule>
    <cfRule type="cellIs" dxfId="13441" priority="10405" operator="equal">
      <formula>"Ascension"</formula>
    </cfRule>
    <cfRule type="cellIs" dxfId="13440" priority="10404" operator="equal">
      <formula>"Assomption"</formula>
    </cfRule>
    <cfRule type="cellIs" dxfId="13439" priority="10403" operator="equal">
      <formula>"jour appui"</formula>
    </cfRule>
    <cfRule type="cellIs" dxfId="13438" priority="10402" operator="equal">
      <formula>"notes rapport"</formula>
    </cfRule>
    <cfRule type="cellIs" dxfId="13437" priority="10401" operator="equal">
      <formula>"Remise rapport"</formula>
    </cfRule>
    <cfRule type="cellIs" dxfId="13436" priority="10400" operator="equal">
      <formula>"Fermeture"</formula>
    </cfRule>
    <cfRule type="cellIs" dxfId="13435" priority="10399" operator="equal">
      <formula>"Examens S2 ses1"</formula>
    </cfRule>
    <cfRule type="cellIs" dxfId="13434" priority="10398" operator="equal">
      <formula>"Examens S2 Ses2"</formula>
    </cfRule>
    <cfRule type="cellIs" dxfId="13433" priority="10397" operator="equal">
      <formula>"Révisions S1 ses1"</formula>
    </cfRule>
    <cfRule type="cellIs" dxfId="13432" priority="10396" operator="equal">
      <formula>"Révisions S1 Ses2"</formula>
    </cfRule>
    <cfRule type="cellIs" dxfId="13431" priority="10395" operator="equal">
      <formula>"Cours Matin Entr AM"</formula>
    </cfRule>
    <cfRule type="cellIs" dxfId="13430" priority="10437" stopIfTrue="1" operator="equal">
      <formula>"Délibérations"</formula>
    </cfRule>
    <cfRule type="cellIs" dxfId="13429" priority="10436" stopIfTrue="1" operator="equal">
      <formula>"Du anglais"</formula>
    </cfRule>
    <cfRule type="cellIs" dxfId="13428" priority="10435" stopIfTrue="1" operator="equal">
      <formula>"Examens S2"</formula>
    </cfRule>
    <cfRule type="cellIs" dxfId="13427" priority="10393" operator="equal">
      <formula>"Cours matin"</formula>
    </cfRule>
    <cfRule type="cellIs" dxfId="13426" priority="10434" stopIfTrue="1" operator="equal">
      <formula>"Examens"</formula>
    </cfRule>
    <cfRule type="cellIs" dxfId="13425" priority="10433" stopIfTrue="1" operator="equal">
      <formula>"Examens S1"</formula>
    </cfRule>
    <cfRule type="cellIs" dxfId="13424" priority="10432" stopIfTrue="1" operator="equal">
      <formula>"Cours"</formula>
    </cfRule>
    <cfRule type="cellIs" dxfId="13423" priority="10431" stopIfTrue="1" operator="equal">
      <formula>"Vacances"</formula>
    </cfRule>
    <cfRule type="cellIs" dxfId="13422" priority="10430" stopIfTrue="1" operator="equal">
      <formula>"Révisions"</formula>
    </cfRule>
    <cfRule type="cellIs" dxfId="13421" priority="10429" stopIfTrue="1" operator="equal">
      <formula>"Session 1"</formula>
    </cfRule>
    <cfRule type="cellIs" dxfId="13420" priority="10428" stopIfTrue="1" operator="equal">
      <formula>"Session 2"</formula>
    </cfRule>
    <cfRule type="cellIs" dxfId="13419" priority="10427" stopIfTrue="1" operator="equal">
      <formula>"Stage"</formula>
    </cfRule>
    <cfRule type="cellIs" dxfId="13418" priority="10426" stopIfTrue="1" operator="equal">
      <formula>"Rentrée"</formula>
    </cfRule>
    <cfRule type="cellIs" dxfId="13417" priority="10425" stopIfTrue="1" operator="equal">
      <formula>"Evaluation"</formula>
    </cfRule>
    <cfRule type="cellIs" dxfId="13416" priority="10424" stopIfTrue="1" operator="equal">
      <formula>"Retour copies"</formula>
    </cfRule>
    <cfRule type="cellIs" dxfId="13415" priority="10423" operator="equal">
      <formula>"entreprise B"</formula>
    </cfRule>
    <cfRule type="cellIs" dxfId="13414" priority="10422" operator="equal">
      <formula>"Stage en entreprise"</formula>
    </cfRule>
    <cfRule type="cellIs" dxfId="13413" priority="10421" operator="equal">
      <formula>"Toussaint"</formula>
    </cfRule>
    <cfRule type="cellIs" dxfId="13412" priority="10420" operator="equal">
      <formula>"Victoire 1945"</formula>
    </cfRule>
    <cfRule type="cellIs" dxfId="13411" priority="10419" operator="equal">
      <formula>"stage v"</formula>
    </cfRule>
  </conditionalFormatting>
  <conditionalFormatting sqref="L4:L8">
    <cfRule type="containsText" dxfId="13410" priority="10362" operator="containsText" text="Soutenance">
      <formula>NOT(ISERROR(SEARCH("Soutenance",L4)))</formula>
    </cfRule>
    <cfRule type="containsText" dxfId="13409" priority="10363" operator="containsText" text="Salon Et">
      <formula>NOT(ISERROR(SEARCH("Salon Et",L4)))</formula>
    </cfRule>
    <cfRule type="containsText" dxfId="13408" priority="10364" operator="containsText" text="Remise">
      <formula>NOT(ISERROR(SEARCH("Remise",L4)))</formula>
    </cfRule>
    <cfRule type="expression" dxfId="13407" priority="10361">
      <formula>J4="Samedi"</formula>
    </cfRule>
    <cfRule type="expression" dxfId="13406" priority="10360">
      <formula>J4="Dimanche"</formula>
    </cfRule>
  </conditionalFormatting>
  <conditionalFormatting sqref="L7:L8">
    <cfRule type="cellIs" dxfId="13405" priority="22062" stopIfTrue="1" operator="equal">
      <formula>"Du anglais"</formula>
    </cfRule>
    <cfRule type="cellIs" dxfId="13404" priority="22061" stopIfTrue="1" operator="equal">
      <formula>"Examens S2"</formula>
    </cfRule>
    <cfRule type="cellIs" dxfId="13403" priority="22060" stopIfTrue="1" operator="equal">
      <formula>"Examens"</formula>
    </cfRule>
    <cfRule type="cellIs" dxfId="13402" priority="22059" stopIfTrue="1" operator="equal">
      <formula>"Examens S1"</formula>
    </cfRule>
    <cfRule type="cellIs" dxfId="13401" priority="22058" stopIfTrue="1" operator="equal">
      <formula>"Cours"</formula>
    </cfRule>
    <cfRule type="cellIs" dxfId="13400" priority="22057" stopIfTrue="1" operator="equal">
      <formula>"Vacances"</formula>
    </cfRule>
    <cfRule type="cellIs" dxfId="13399" priority="22056" stopIfTrue="1" operator="equal">
      <formula>"Révisions"</formula>
    </cfRule>
    <cfRule type="cellIs" dxfId="13398" priority="22055" stopIfTrue="1" operator="equal">
      <formula>"Session 1"</formula>
    </cfRule>
    <cfRule type="cellIs" dxfId="13397" priority="22054" stopIfTrue="1" operator="equal">
      <formula>"Session 2"</formula>
    </cfRule>
    <cfRule type="cellIs" dxfId="13396" priority="22053" stopIfTrue="1" operator="equal">
      <formula>"Stage"</formula>
    </cfRule>
    <cfRule type="cellIs" dxfId="13395" priority="22052" stopIfTrue="1" operator="equal">
      <formula>"Rentrée"</formula>
    </cfRule>
    <cfRule type="cellIs" dxfId="13394" priority="22050" stopIfTrue="1" operator="equal">
      <formula>"Retour copies"</formula>
    </cfRule>
    <cfRule type="cellIs" dxfId="13393" priority="22049" operator="equal">
      <formula>"entreprise B"</formula>
    </cfRule>
    <cfRule type="cellIs" dxfId="13392" priority="22048" operator="equal">
      <formula>"Stage en entreprise"</formula>
    </cfRule>
    <cfRule type="cellIs" dxfId="13391" priority="22047" operator="equal">
      <formula>"Toussaint"</formula>
    </cfRule>
    <cfRule type="cellIs" dxfId="13390" priority="22046" operator="equal">
      <formula>"Victoire 1945"</formula>
    </cfRule>
    <cfRule type="cellIs" dxfId="13389" priority="22045" operator="equal">
      <formula>"stage v"</formula>
    </cfRule>
    <cfRule type="cellIs" dxfId="13388" priority="22044" operator="equal">
      <formula>"Révisions S2 Ses1"</formula>
    </cfRule>
    <cfRule type="cellIs" dxfId="13387" priority="22043" operator="equal">
      <formula>"Révisions S2 ses2"</formula>
    </cfRule>
    <cfRule type="cellIs" dxfId="13386" priority="22051" stopIfTrue="1" operator="equal">
      <formula>"Evaluation"</formula>
    </cfRule>
    <cfRule type="cellIs" dxfId="13385" priority="22002" operator="equal">
      <formula>"EXAMENS J"</formula>
    </cfRule>
    <cfRule type="cellIs" dxfId="13384" priority="22001" operator="equal">
      <formula>"Cours ISEM"</formula>
    </cfRule>
    <cfRule type="cellIs" dxfId="13383" priority="22000" operator="equal">
      <formula>"Cours IAE"</formula>
    </cfRule>
    <cfRule type="containsText" dxfId="13382" priority="21999" operator="containsText" text="Délib">
      <formula>NOT(ISERROR(SEARCH("Délib",L7)))</formula>
    </cfRule>
    <cfRule type="containsText" dxfId="13381" priority="21998" operator="containsText" text="Pré">
      <formula>NOT(ISERROR(SEARCH("Pré",L7)))</formula>
    </cfRule>
    <cfRule type="containsText" dxfId="13380" priority="21997" operator="containsText" text="Projet">
      <formula>NOT(ISERROR(SEARCH("Projet",L7)))</formula>
    </cfRule>
    <cfRule type="containsText" dxfId="13379" priority="21996" operator="containsText" text="Début CM">
      <formula>NOT(ISERROR(SEARCH("Début CM",L7)))</formula>
    </cfRule>
    <cfRule type="containsText" dxfId="13378" priority="21995" operator="containsText" text="Début TD">
      <formula>NOT(ISERROR(SEARCH("Début TD",L7)))</formula>
    </cfRule>
    <cfRule type="containsText" dxfId="13377" priority="21994" operator="containsText" text="Etranger">
      <formula>NOT(ISERROR(SEARCH("Etranger",L7)))</formula>
    </cfRule>
    <cfRule type="containsText" dxfId="13376" priority="21993" operator="containsText" text="JPO">
      <formula>NOT(ISERROR(SEARCH("JPO",L7)))</formula>
    </cfRule>
    <cfRule type="containsText" dxfId="13375" priority="21992" operator="containsText" text="Note">
      <formula>NOT(ISERROR(SEARCH("Note",L7)))</formula>
    </cfRule>
    <cfRule type="containsText" dxfId="13374" priority="21991" operator="containsText" text="Recrutem">
      <formula>NOT(ISERROR(SEARCH("Recrutem",L7)))</formula>
    </cfRule>
    <cfRule type="cellIs" dxfId="13373" priority="22038" operator="equal">
      <formula>"jour de l'an"</formula>
    </cfRule>
    <cfRule type="cellIs" dxfId="13372" priority="22039" operator="equal">
      <formula>"Lundi de pâques"</formula>
    </cfRule>
    <cfRule type="cellIs" dxfId="13371" priority="22009" operator="equal">
      <formula>"Exam nationaux"</formula>
    </cfRule>
    <cfRule type="cellIs" dxfId="13370" priority="22040" operator="equal">
      <formula>"Noël"</formula>
    </cfRule>
    <cfRule type="cellIs" dxfId="13369" priority="22041" operator="equal">
      <formula>"Pâques"</formula>
    </cfRule>
    <cfRule type="cellIs" dxfId="13368" priority="22010" operator="equal">
      <formula>"Révision interne"</formula>
    </cfRule>
    <cfRule type="cellIs" dxfId="13367" priority="22008" operator="equal">
      <formula>"Exam nationaux pas de date"</formula>
    </cfRule>
    <cfRule type="cellIs" dxfId="13366" priority="22011" operator="equal">
      <formula>"Remise note CC"</formula>
    </cfRule>
    <cfRule type="cellIs" dxfId="13365" priority="22013" operator="equal">
      <formula>"Note mémoire"</formula>
    </cfRule>
    <cfRule type="cellIs" dxfId="13364" priority="22014" operator="equal">
      <formula>"Mise à niveau"</formula>
    </cfRule>
    <cfRule type="cellIs" dxfId="13363" priority="22015" operator="equal">
      <formula>"Ecrits examens nationaux"</formula>
    </cfRule>
    <cfRule type="cellIs" dxfId="13362" priority="22016" operator="equal">
      <formula>"Délibération S2"</formula>
    </cfRule>
    <cfRule type="cellIs" dxfId="13361" priority="22017" operator="equal">
      <formula>"Délibération S1"</formula>
    </cfRule>
    <cfRule type="cellIs" dxfId="13360" priority="22018" operator="equal">
      <formula>"regroupement"</formula>
    </cfRule>
    <cfRule type="cellIs" dxfId="13359" priority="22003" operator="equal">
      <formula>"Lundi Pentecôte"</formula>
    </cfRule>
    <cfRule type="cellIs" dxfId="13358" priority="22004" operator="equal">
      <formula>"ppp"</formula>
    </cfRule>
    <cfRule type="cellIs" dxfId="13357" priority="22005" operator="equal">
      <formula>"Soutenance"</formula>
    </cfRule>
    <cfRule type="cellIs" dxfId="13356" priority="22006" operator="equal">
      <formula>"Révisions R"</formula>
    </cfRule>
    <cfRule type="cellIs" dxfId="13355" priority="22007" operator="equal">
      <formula>"Entreprise"</formula>
    </cfRule>
    <cfRule type="cellIs" dxfId="13354" priority="22019" operator="equal">
      <formula>"Cours matin"</formula>
    </cfRule>
    <cfRule type="cellIs" dxfId="13353" priority="22020" operator="equal">
      <formula>"Entr MA cours AM"</formula>
    </cfRule>
    <cfRule type="cellIs" dxfId="13352" priority="22021" operator="equal">
      <formula>"Cours Matin Entr AM"</formula>
    </cfRule>
    <cfRule type="cellIs" dxfId="13351" priority="22063" stopIfTrue="1" operator="equal">
      <formula>"Délibérations"</formula>
    </cfRule>
    <cfRule type="cellIs" dxfId="13350" priority="22022" operator="equal">
      <formula>"Révisions S1 Ses2"</formula>
    </cfRule>
    <cfRule type="cellIs" dxfId="13349" priority="22023" operator="equal">
      <formula>"Révisions S1 ses1"</formula>
    </cfRule>
    <cfRule type="cellIs" dxfId="13348" priority="22024" operator="equal">
      <formula>"Examens S2 Ses2"</formula>
    </cfRule>
    <cfRule type="cellIs" dxfId="13347" priority="22025" operator="equal">
      <formula>"Examens S2 ses1"</formula>
    </cfRule>
    <cfRule type="cellIs" dxfId="13346" priority="22026" operator="equal">
      <formula>"Fermeture"</formula>
    </cfRule>
    <cfRule type="cellIs" dxfId="13345" priority="22027" operator="equal">
      <formula>"Remise rapport"</formula>
    </cfRule>
    <cfRule type="cellIs" dxfId="13344" priority="22028" operator="equal">
      <formula>"notes rapport"</formula>
    </cfRule>
    <cfRule type="cellIs" dxfId="13343" priority="22029" operator="equal">
      <formula>"jour appui"</formula>
    </cfRule>
    <cfRule type="cellIs" dxfId="13342" priority="22030" operator="equal">
      <formula>"Assomption"</formula>
    </cfRule>
    <cfRule type="cellIs" dxfId="13341" priority="22031" operator="equal">
      <formula>"Ascension"</formula>
    </cfRule>
    <cfRule type="cellIs" dxfId="13340" priority="22032" operator="equal">
      <formula>"Armistice"</formula>
    </cfRule>
    <cfRule type="cellIs" dxfId="13339" priority="22033" operator="equal">
      <formula>"cours v"</formula>
    </cfRule>
    <cfRule type="cellIs" dxfId="13338" priority="22012" operator="equal">
      <formula>"Oraux examens nationaux"</formula>
    </cfRule>
    <cfRule type="cellIs" dxfId="13337" priority="22034" operator="equal">
      <formula>"Examens S1 Ses2"</formula>
    </cfRule>
    <cfRule type="cellIs" dxfId="13336" priority="22035" operator="equal">
      <formula>"Examens S1 Ses1"</formula>
    </cfRule>
    <cfRule type="cellIs" dxfId="13335" priority="22036" operator="equal">
      <formula>"Fête du travail"</formula>
    </cfRule>
    <cfRule type="cellIs" dxfId="13334" priority="22037" operator="equal">
      <formula>"Fête nationale"</formula>
    </cfRule>
    <cfRule type="cellIs" dxfId="13333" priority="22042" operator="equal">
      <formula>"Pentecôte"</formula>
    </cfRule>
  </conditionalFormatting>
  <conditionalFormatting sqref="L9:L13">
    <cfRule type="containsText" dxfId="13332" priority="5246" operator="containsText" text="Note">
      <formula>NOT(ISERROR(SEARCH("Note",L9)))</formula>
    </cfRule>
    <cfRule type="containsText" dxfId="13331" priority="5245" operator="containsText" text="Recrutem">
      <formula>NOT(ISERROR(SEARCH("Recrutem",L9)))</formula>
    </cfRule>
    <cfRule type="containsText" dxfId="13330" priority="5244" operator="containsText" text="Remise">
      <formula>NOT(ISERROR(SEARCH("Remise",L9)))</formula>
    </cfRule>
    <cfRule type="containsText" dxfId="13329" priority="5243" operator="containsText" text="Salon Et">
      <formula>NOT(ISERROR(SEARCH("Salon Et",L9)))</formula>
    </cfRule>
    <cfRule type="containsText" dxfId="13328" priority="5241" operator="containsText" text="Université">
      <formula>NOT(ISERROR(SEARCH("Université",L9)))</formula>
    </cfRule>
    <cfRule type="containsText" dxfId="13327" priority="5240" operator="containsText" text="Cours/Labo/Projet">
      <formula>NOT(ISERROR(SEARCH("Cours/Labo/Projet",L9)))</formula>
    </cfRule>
    <cfRule type="cellIs" dxfId="13326" priority="5239" stopIfTrue="1" operator="equal">
      <formula>"Délibérations"</formula>
    </cfRule>
    <cfRule type="cellIs" dxfId="13325" priority="5238" stopIfTrue="1" operator="equal">
      <formula>"Du anglais"</formula>
    </cfRule>
    <cfRule type="cellIs" dxfId="13324" priority="5237" stopIfTrue="1" operator="equal">
      <formula>"Examens S2"</formula>
    </cfRule>
    <cfRule type="cellIs" dxfId="13323" priority="5236" stopIfTrue="1" operator="equal">
      <formula>"Examens"</formula>
    </cfRule>
    <cfRule type="cellIs" dxfId="13322" priority="5235" stopIfTrue="1" operator="equal">
      <formula>"Examens S1"</formula>
    </cfRule>
    <cfRule type="cellIs" dxfId="13321" priority="5234" stopIfTrue="1" operator="equal">
      <formula>"Cours"</formula>
    </cfRule>
    <cfRule type="cellIs" dxfId="13320" priority="5233" stopIfTrue="1" operator="equal">
      <formula>"Vacances"</formula>
    </cfRule>
    <cfRule type="cellIs" dxfId="13319" priority="5232" stopIfTrue="1" operator="equal">
      <formula>"Révisions"</formula>
    </cfRule>
    <cfRule type="cellIs" dxfId="13318" priority="5231" stopIfTrue="1" operator="equal">
      <formula>"Session 1"</formula>
    </cfRule>
    <cfRule type="cellIs" dxfId="13317" priority="5230" stopIfTrue="1" operator="equal">
      <formula>"Session 2"</formula>
    </cfRule>
    <cfRule type="cellIs" dxfId="13316" priority="5229" stopIfTrue="1" operator="equal">
      <formula>"Stage"</formula>
    </cfRule>
    <cfRule type="cellIs" dxfId="13315" priority="5228" stopIfTrue="1" operator="equal">
      <formula>"Rentrée"</formula>
    </cfRule>
    <cfRule type="cellIs" dxfId="13314" priority="5227" stopIfTrue="1" operator="equal">
      <formula>"Evaluation"</formula>
    </cfRule>
    <cfRule type="cellIs" dxfId="13313" priority="5226" stopIfTrue="1" operator="equal">
      <formula>"Retour copies"</formula>
    </cfRule>
    <cfRule type="cellIs" dxfId="13312" priority="5225" operator="equal">
      <formula>"entreprise B"</formula>
    </cfRule>
    <cfRule type="cellIs" dxfId="13311" priority="5224" operator="equal">
      <formula>"Stage en entreprise"</formula>
    </cfRule>
    <cfRule type="cellIs" dxfId="13310" priority="5223" operator="equal">
      <formula>"Toussaint"</formula>
    </cfRule>
    <cfRule type="cellIs" dxfId="13309" priority="5222" operator="equal">
      <formula>"Victoire 1945"</formula>
    </cfRule>
    <cfRule type="cellIs" dxfId="13308" priority="5221" operator="equal">
      <formula>"stage v"</formula>
    </cfRule>
    <cfRule type="cellIs" dxfId="13307" priority="5220" operator="equal">
      <formula>"Révisions S2 Ses1"</formula>
    </cfRule>
    <cfRule type="cellIs" dxfId="13306" priority="5219" operator="equal">
      <formula>"Révisions S2 ses2"</formula>
    </cfRule>
    <cfRule type="cellIs" dxfId="13305" priority="5218" operator="equal">
      <formula>"Pentecôte"</formula>
    </cfRule>
    <cfRule type="cellIs" dxfId="13304" priority="5217" operator="equal">
      <formula>"Pâques"</formula>
    </cfRule>
    <cfRule type="cellIs" dxfId="13303" priority="5216" operator="equal">
      <formula>"Noël"</formula>
    </cfRule>
    <cfRule type="cellIs" dxfId="13302" priority="5215" operator="equal">
      <formula>"Lundi de pâques"</formula>
    </cfRule>
    <cfRule type="cellIs" dxfId="13301" priority="5214" operator="equal">
      <formula>"jour de l'an"</formula>
    </cfRule>
    <cfRule type="cellIs" dxfId="13300" priority="5213" operator="equal">
      <formula>"Fête nationale"</formula>
    </cfRule>
    <cfRule type="cellIs" dxfId="13299" priority="5212" operator="equal">
      <formula>"Fête du travail"</formula>
    </cfRule>
    <cfRule type="cellIs" dxfId="13298" priority="5211" operator="equal">
      <formula>"Examens S1 Ses1"</formula>
    </cfRule>
    <cfRule type="cellIs" dxfId="13297" priority="5210" operator="equal">
      <formula>"Examens S1 Ses2"</formula>
    </cfRule>
    <cfRule type="cellIs" dxfId="13296" priority="5209" operator="equal">
      <formula>"cours v"</formula>
    </cfRule>
    <cfRule type="cellIs" dxfId="13295" priority="5208" operator="equal">
      <formula>"Armistice"</formula>
    </cfRule>
    <cfRule type="cellIs" dxfId="13294" priority="5207" operator="equal">
      <formula>"Ascension"</formula>
    </cfRule>
    <cfRule type="cellIs" dxfId="13293" priority="5206" operator="equal">
      <formula>"Assomption"</formula>
    </cfRule>
    <cfRule type="cellIs" dxfId="13292" priority="5205" operator="equal">
      <formula>"jour appui"</formula>
    </cfRule>
    <cfRule type="cellIs" dxfId="13291" priority="5204" operator="equal">
      <formula>"notes rapport"</formula>
    </cfRule>
    <cfRule type="cellIs" dxfId="13290" priority="5203" operator="equal">
      <formula>"Remise rapport"</formula>
    </cfRule>
    <cfRule type="cellIs" dxfId="13289" priority="5202" operator="equal">
      <formula>"Fermeture"</formula>
    </cfRule>
    <cfRule type="cellIs" dxfId="13288" priority="5201" operator="equal">
      <formula>"Examens S2 ses1"</formula>
    </cfRule>
    <cfRule type="cellIs" dxfId="13287" priority="5200" operator="equal">
      <formula>"Examens S2 Ses2"</formula>
    </cfRule>
    <cfRule type="cellIs" dxfId="13286" priority="5199" operator="equal">
      <formula>"Révisions S1 ses1"</formula>
    </cfRule>
    <cfRule type="cellIs" dxfId="13285" priority="5198" operator="equal">
      <formula>"Révisions S1 Ses2"</formula>
    </cfRule>
    <cfRule type="cellIs" dxfId="13284" priority="5197" operator="equal">
      <formula>"Cours Matin Entr AM"</formula>
    </cfRule>
    <cfRule type="cellIs" dxfId="13283" priority="5196" operator="equal">
      <formula>"Entr MA cours AM"</formula>
    </cfRule>
    <cfRule type="cellIs" dxfId="13282" priority="5194" operator="equal">
      <formula>"regroupement"</formula>
    </cfRule>
    <cfRule type="cellIs" dxfId="13281" priority="5193" operator="equal">
      <formula>"Délibération S1"</formula>
    </cfRule>
    <cfRule type="cellIs" dxfId="13280" priority="5192" operator="equal">
      <formula>"Délibération S2"</formula>
    </cfRule>
    <cfRule type="cellIs" dxfId="13279" priority="5191" operator="equal">
      <formula>"Ecrits examens nationaux"</formula>
    </cfRule>
    <cfRule type="cellIs" dxfId="13278" priority="5190" operator="equal">
      <formula>"Mise à niveau"</formula>
    </cfRule>
    <cfRule type="cellIs" dxfId="13277" priority="5189" operator="equal">
      <formula>"Note mémoire"</formula>
    </cfRule>
    <cfRule type="cellIs" dxfId="13276" priority="5188" operator="equal">
      <formula>"Oraux examens nationaux"</formula>
    </cfRule>
    <cfRule type="cellIs" dxfId="13275" priority="5187" operator="equal">
      <formula>"Remise note CC"</formula>
    </cfRule>
    <cfRule type="cellIs" dxfId="13274" priority="5186" operator="equal">
      <formula>"Révision interne"</formula>
    </cfRule>
    <cfRule type="cellIs" dxfId="13273" priority="5185" operator="equal">
      <formula>"Exam nationaux"</formula>
    </cfRule>
    <cfRule type="cellIs" dxfId="13272" priority="5184" operator="equal">
      <formula>"Exam nationaux pas de date"</formula>
    </cfRule>
    <cfRule type="cellIs" dxfId="13271" priority="5183" operator="equal">
      <formula>"Entreprise"</formula>
    </cfRule>
    <cfRule type="cellIs" dxfId="13270" priority="5182" operator="equal">
      <formula>"Révisions R"</formula>
    </cfRule>
    <cfRule type="cellIs" dxfId="13269" priority="5181" operator="equal">
      <formula>"Soutenance"</formula>
    </cfRule>
    <cfRule type="cellIs" dxfId="13268" priority="5180" operator="equal">
      <formula>"ppp"</formula>
    </cfRule>
    <cfRule type="cellIs" dxfId="13267" priority="5179" operator="equal">
      <formula>"Lundi Pentecôte"</formula>
    </cfRule>
    <cfRule type="cellIs" dxfId="13266" priority="5178" operator="equal">
      <formula>"EXAMENS J"</formula>
    </cfRule>
    <cfRule type="cellIs" dxfId="13265" priority="5177" operator="equal">
      <formula>"Cours ISEM"</formula>
    </cfRule>
    <cfRule type="cellIs" dxfId="13264" priority="5176" operator="equal">
      <formula>"Cours IAE"</formula>
    </cfRule>
    <cfRule type="containsText" dxfId="13263" priority="5175" operator="containsText" text="Délib">
      <formula>NOT(ISERROR(SEARCH("Délib",L9)))</formula>
    </cfRule>
    <cfRule type="containsText" dxfId="13262" priority="5174" operator="containsText" text="Pré">
      <formula>NOT(ISERROR(SEARCH("Pré",L9)))</formula>
    </cfRule>
    <cfRule type="containsText" dxfId="13261" priority="5173" operator="containsText" text="Projet">
      <formula>NOT(ISERROR(SEARCH("Projet",L9)))</formula>
    </cfRule>
    <cfRule type="containsText" dxfId="13260" priority="5172" operator="containsText" text="Début CM">
      <formula>NOT(ISERROR(SEARCH("Début CM",L9)))</formula>
    </cfRule>
    <cfRule type="containsText" dxfId="13259" priority="5171" operator="containsText" text="Début TD">
      <formula>NOT(ISERROR(SEARCH("Début TD",L9)))</formula>
    </cfRule>
    <cfRule type="containsText" dxfId="13258" priority="5170" operator="containsText" text="Etranger">
      <formula>NOT(ISERROR(SEARCH("Etranger",L9)))</formula>
    </cfRule>
    <cfRule type="containsText" dxfId="13257" priority="5169" operator="containsText" text="JPO">
      <formula>NOT(ISERROR(SEARCH("JPO",L9)))</formula>
    </cfRule>
    <cfRule type="containsText" dxfId="13256" priority="5168" operator="containsText" text="Note">
      <formula>NOT(ISERROR(SEARCH("Note",L9)))</formula>
    </cfRule>
    <cfRule type="containsText" dxfId="13255" priority="5167" operator="containsText" text="Recrutem">
      <formula>NOT(ISERROR(SEARCH("Recrutem",L9)))</formula>
    </cfRule>
    <cfRule type="containsText" dxfId="13254" priority="5166" operator="containsText" text="Remise">
      <formula>NOT(ISERROR(SEARCH("Remise",L9)))</formula>
    </cfRule>
    <cfRule type="containsText" dxfId="13253" priority="5165" operator="containsText" text="Salon Et">
      <formula>NOT(ISERROR(SEARCH("Salon Et",L9)))</formula>
    </cfRule>
    <cfRule type="expression" dxfId="13252" priority="5164">
      <formula>J9="Dimanche"</formula>
    </cfRule>
    <cfRule type="containsText" dxfId="13251" priority="5163" operator="containsText" text="Université">
      <formula>NOT(ISERROR(SEARCH("Université",L9)))</formula>
    </cfRule>
    <cfRule type="containsText" dxfId="13250" priority="5162" operator="containsText" text="Cours/Labo/Projet">
      <formula>NOT(ISERROR(SEARCH("Cours/Labo/Projet",L9)))</formula>
    </cfRule>
    <cfRule type="cellIs" dxfId="13249" priority="5284" operator="equal">
      <formula>"Assomption"</formula>
    </cfRule>
    <cfRule type="cellIs" dxfId="13248" priority="5317" stopIfTrue="1" operator="equal">
      <formula>"Délibérations"</formula>
    </cfRule>
    <cfRule type="cellIs" dxfId="13247" priority="5316" stopIfTrue="1" operator="equal">
      <formula>"Du anglais"</formula>
    </cfRule>
    <cfRule type="cellIs" dxfId="13246" priority="5315" stopIfTrue="1" operator="equal">
      <formula>"Examens S2"</formula>
    </cfRule>
    <cfRule type="cellIs" dxfId="13245" priority="5314" stopIfTrue="1" operator="equal">
      <formula>"Examens"</formula>
    </cfRule>
    <cfRule type="cellIs" dxfId="13244" priority="5313" stopIfTrue="1" operator="equal">
      <formula>"Examens S1"</formula>
    </cfRule>
    <cfRule type="cellIs" dxfId="13243" priority="5312" stopIfTrue="1" operator="equal">
      <formula>"Cours"</formula>
    </cfRule>
    <cfRule type="cellIs" dxfId="13242" priority="5311" stopIfTrue="1" operator="equal">
      <formula>"Vacances"</formula>
    </cfRule>
    <cfRule type="cellIs" dxfId="13241" priority="5310" stopIfTrue="1" operator="equal">
      <formula>"Révisions"</formula>
    </cfRule>
    <cfRule type="cellIs" dxfId="13240" priority="5309" stopIfTrue="1" operator="equal">
      <formula>"Session 1"</formula>
    </cfRule>
    <cfRule type="cellIs" dxfId="13239" priority="5308" stopIfTrue="1" operator="equal">
      <formula>"Session 2"</formula>
    </cfRule>
    <cfRule type="cellIs" dxfId="13238" priority="5307" stopIfTrue="1" operator="equal">
      <formula>"Stage"</formula>
    </cfRule>
    <cfRule type="cellIs" dxfId="13237" priority="5306" stopIfTrue="1" operator="equal">
      <formula>"Rentrée"</formula>
    </cfRule>
    <cfRule type="cellIs" dxfId="13236" priority="5305" stopIfTrue="1" operator="equal">
      <formula>"Evaluation"</formula>
    </cfRule>
    <cfRule type="cellIs" dxfId="13235" priority="5304" stopIfTrue="1" operator="equal">
      <formula>"Retour copies"</formula>
    </cfRule>
    <cfRule type="cellIs" dxfId="13234" priority="5303" operator="equal">
      <formula>"entreprise B"</formula>
    </cfRule>
    <cfRule type="cellIs" dxfId="13233" priority="5302" operator="equal">
      <formula>"Stage en entreprise"</formula>
    </cfRule>
    <cfRule type="cellIs" dxfId="13232" priority="5301" operator="equal">
      <formula>"Toussaint"</formula>
    </cfRule>
    <cfRule type="cellIs" dxfId="13231" priority="5300" operator="equal">
      <formula>"Victoire 1945"</formula>
    </cfRule>
    <cfRule type="cellIs" dxfId="13230" priority="5299" operator="equal">
      <formula>"stage v"</formula>
    </cfRule>
    <cfRule type="cellIs" dxfId="13229" priority="5298" operator="equal">
      <formula>"Révisions S2 Ses1"</formula>
    </cfRule>
    <cfRule type="cellIs" dxfId="13228" priority="5297" operator="equal">
      <formula>"Révisions S2 ses2"</formula>
    </cfRule>
    <cfRule type="cellIs" dxfId="13227" priority="5296" operator="equal">
      <formula>"Pentecôte"</formula>
    </cfRule>
    <cfRule type="cellIs" dxfId="13226" priority="5295" operator="equal">
      <formula>"Pâques"</formula>
    </cfRule>
    <cfRule type="cellIs" dxfId="13225" priority="5294" operator="equal">
      <formula>"Noël"</formula>
    </cfRule>
    <cfRule type="cellIs" dxfId="13224" priority="5293" operator="equal">
      <formula>"Lundi de pâques"</formula>
    </cfRule>
    <cfRule type="cellIs" dxfId="13223" priority="5292" operator="equal">
      <formula>"jour de l'an"</formula>
    </cfRule>
    <cfRule type="cellIs" dxfId="13222" priority="5291" operator="equal">
      <formula>"Fête nationale"</formula>
    </cfRule>
    <cfRule type="cellIs" dxfId="13221" priority="5290" operator="equal">
      <formula>"Fête du travail"</formula>
    </cfRule>
    <cfRule type="cellIs" dxfId="13220" priority="5289" operator="equal">
      <formula>"Examens S1 Ses1"</formula>
    </cfRule>
    <cfRule type="cellIs" dxfId="13219" priority="5288" operator="equal">
      <formula>"Examens S1 Ses2"</formula>
    </cfRule>
    <cfRule type="cellIs" dxfId="13218" priority="5287" operator="equal">
      <formula>"cours v"</formula>
    </cfRule>
    <cfRule type="cellIs" dxfId="13217" priority="5286" operator="equal">
      <formula>"Armistice"</formula>
    </cfRule>
    <cfRule type="cellIs" dxfId="13216" priority="5285" operator="equal">
      <formula>"Ascension"</formula>
    </cfRule>
    <cfRule type="cellIs" dxfId="13215" priority="5283" operator="equal">
      <formula>"jour appui"</formula>
    </cfRule>
    <cfRule type="cellIs" dxfId="13214" priority="5282" operator="equal">
      <formula>"notes rapport"</formula>
    </cfRule>
    <cfRule type="cellIs" dxfId="13213" priority="5281" operator="equal">
      <formula>"Remise rapport"</formula>
    </cfRule>
    <cfRule type="cellIs" dxfId="13212" priority="5280" operator="equal">
      <formula>"Fermeture"</formula>
    </cfRule>
    <cfRule type="cellIs" dxfId="13211" priority="5279" operator="equal">
      <formula>"Examens S2 ses1"</formula>
    </cfRule>
    <cfRule type="cellIs" dxfId="13210" priority="5278" operator="equal">
      <formula>"Examens S2 Ses2"</formula>
    </cfRule>
    <cfRule type="cellIs" dxfId="13209" priority="5277" operator="equal">
      <formula>"Révisions S1 ses1"</formula>
    </cfRule>
    <cfRule type="cellIs" dxfId="13208" priority="5276" operator="equal">
      <formula>"Révisions S1 Ses2"</formula>
    </cfRule>
    <cfRule type="cellIs" dxfId="13207" priority="5275" operator="equal">
      <formula>"Cours Matin Entr AM"</formula>
    </cfRule>
    <cfRule type="cellIs" dxfId="13206" priority="5274" operator="equal">
      <formula>"Entr MA cours AM"</formula>
    </cfRule>
    <cfRule type="cellIs" dxfId="13205" priority="5273" operator="equal">
      <formula>"Cours matin"</formula>
    </cfRule>
    <cfRule type="cellIs" dxfId="13204" priority="5272" operator="equal">
      <formula>"regroupement"</formula>
    </cfRule>
    <cfRule type="cellIs" dxfId="13203" priority="5271" operator="equal">
      <formula>"Délibération S1"</formula>
    </cfRule>
    <cfRule type="cellIs" dxfId="13202" priority="5195" operator="equal">
      <formula>"Cours matin"</formula>
    </cfRule>
    <cfRule type="cellIs" dxfId="13201" priority="5270" operator="equal">
      <formula>"Délibération S2"</formula>
    </cfRule>
    <cfRule type="cellIs" dxfId="13200" priority="5269" operator="equal">
      <formula>"Ecrits examens nationaux"</formula>
    </cfRule>
    <cfRule type="cellIs" dxfId="13199" priority="5268" operator="equal">
      <formula>"Mise à niveau"</formula>
    </cfRule>
    <cfRule type="cellIs" dxfId="13198" priority="5267" operator="equal">
      <formula>"Note mémoire"</formula>
    </cfRule>
    <cfRule type="cellIs" dxfId="13197" priority="5266" operator="equal">
      <formula>"Oraux examens nationaux"</formula>
    </cfRule>
    <cfRule type="cellIs" dxfId="13196" priority="5265" operator="equal">
      <formula>"Remise note CC"</formula>
    </cfRule>
    <cfRule type="cellIs" dxfId="13195" priority="5264" operator="equal">
      <formula>"Révision interne"</formula>
    </cfRule>
    <cfRule type="cellIs" dxfId="13194" priority="5263" operator="equal">
      <formula>"Exam nationaux"</formula>
    </cfRule>
    <cfRule type="cellIs" dxfId="13193" priority="5262" operator="equal">
      <formula>"Exam nationaux pas de date"</formula>
    </cfRule>
    <cfRule type="cellIs" dxfId="13192" priority="5261" operator="equal">
      <formula>"Entreprise"</formula>
    </cfRule>
    <cfRule type="cellIs" dxfId="13191" priority="5260" operator="equal">
      <formula>"Révisions R"</formula>
    </cfRule>
    <cfRule type="cellIs" dxfId="13190" priority="5259" operator="equal">
      <formula>"Soutenance"</formula>
    </cfRule>
    <cfRule type="cellIs" dxfId="13189" priority="5258" operator="equal">
      <formula>"ppp"</formula>
    </cfRule>
    <cfRule type="cellIs" dxfId="13188" priority="5257" operator="equal">
      <formula>"Lundi Pentecôte"</formula>
    </cfRule>
    <cfRule type="cellIs" dxfId="13187" priority="5256" operator="equal">
      <formula>"EXAMENS J"</formula>
    </cfRule>
    <cfRule type="cellIs" dxfId="13186" priority="5255" operator="equal">
      <formula>"Cours ISEM"</formula>
    </cfRule>
    <cfRule type="cellIs" dxfId="13185" priority="5254" operator="equal">
      <formula>"Cours IAE"</formula>
    </cfRule>
    <cfRule type="containsText" dxfId="13184" priority="5253" operator="containsText" text="Délib">
      <formula>NOT(ISERROR(SEARCH("Délib",L9)))</formula>
    </cfRule>
    <cfRule type="containsText" dxfId="13183" priority="5252" operator="containsText" text="Pré">
      <formula>NOT(ISERROR(SEARCH("Pré",L9)))</formula>
    </cfRule>
    <cfRule type="containsText" dxfId="13182" priority="5251" operator="containsText" text="Projet">
      <formula>NOT(ISERROR(SEARCH("Projet",L9)))</formula>
    </cfRule>
    <cfRule type="containsText" dxfId="13181" priority="5250" operator="containsText" text="Début CM">
      <formula>NOT(ISERROR(SEARCH("Début CM",L9)))</formula>
    </cfRule>
    <cfRule type="containsText" dxfId="13180" priority="5249" operator="containsText" text="Début TD">
      <formula>NOT(ISERROR(SEARCH("Début TD",L9)))</formula>
    </cfRule>
    <cfRule type="containsText" dxfId="13179" priority="5248" operator="containsText" text="Etranger">
      <formula>NOT(ISERROR(SEARCH("Etranger",L9)))</formula>
    </cfRule>
    <cfRule type="containsText" dxfId="13178" priority="5247" operator="containsText" text="JPO">
      <formula>NOT(ISERROR(SEARCH("JPO",L9)))</formula>
    </cfRule>
  </conditionalFormatting>
  <conditionalFormatting sqref="L9:L15">
    <cfRule type="expression" dxfId="13177" priority="5242">
      <formula>J9="Dimanche"</formula>
    </cfRule>
    <cfRule type="expression" dxfId="13176" priority="5318">
      <formula>J9="Samedi"</formula>
    </cfRule>
    <cfRule type="containsText" dxfId="13175" priority="5319" operator="containsText" text="Soutenance">
      <formula>NOT(ISERROR(SEARCH("Soutenance",L9)))</formula>
    </cfRule>
  </conditionalFormatting>
  <conditionalFormatting sqref="L14:L15">
    <cfRule type="containsText" dxfId="13174" priority="21918" operator="containsText" text="Début CM">
      <formula>NOT(ISERROR(SEARCH("Début CM",L14)))</formula>
    </cfRule>
    <cfRule type="cellIs" dxfId="13173" priority="21942" operator="equal">
      <formula>"Entr MA cours AM"</formula>
    </cfRule>
    <cfRule type="containsText" dxfId="13172" priority="21920" operator="containsText" text="Pré">
      <formula>NOT(ISERROR(SEARCH("Pré",L14)))</formula>
    </cfRule>
    <cfRule type="containsText" dxfId="13171" priority="21921" operator="containsText" text="Délib">
      <formula>NOT(ISERROR(SEARCH("Délib",L14)))</formula>
    </cfRule>
    <cfRule type="cellIs" dxfId="13170" priority="21941" operator="equal">
      <formula>"Cours matin"</formula>
    </cfRule>
    <cfRule type="cellIs" dxfId="13169" priority="21940" operator="equal">
      <formula>"regroupement"</formula>
    </cfRule>
    <cfRule type="cellIs" dxfId="13168" priority="21939" operator="equal">
      <formula>"Délibération S1"</formula>
    </cfRule>
    <cfRule type="cellIs" dxfId="13167" priority="21938" operator="equal">
      <formula>"Délibération S2"</formula>
    </cfRule>
    <cfRule type="cellIs" dxfId="13166" priority="21937" operator="equal">
      <formula>"Ecrits examens nationaux"</formula>
    </cfRule>
    <cfRule type="cellIs" dxfId="13165" priority="21936" operator="equal">
      <formula>"Mise à niveau"</formula>
    </cfRule>
    <cfRule type="cellIs" dxfId="13164" priority="21935" operator="equal">
      <formula>"Note mémoire"</formula>
    </cfRule>
    <cfRule type="cellIs" dxfId="13163" priority="21934" operator="equal">
      <formula>"Oraux examens nationaux"</formula>
    </cfRule>
    <cfRule type="cellIs" dxfId="13162" priority="21933" operator="equal">
      <formula>"Remise note CC"</formula>
    </cfRule>
    <cfRule type="cellIs" dxfId="13161" priority="21932" operator="equal">
      <formula>"Révision interne"</formula>
    </cfRule>
    <cfRule type="cellIs" dxfId="13160" priority="21930" operator="equal">
      <formula>"Exam nationaux pas de date"</formula>
    </cfRule>
    <cfRule type="cellIs" dxfId="13159" priority="21929" operator="equal">
      <formula>"Entreprise"</formula>
    </cfRule>
    <cfRule type="cellIs" dxfId="13158" priority="21928" operator="equal">
      <formula>"Révisions R"</formula>
    </cfRule>
    <cfRule type="cellIs" dxfId="13157" priority="21927" operator="equal">
      <formula>"Soutenance"</formula>
    </cfRule>
    <cfRule type="cellIs" dxfId="13156" priority="21926" operator="equal">
      <formula>"ppp"</formula>
    </cfRule>
    <cfRule type="cellIs" dxfId="13155" priority="21925" operator="equal">
      <formula>"Lundi Pentecôte"</formula>
    </cfRule>
    <cfRule type="cellIs" dxfId="13154" priority="21924" operator="equal">
      <formula>"EXAMENS J"</formula>
    </cfRule>
    <cfRule type="cellIs" dxfId="13153" priority="21923" operator="equal">
      <formula>"Cours ISEM"</formula>
    </cfRule>
    <cfRule type="cellIs" dxfId="13152" priority="21922" operator="equal">
      <formula>"Cours IAE"</formula>
    </cfRule>
    <cfRule type="cellIs" dxfId="13151" priority="21968" operator="equal">
      <formula>"Victoire 1945"</formula>
    </cfRule>
    <cfRule type="cellIs" dxfId="13150" priority="21969" operator="equal">
      <formula>"Toussaint"</formula>
    </cfRule>
    <cfRule type="cellIs" dxfId="13149" priority="21966" operator="equal">
      <formula>"Révisions S2 Ses1"</formula>
    </cfRule>
    <cfRule type="cellIs" dxfId="13148" priority="21965" operator="equal">
      <formula>"Révisions S2 ses2"</formula>
    </cfRule>
    <cfRule type="cellIs" dxfId="13147" priority="21964" operator="equal">
      <formula>"Pentecôte"</formula>
    </cfRule>
    <cfRule type="cellIs" dxfId="13146" priority="21963" operator="equal">
      <formula>"Pâques"</formula>
    </cfRule>
    <cfRule type="cellIs" dxfId="13145" priority="21962" operator="equal">
      <formula>"Noël"</formula>
    </cfRule>
    <cfRule type="cellIs" dxfId="13144" priority="21961" operator="equal">
      <formula>"Lundi de pâques"</formula>
    </cfRule>
    <cfRule type="cellIs" dxfId="13143" priority="21960" operator="equal">
      <formula>"jour de l'an"</formula>
    </cfRule>
    <cfRule type="cellIs" dxfId="13142" priority="21959" operator="equal">
      <formula>"Fête nationale"</formula>
    </cfRule>
    <cfRule type="cellIs" dxfId="13141" priority="21958" operator="equal">
      <formula>"Fête du travail"</formula>
    </cfRule>
    <cfRule type="cellIs" dxfId="13140" priority="21957" operator="equal">
      <formula>"Examens S1 Ses1"</formula>
    </cfRule>
    <cfRule type="cellIs" dxfId="13139" priority="21956" operator="equal">
      <formula>"Examens S1 Ses2"</formula>
    </cfRule>
    <cfRule type="cellIs" dxfId="13138" priority="21955" operator="equal">
      <formula>"cours v"</formula>
    </cfRule>
    <cfRule type="cellIs" dxfId="13137" priority="21954" operator="equal">
      <formula>"Armistice"</formula>
    </cfRule>
    <cfRule type="cellIs" dxfId="13136" priority="21967" operator="equal">
      <formula>"stage v"</formula>
    </cfRule>
    <cfRule type="cellIs" dxfId="13135" priority="21953" operator="equal">
      <formula>"Ascension"</formula>
    </cfRule>
    <cfRule type="cellIs" dxfId="13134" priority="21952" operator="equal">
      <formula>"Assomption"</formula>
    </cfRule>
    <cfRule type="cellIs" dxfId="13133" priority="21951" operator="equal">
      <formula>"jour appui"</formula>
    </cfRule>
    <cfRule type="cellIs" dxfId="13132" priority="21950" operator="equal">
      <formula>"notes rapport"</formula>
    </cfRule>
    <cfRule type="cellIs" dxfId="13131" priority="21949" operator="equal">
      <formula>"Remise rapport"</formula>
    </cfRule>
    <cfRule type="cellIs" dxfId="13130" priority="21948" operator="equal">
      <formula>"Fermeture"</formula>
    </cfRule>
    <cfRule type="cellIs" dxfId="13129" priority="21931" operator="equal">
      <formula>"Exam nationaux"</formula>
    </cfRule>
    <cfRule type="cellIs" dxfId="13128" priority="21947" operator="equal">
      <formula>"Examens S2 ses1"</formula>
    </cfRule>
    <cfRule type="cellIs" dxfId="13127" priority="21946" operator="equal">
      <formula>"Examens S2 Ses2"</formula>
    </cfRule>
    <cfRule type="cellIs" dxfId="13126" priority="21945" operator="equal">
      <formula>"Révisions S1 ses1"</formula>
    </cfRule>
    <cfRule type="cellIs" dxfId="13125" priority="21944" operator="equal">
      <formula>"Révisions S1 Ses2"</formula>
    </cfRule>
    <cfRule type="cellIs" dxfId="13124" priority="21943" operator="equal">
      <formula>"Cours Matin Entr AM"</formula>
    </cfRule>
    <cfRule type="cellIs" dxfId="13123" priority="21970" operator="equal">
      <formula>"Stage en entreprise"</formula>
    </cfRule>
    <cfRule type="cellIs" dxfId="13122" priority="21971" operator="equal">
      <formula>"entreprise B"</formula>
    </cfRule>
    <cfRule type="cellIs" dxfId="13121" priority="21972" stopIfTrue="1" operator="equal">
      <formula>"Retour copies"</formula>
    </cfRule>
    <cfRule type="cellIs" dxfId="13120" priority="21973" stopIfTrue="1" operator="equal">
      <formula>"Evaluation"</formula>
    </cfRule>
    <cfRule type="cellIs" dxfId="13119" priority="21974" stopIfTrue="1" operator="equal">
      <formula>"Rentrée"</formula>
    </cfRule>
    <cfRule type="cellIs" dxfId="13118" priority="21975" stopIfTrue="1" operator="equal">
      <formula>"Stage"</formula>
    </cfRule>
    <cfRule type="cellIs" dxfId="13117" priority="21976" stopIfTrue="1" operator="equal">
      <formula>"Session 2"</formula>
    </cfRule>
    <cfRule type="cellIs" dxfId="13116" priority="21977" stopIfTrue="1" operator="equal">
      <formula>"Session 1"</formula>
    </cfRule>
    <cfRule type="cellIs" dxfId="13115" priority="21978" stopIfTrue="1" operator="equal">
      <formula>"Révisions"</formula>
    </cfRule>
    <cfRule type="cellIs" dxfId="13114" priority="21979" stopIfTrue="1" operator="equal">
      <formula>"Vacances"</formula>
    </cfRule>
    <cfRule type="cellIs" dxfId="13113" priority="21980" stopIfTrue="1" operator="equal">
      <formula>"Cours"</formula>
    </cfRule>
    <cfRule type="cellIs" dxfId="13112" priority="21981" stopIfTrue="1" operator="equal">
      <formula>"Examens S1"</formula>
    </cfRule>
    <cfRule type="cellIs" dxfId="13111" priority="21982" stopIfTrue="1" operator="equal">
      <formula>"Examens"</formula>
    </cfRule>
    <cfRule type="cellIs" dxfId="13110" priority="21983" stopIfTrue="1" operator="equal">
      <formula>"Examens S2"</formula>
    </cfRule>
    <cfRule type="cellIs" dxfId="13109" priority="21984" stopIfTrue="1" operator="equal">
      <formula>"Du anglais"</formula>
    </cfRule>
    <cfRule type="cellIs" dxfId="13108" priority="21985" stopIfTrue="1" operator="equal">
      <formula>"Délibérations"</formula>
    </cfRule>
    <cfRule type="containsText" dxfId="13107" priority="21919" operator="containsText" text="Projet">
      <formula>NOT(ISERROR(SEARCH("Projet",L14)))</formula>
    </cfRule>
    <cfRule type="containsText" dxfId="13106" priority="21916" operator="containsText" text="Etranger">
      <formula>NOT(ISERROR(SEARCH("Etranger",L14)))</formula>
    </cfRule>
    <cfRule type="containsText" dxfId="13105" priority="21917" operator="containsText" text="Début TD">
      <formula>NOT(ISERROR(SEARCH("Début TD",L14)))</formula>
    </cfRule>
    <cfRule type="containsText" dxfId="13104" priority="21911" operator="containsText" text="Salon Et">
      <formula>NOT(ISERROR(SEARCH("Salon Et",L14)))</formula>
    </cfRule>
    <cfRule type="containsText" dxfId="13103" priority="21912" operator="containsText" text="Remise">
      <formula>NOT(ISERROR(SEARCH("Remise",L14)))</formula>
    </cfRule>
    <cfRule type="containsText" dxfId="13102" priority="21913" operator="containsText" text="Recrutem">
      <formula>NOT(ISERROR(SEARCH("Recrutem",L14)))</formula>
    </cfRule>
    <cfRule type="containsText" dxfId="13101" priority="21914" operator="containsText" text="Note">
      <formula>NOT(ISERROR(SEARCH("Note",L14)))</formula>
    </cfRule>
    <cfRule type="containsText" dxfId="13100" priority="21915" operator="containsText" text="JPO">
      <formula>NOT(ISERROR(SEARCH("JPO",L14)))</formula>
    </cfRule>
  </conditionalFormatting>
  <conditionalFormatting sqref="L16:L20">
    <cfRule type="containsText" dxfId="13099" priority="5097" operator="containsText" text="Délib">
      <formula>NOT(ISERROR(SEARCH("Délib",L16)))</formula>
    </cfRule>
    <cfRule type="cellIs" dxfId="13098" priority="5098" operator="equal">
      <formula>"Cours IAE"</formula>
    </cfRule>
    <cfRule type="cellIs" dxfId="13097" priority="5099" operator="equal">
      <formula>"Cours ISEM"</formula>
    </cfRule>
    <cfRule type="cellIs" dxfId="13096" priority="5100" operator="equal">
      <formula>"EXAMENS J"</formula>
    </cfRule>
    <cfRule type="cellIs" dxfId="13095" priority="5101" operator="equal">
      <formula>"Lundi Pentecôte"</formula>
    </cfRule>
    <cfRule type="cellIs" dxfId="13094" priority="5102" operator="equal">
      <formula>"ppp"</formula>
    </cfRule>
    <cfRule type="cellIs" dxfId="13093" priority="5103" operator="equal">
      <formula>"Soutenance"</formula>
    </cfRule>
    <cfRule type="cellIs" dxfId="13092" priority="5104" operator="equal">
      <formula>"Révisions R"</formula>
    </cfRule>
    <cfRule type="cellIs" dxfId="13091" priority="5105" operator="equal">
      <formula>"Entreprise"</formula>
    </cfRule>
    <cfRule type="cellIs" dxfId="13090" priority="5106" operator="equal">
      <formula>"Exam nationaux pas de date"</formula>
    </cfRule>
    <cfRule type="cellIs" dxfId="13089" priority="5107" operator="equal">
      <formula>"Exam nationaux"</formula>
    </cfRule>
    <cfRule type="cellIs" dxfId="13088" priority="5108" operator="equal">
      <formula>"Révision interne"</formula>
    </cfRule>
    <cfRule type="cellIs" dxfId="13087" priority="5109" operator="equal">
      <formula>"Remise note CC"</formula>
    </cfRule>
    <cfRule type="cellIs" dxfId="13086" priority="5110" operator="equal">
      <formula>"Oraux examens nationaux"</formula>
    </cfRule>
    <cfRule type="cellIs" dxfId="13085" priority="5111" operator="equal">
      <formula>"Note mémoire"</formula>
    </cfRule>
    <cfRule type="cellIs" dxfId="13084" priority="5112" operator="equal">
      <formula>"Mise à niveau"</formula>
    </cfRule>
    <cfRule type="cellIs" dxfId="13083" priority="5113" operator="equal">
      <formula>"Ecrits examens nationaux"</formula>
    </cfRule>
    <cfRule type="cellIs" dxfId="13082" priority="5114" operator="equal">
      <formula>"Délibération S2"</formula>
    </cfRule>
    <cfRule type="cellIs" dxfId="13081" priority="5154" stopIfTrue="1" operator="equal">
      <formula>"Révisions"</formula>
    </cfRule>
    <cfRule type="cellIs" dxfId="13080" priority="5155" stopIfTrue="1" operator="equal">
      <formula>"Vacances"</formula>
    </cfRule>
    <cfRule type="cellIs" dxfId="13079" priority="5156" stopIfTrue="1" operator="equal">
      <formula>"Cours"</formula>
    </cfRule>
    <cfRule type="cellIs" dxfId="13078" priority="5157" stopIfTrue="1" operator="equal">
      <formula>"Examens S1"</formula>
    </cfRule>
    <cfRule type="cellIs" dxfId="13077" priority="5158" stopIfTrue="1" operator="equal">
      <formula>"Examens"</formula>
    </cfRule>
    <cfRule type="cellIs" dxfId="13076" priority="5159" stopIfTrue="1" operator="equal">
      <formula>"Examens S2"</formula>
    </cfRule>
    <cfRule type="cellIs" dxfId="13075" priority="5160" stopIfTrue="1" operator="equal">
      <formula>"Du anglais"</formula>
    </cfRule>
    <cfRule type="cellIs" dxfId="13074" priority="5161" stopIfTrue="1" operator="equal">
      <formula>"Délibérations"</formula>
    </cfRule>
    <cfRule type="cellIs" dxfId="13073" priority="5119" operator="equal">
      <formula>"Cours Matin Entr AM"</formula>
    </cfRule>
    <cfRule type="containsText" dxfId="13072" priority="5096" operator="containsText" text="Pré">
      <formula>NOT(ISERROR(SEARCH("Pré",L16)))</formula>
    </cfRule>
    <cfRule type="containsText" dxfId="13071" priority="5087" operator="containsText" text="Salon Et">
      <formula>NOT(ISERROR(SEARCH("Salon Et",L16)))</formula>
    </cfRule>
    <cfRule type="containsText" dxfId="13070" priority="5082" operator="containsText" text="Cours/Labo/Projet">
      <formula>NOT(ISERROR(SEARCH("Cours/Labo/Projet",L16)))</formula>
    </cfRule>
    <cfRule type="containsText" dxfId="13069" priority="5083" operator="containsText" text="Université">
      <formula>NOT(ISERROR(SEARCH("Université",L16)))</formula>
    </cfRule>
    <cfRule type="expression" dxfId="13068" priority="5084">
      <formula>J16="Dimanche"</formula>
    </cfRule>
    <cfRule type="containsText" dxfId="13067" priority="5088" operator="containsText" text="Remise">
      <formula>NOT(ISERROR(SEARCH("Remise",L16)))</formula>
    </cfRule>
    <cfRule type="containsText" dxfId="13066" priority="5089" operator="containsText" text="Recrutem">
      <formula>NOT(ISERROR(SEARCH("Recrutem",L16)))</formula>
    </cfRule>
    <cfRule type="containsText" dxfId="13065" priority="5090" operator="containsText" text="Note">
      <formula>NOT(ISERROR(SEARCH("Note",L16)))</formula>
    </cfRule>
    <cfRule type="containsText" dxfId="13064" priority="5091" operator="containsText" text="JPO">
      <formula>NOT(ISERROR(SEARCH("JPO",L16)))</formula>
    </cfRule>
    <cfRule type="containsText" dxfId="13063" priority="5092" operator="containsText" text="Etranger">
      <formula>NOT(ISERROR(SEARCH("Etranger",L16)))</formula>
    </cfRule>
    <cfRule type="containsText" dxfId="13062" priority="5093" operator="containsText" text="Début TD">
      <formula>NOT(ISERROR(SEARCH("Début TD",L16)))</formula>
    </cfRule>
    <cfRule type="containsText" dxfId="13061" priority="5094" operator="containsText" text="Début CM">
      <formula>NOT(ISERROR(SEARCH("Début CM",L16)))</formula>
    </cfRule>
    <cfRule type="containsText" dxfId="13060" priority="5095" operator="containsText" text="Projet">
      <formula>NOT(ISERROR(SEARCH("Projet",L16)))</formula>
    </cfRule>
    <cfRule type="cellIs" dxfId="13059" priority="5146" operator="equal">
      <formula>"Stage en entreprise"</formula>
    </cfRule>
    <cfRule type="cellIs" dxfId="13058" priority="5147" operator="equal">
      <formula>"entreprise B"</formula>
    </cfRule>
    <cfRule type="cellIs" dxfId="13057" priority="5115" operator="equal">
      <formula>"Délibération S1"</formula>
    </cfRule>
    <cfRule type="cellIs" dxfId="13056" priority="5116" operator="equal">
      <formula>"regroupement"</formula>
    </cfRule>
    <cfRule type="cellIs" dxfId="13055" priority="5117" operator="equal">
      <formula>"Cours matin"</formula>
    </cfRule>
    <cfRule type="cellIs" dxfId="13054" priority="5118" operator="equal">
      <formula>"Entr MA cours AM"</formula>
    </cfRule>
    <cfRule type="cellIs" dxfId="13053" priority="5120" operator="equal">
      <formula>"Révisions S1 Ses2"</formula>
    </cfRule>
    <cfRule type="cellIs" dxfId="13052" priority="5121" operator="equal">
      <formula>"Révisions S1 ses1"</formula>
    </cfRule>
    <cfRule type="cellIs" dxfId="13051" priority="5122" operator="equal">
      <formula>"Examens S2 Ses2"</formula>
    </cfRule>
    <cfRule type="cellIs" dxfId="13050" priority="5123" operator="equal">
      <formula>"Examens S2 ses1"</formula>
    </cfRule>
    <cfRule type="cellIs" dxfId="13049" priority="5124" operator="equal">
      <formula>"Fermeture"</formula>
    </cfRule>
    <cfRule type="cellIs" dxfId="13048" priority="5125" operator="equal">
      <formula>"Remise rapport"</formula>
    </cfRule>
    <cfRule type="cellIs" dxfId="13047" priority="5126" operator="equal">
      <formula>"notes rapport"</formula>
    </cfRule>
    <cfRule type="cellIs" dxfId="13046" priority="5127" operator="equal">
      <formula>"jour appui"</formula>
    </cfRule>
    <cfRule type="cellIs" dxfId="13045" priority="5128" operator="equal">
      <formula>"Assomption"</formula>
    </cfRule>
    <cfRule type="cellIs" dxfId="13044" priority="5129" operator="equal">
      <formula>"Ascension"</formula>
    </cfRule>
    <cfRule type="cellIs" dxfId="13043" priority="5130" operator="equal">
      <formula>"Armistice"</formula>
    </cfRule>
    <cfRule type="cellIs" dxfId="13042" priority="5131" operator="equal">
      <formula>"cours v"</formula>
    </cfRule>
    <cfRule type="cellIs" dxfId="13041" priority="5132" operator="equal">
      <formula>"Examens S1 Ses2"</formula>
    </cfRule>
    <cfRule type="cellIs" dxfId="13040" priority="5133" operator="equal">
      <formula>"Examens S1 Ses1"</formula>
    </cfRule>
    <cfRule type="cellIs" dxfId="13039" priority="5134" operator="equal">
      <formula>"Fête du travail"</formula>
    </cfRule>
    <cfRule type="cellIs" dxfId="13038" priority="5135" operator="equal">
      <formula>"Fête nationale"</formula>
    </cfRule>
    <cfRule type="cellIs" dxfId="13037" priority="5136" operator="equal">
      <formula>"jour de l'an"</formula>
    </cfRule>
    <cfRule type="cellIs" dxfId="13036" priority="5137" operator="equal">
      <formula>"Lundi de pâques"</formula>
    </cfRule>
    <cfRule type="cellIs" dxfId="13035" priority="5138" operator="equal">
      <formula>"Noël"</formula>
    </cfRule>
    <cfRule type="cellIs" dxfId="13034" priority="5139" operator="equal">
      <formula>"Pâques"</formula>
    </cfRule>
    <cfRule type="cellIs" dxfId="13033" priority="5140" operator="equal">
      <formula>"Pentecôte"</formula>
    </cfRule>
    <cfRule type="cellIs" dxfId="13032" priority="5141" operator="equal">
      <formula>"Révisions S2 ses2"</formula>
    </cfRule>
    <cfRule type="cellIs" dxfId="13031" priority="5142" operator="equal">
      <formula>"Révisions S2 Ses1"</formula>
    </cfRule>
    <cfRule type="cellIs" dxfId="13030" priority="5143" operator="equal">
      <formula>"stage v"</formula>
    </cfRule>
    <cfRule type="cellIs" dxfId="13029" priority="5144" operator="equal">
      <formula>"Victoire 1945"</formula>
    </cfRule>
    <cfRule type="cellIs" dxfId="13028" priority="5145" operator="equal">
      <formula>"Toussaint"</formula>
    </cfRule>
    <cfRule type="cellIs" dxfId="13027" priority="5148" stopIfTrue="1" operator="equal">
      <formula>"Retour copies"</formula>
    </cfRule>
    <cfRule type="cellIs" dxfId="13026" priority="5149" stopIfTrue="1" operator="equal">
      <formula>"Evaluation"</formula>
    </cfRule>
    <cfRule type="cellIs" dxfId="13025" priority="5150" stopIfTrue="1" operator="equal">
      <formula>"Rentrée"</formula>
    </cfRule>
    <cfRule type="cellIs" dxfId="13024" priority="5151" stopIfTrue="1" operator="equal">
      <formula>"Stage"</formula>
    </cfRule>
    <cfRule type="cellIs" dxfId="13023" priority="5152" stopIfTrue="1" operator="equal">
      <formula>"Session 2"</formula>
    </cfRule>
    <cfRule type="cellIs" dxfId="13022" priority="5153" stopIfTrue="1" operator="equal">
      <formula>"Session 1"</formula>
    </cfRule>
  </conditionalFormatting>
  <conditionalFormatting sqref="L16:L22">
    <cfRule type="containsText" dxfId="13021" priority="5086" operator="containsText" text="Soutenance">
      <formula>NOT(ISERROR(SEARCH("Soutenance",L16)))</formula>
    </cfRule>
    <cfRule type="expression" dxfId="13020" priority="5085">
      <formula>J16="Samedi"</formula>
    </cfRule>
  </conditionalFormatting>
  <conditionalFormatting sqref="L21:L22">
    <cfRule type="cellIs" dxfId="13019" priority="21332" operator="equal">
      <formula>"Examens S1 Ses2"</formula>
    </cfRule>
    <cfRule type="cellIs" dxfId="13018" priority="21339" operator="equal">
      <formula>"Pâques"</formula>
    </cfRule>
    <cfRule type="cellIs" dxfId="13017" priority="21340" operator="equal">
      <formula>"Pentecôte"</formula>
    </cfRule>
    <cfRule type="cellIs" dxfId="13016" priority="21341" operator="equal">
      <formula>"Révisions S2 ses2"</formula>
    </cfRule>
    <cfRule type="cellIs" dxfId="13015" priority="21342" operator="equal">
      <formula>"Révisions S2 Ses1"</formula>
    </cfRule>
    <cfRule type="cellIs" dxfId="13014" priority="21343" operator="equal">
      <formula>"stage v"</formula>
    </cfRule>
    <cfRule type="cellIs" dxfId="13013" priority="21344" operator="equal">
      <formula>"Victoire 1945"</formula>
    </cfRule>
    <cfRule type="cellIs" dxfId="13012" priority="21345" operator="equal">
      <formula>"Toussaint"</formula>
    </cfRule>
    <cfRule type="cellIs" dxfId="13011" priority="21346" operator="equal">
      <formula>"Stage en entreprise"</formula>
    </cfRule>
    <cfRule type="cellIs" dxfId="13010" priority="21328" operator="equal">
      <formula>"Assomption"</formula>
    </cfRule>
    <cfRule type="cellIs" dxfId="13009" priority="21327" operator="equal">
      <formula>"jour appui"</formula>
    </cfRule>
    <cfRule type="cellIs" dxfId="13008" priority="21326" operator="equal">
      <formula>"notes rapport"</formula>
    </cfRule>
    <cfRule type="cellIs" dxfId="13007" priority="21325" operator="equal">
      <formula>"Remise rapport"</formula>
    </cfRule>
    <cfRule type="cellIs" dxfId="13006" priority="21324" operator="equal">
      <formula>"Fermeture"</formula>
    </cfRule>
    <cfRule type="cellIs" dxfId="13005" priority="21323" operator="equal">
      <formula>"Examens S2 ses1"</formula>
    </cfRule>
    <cfRule type="cellIs" dxfId="13004" priority="21322" operator="equal">
      <formula>"Examens S2 Ses2"</formula>
    </cfRule>
    <cfRule type="cellIs" dxfId="13003" priority="21321" operator="equal">
      <formula>"Révisions S1 ses1"</formula>
    </cfRule>
    <cfRule type="cellIs" dxfId="13002" priority="21320" operator="equal">
      <formula>"Révisions S1 Ses2"</formula>
    </cfRule>
    <cfRule type="cellIs" dxfId="13001" priority="21319" operator="equal">
      <formula>"Cours Matin Entr AM"</formula>
    </cfRule>
    <cfRule type="cellIs" dxfId="13000" priority="21318" operator="equal">
      <formula>"Entr MA cours AM"</formula>
    </cfRule>
    <cfRule type="cellIs" dxfId="12999" priority="21317" operator="equal">
      <formula>"Cours matin"</formula>
    </cfRule>
    <cfRule type="cellIs" dxfId="12998" priority="21316" operator="equal">
      <formula>"regroupement"</formula>
    </cfRule>
    <cfRule type="cellIs" dxfId="12997" priority="21315" operator="equal">
      <formula>"Délibération S1"</formula>
    </cfRule>
    <cfRule type="expression" dxfId="12996" priority="62298">
      <formula>J21="Dimanche"</formula>
    </cfRule>
    <cfRule type="cellIs" dxfId="12995" priority="21314" operator="equal">
      <formula>"Délibération S2"</formula>
    </cfRule>
    <cfRule type="cellIs" dxfId="12994" priority="21329" operator="equal">
      <formula>"Ascension"</formula>
    </cfRule>
    <cfRule type="cellIs" dxfId="12993" priority="21313" operator="equal">
      <formula>"Ecrits examens nationaux"</formula>
    </cfRule>
    <cfRule type="cellIs" dxfId="12992" priority="21347" operator="equal">
      <formula>"entreprise B"</formula>
    </cfRule>
    <cfRule type="cellIs" dxfId="12991" priority="21312" operator="equal">
      <formula>"Mise à niveau"</formula>
    </cfRule>
    <cfRule type="cellIs" dxfId="12990" priority="21311" operator="equal">
      <formula>"Note mémoire"</formula>
    </cfRule>
    <cfRule type="cellIs" dxfId="12989" priority="21310" operator="equal">
      <formula>"Oraux examens nationaux"</formula>
    </cfRule>
    <cfRule type="cellIs" dxfId="12988" priority="21309" operator="equal">
      <formula>"Remise note CC"</formula>
    </cfRule>
    <cfRule type="cellIs" dxfId="12987" priority="21308" operator="equal">
      <formula>"Révision interne"</formula>
    </cfRule>
    <cfRule type="cellIs" dxfId="12986" priority="21307" operator="equal">
      <formula>"Exam nationaux"</formula>
    </cfRule>
    <cfRule type="cellIs" dxfId="12985" priority="21306" operator="equal">
      <formula>"Exam nationaux pas de date"</formula>
    </cfRule>
    <cfRule type="cellIs" dxfId="12984" priority="21305" operator="equal">
      <formula>"Entreprise"</formula>
    </cfRule>
    <cfRule type="cellIs" dxfId="12983" priority="21304" operator="equal">
      <formula>"Révisions R"</formula>
    </cfRule>
    <cfRule type="cellIs" dxfId="12982" priority="21303" operator="equal">
      <formula>"Soutenance"</formula>
    </cfRule>
    <cfRule type="cellIs" dxfId="12981" priority="21302" operator="equal">
      <formula>"ppp"</formula>
    </cfRule>
    <cfRule type="cellIs" dxfId="12980" priority="21301" operator="equal">
      <formula>"Lundi Pentecôte"</formula>
    </cfRule>
    <cfRule type="cellIs" dxfId="12979" priority="21300" operator="equal">
      <formula>"EXAMENS J"</formula>
    </cfRule>
    <cfRule type="cellIs" dxfId="12978" priority="21298" operator="equal">
      <formula>"Cours IAE"</formula>
    </cfRule>
    <cfRule type="containsText" dxfId="12977" priority="21297" operator="containsText" text="Délib">
      <formula>NOT(ISERROR(SEARCH("Délib",L21)))</formula>
    </cfRule>
    <cfRule type="containsText" dxfId="12976" priority="21296" operator="containsText" text="Pré">
      <formula>NOT(ISERROR(SEARCH("Pré",L21)))</formula>
    </cfRule>
    <cfRule type="containsText" dxfId="12975" priority="21295" operator="containsText" text="Projet">
      <formula>NOT(ISERROR(SEARCH("Projet",L21)))</formula>
    </cfRule>
    <cfRule type="containsText" dxfId="12974" priority="21294" operator="containsText" text="Début CM">
      <formula>NOT(ISERROR(SEARCH("Début CM",L21)))</formula>
    </cfRule>
    <cfRule type="containsText" dxfId="12973" priority="21293" operator="containsText" text="Début TD">
      <formula>NOT(ISERROR(SEARCH("Début TD",L21)))</formula>
    </cfRule>
    <cfRule type="containsText" dxfId="12972" priority="21292" operator="containsText" text="Etranger">
      <formula>NOT(ISERROR(SEARCH("Etranger",L21)))</formula>
    </cfRule>
    <cfRule type="containsText" dxfId="12971" priority="21291" operator="containsText" text="JPO">
      <formula>NOT(ISERROR(SEARCH("JPO",L21)))</formula>
    </cfRule>
    <cfRule type="containsText" dxfId="12970" priority="21290" operator="containsText" text="Note">
      <formula>NOT(ISERROR(SEARCH("Note",L21)))</formula>
    </cfRule>
    <cfRule type="cellIs" dxfId="12969" priority="21338" operator="equal">
      <formula>"Noël"</formula>
    </cfRule>
    <cfRule type="cellIs" dxfId="12968" priority="21337" operator="equal">
      <formula>"Lundi de pâques"</formula>
    </cfRule>
    <cfRule type="cellIs" dxfId="12967" priority="21336" operator="equal">
      <formula>"jour de l'an"</formula>
    </cfRule>
    <cfRule type="cellIs" dxfId="12966" priority="21335" operator="equal">
      <formula>"Fête nationale"</formula>
    </cfRule>
    <cfRule type="cellIs" dxfId="12965" priority="21334" operator="equal">
      <formula>"Fête du travail"</formula>
    </cfRule>
    <cfRule type="cellIs" dxfId="12964" priority="21333" operator="equal">
      <formula>"Examens S1 Ses1"</formula>
    </cfRule>
    <cfRule type="containsText" dxfId="12963" priority="21289" operator="containsText" text="Recrutem">
      <formula>NOT(ISERROR(SEARCH("Recrutem",L21)))</formula>
    </cfRule>
    <cfRule type="cellIs" dxfId="12962" priority="21331" operator="equal">
      <formula>"cours v"</formula>
    </cfRule>
    <cfRule type="cellIs" dxfId="12961" priority="21330" operator="equal">
      <formula>"Armistice"</formula>
    </cfRule>
    <cfRule type="cellIs" dxfId="12960" priority="21351" stopIfTrue="1" operator="equal">
      <formula>"Stage"</formula>
    </cfRule>
    <cfRule type="cellIs" dxfId="12959" priority="21352" stopIfTrue="1" operator="equal">
      <formula>"Session 2"</formula>
    </cfRule>
    <cfRule type="cellIs" dxfId="12958" priority="21353" stopIfTrue="1" operator="equal">
      <formula>"Session 1"</formula>
    </cfRule>
    <cfRule type="cellIs" dxfId="12957" priority="21354" stopIfTrue="1" operator="equal">
      <formula>"Révisions"</formula>
    </cfRule>
    <cfRule type="cellIs" dxfId="12956" priority="21355" stopIfTrue="1" operator="equal">
      <formula>"Vacances"</formula>
    </cfRule>
    <cfRule type="cellIs" dxfId="12955" priority="21356" stopIfTrue="1" operator="equal">
      <formula>"Cours"</formula>
    </cfRule>
    <cfRule type="cellIs" dxfId="12954" priority="21357" stopIfTrue="1" operator="equal">
      <formula>"Examens S1"</formula>
    </cfRule>
    <cfRule type="cellIs" dxfId="12953" priority="21358" stopIfTrue="1" operator="equal">
      <formula>"Examens"</formula>
    </cfRule>
    <cfRule type="cellIs" dxfId="12952" priority="21359" stopIfTrue="1" operator="equal">
      <formula>"Examens S2"</formula>
    </cfRule>
    <cfRule type="cellIs" dxfId="12951" priority="21360" stopIfTrue="1" operator="equal">
      <formula>"Du anglais"</formula>
    </cfRule>
    <cfRule type="cellIs" dxfId="12950" priority="21361" stopIfTrue="1" operator="equal">
      <formula>"Délibérations"</formula>
    </cfRule>
    <cfRule type="cellIs" dxfId="12949" priority="21348" stopIfTrue="1" operator="equal">
      <formula>"Retour copies"</formula>
    </cfRule>
    <cfRule type="cellIs" dxfId="12948" priority="21299" operator="equal">
      <formula>"Cours ISEM"</formula>
    </cfRule>
    <cfRule type="containsText" dxfId="12947" priority="10203" operator="containsText" text="Salon Et">
      <formula>NOT(ISERROR(SEARCH("Salon Et",L21)))</formula>
    </cfRule>
    <cfRule type="containsText" dxfId="12946" priority="10204" operator="containsText" text="Remise">
      <formula>NOT(ISERROR(SEARCH("Remise",L21)))</formula>
    </cfRule>
    <cfRule type="cellIs" dxfId="12945" priority="21349" stopIfTrue="1" operator="equal">
      <formula>"Evaluation"</formula>
    </cfRule>
    <cfRule type="cellIs" dxfId="12944" priority="21350" stopIfTrue="1" operator="equal">
      <formula>"Rentrée"</formula>
    </cfRule>
  </conditionalFormatting>
  <conditionalFormatting sqref="L23:L27">
    <cfRule type="cellIs" dxfId="12943" priority="5073" stopIfTrue="1" operator="equal">
      <formula>"Session 1"</formula>
    </cfRule>
    <cfRule type="cellIs" dxfId="12942" priority="5074" stopIfTrue="1" operator="equal">
      <formula>"Révisions"</formula>
    </cfRule>
    <cfRule type="cellIs" dxfId="12941" priority="5075" stopIfTrue="1" operator="equal">
      <formula>"Vacances"</formula>
    </cfRule>
    <cfRule type="cellIs" dxfId="12940" priority="5076" stopIfTrue="1" operator="equal">
      <formula>"Cours"</formula>
    </cfRule>
    <cfRule type="cellIs" dxfId="12939" priority="5078" stopIfTrue="1" operator="equal">
      <formula>"Examens"</formula>
    </cfRule>
    <cfRule type="cellIs" dxfId="12938" priority="5079" stopIfTrue="1" operator="equal">
      <formula>"Examens S2"</formula>
    </cfRule>
    <cfRule type="cellIs" dxfId="12937" priority="5080" stopIfTrue="1" operator="equal">
      <formula>"Du anglais"</formula>
    </cfRule>
    <cfRule type="cellIs" dxfId="12936" priority="5081" stopIfTrue="1" operator="equal">
      <formula>"Délibérations"</formula>
    </cfRule>
    <cfRule type="cellIs" dxfId="12935" priority="5033" operator="equal">
      <formula>"Ecrits examens nationaux"</formula>
    </cfRule>
    <cfRule type="cellIs" dxfId="12934" priority="5069" stopIfTrue="1" operator="equal">
      <formula>"Evaluation"</formula>
    </cfRule>
    <cfRule type="cellIs" dxfId="12933" priority="5043" operator="equal">
      <formula>"Examens S2 ses1"</formula>
    </cfRule>
    <cfRule type="cellIs" dxfId="12932" priority="5068" stopIfTrue="1" operator="equal">
      <formula>"Retour copies"</formula>
    </cfRule>
    <cfRule type="cellIs" dxfId="12931" priority="5024" operator="equal">
      <formula>"Révisions R"</formula>
    </cfRule>
    <cfRule type="cellIs" dxfId="12930" priority="5067" operator="equal">
      <formula>"entreprise B"</formula>
    </cfRule>
    <cfRule type="cellIs" dxfId="12929" priority="5066" operator="equal">
      <formula>"Stage en entreprise"</formula>
    </cfRule>
    <cfRule type="cellIs" dxfId="12928" priority="5065" operator="equal">
      <formula>"Toussaint"</formula>
    </cfRule>
    <cfRule type="cellIs" dxfId="12927" priority="5064" operator="equal">
      <formula>"Victoire 1945"</formula>
    </cfRule>
    <cfRule type="cellIs" dxfId="12926" priority="5063" operator="equal">
      <formula>"stage v"</formula>
    </cfRule>
    <cfRule type="cellIs" dxfId="12925" priority="5062" operator="equal">
      <formula>"Révisions S2 Ses1"</formula>
    </cfRule>
    <cfRule type="cellIs" dxfId="12924" priority="5061" operator="equal">
      <formula>"Révisions S2 ses2"</formula>
    </cfRule>
    <cfRule type="cellIs" dxfId="12923" priority="5060" operator="equal">
      <formula>"Pentecôte"</formula>
    </cfRule>
    <cfRule type="cellIs" dxfId="12922" priority="5059" operator="equal">
      <formula>"Pâques"</formula>
    </cfRule>
    <cfRule type="cellIs" dxfId="12921" priority="5058" operator="equal">
      <formula>"Noël"</formula>
    </cfRule>
    <cfRule type="cellIs" dxfId="12920" priority="5057" operator="equal">
      <formula>"Lundi de pâques"</formula>
    </cfRule>
    <cfRule type="cellIs" dxfId="12919" priority="5056" operator="equal">
      <formula>"jour de l'an"</formula>
    </cfRule>
    <cfRule type="cellIs" dxfId="12918" priority="5055" operator="equal">
      <formula>"Fête nationale"</formula>
    </cfRule>
    <cfRule type="cellIs" dxfId="12917" priority="5054" operator="equal">
      <formula>"Fête du travail"</formula>
    </cfRule>
    <cfRule type="containsText" dxfId="12916" priority="5007" operator="containsText" text="Salon Et">
      <formula>NOT(ISERROR(SEARCH("Salon Et",L23)))</formula>
    </cfRule>
    <cfRule type="cellIs" dxfId="12915" priority="5053" operator="equal">
      <formula>"Examens S1 Ses1"</formula>
    </cfRule>
    <cfRule type="cellIs" dxfId="12914" priority="5052" operator="equal">
      <formula>"Examens S1 Ses2"</formula>
    </cfRule>
    <cfRule type="cellIs" dxfId="12913" priority="5051" operator="equal">
      <formula>"cours v"</formula>
    </cfRule>
    <cfRule type="cellIs" dxfId="12912" priority="5050" operator="equal">
      <formula>"Armistice"</formula>
    </cfRule>
    <cfRule type="cellIs" dxfId="12911" priority="5049" operator="equal">
      <formula>"Ascension"</formula>
    </cfRule>
    <cfRule type="cellIs" dxfId="12910" priority="5048" operator="equal">
      <formula>"Assomption"</formula>
    </cfRule>
    <cfRule type="cellIs" dxfId="12909" priority="5047" operator="equal">
      <formula>"jour appui"</formula>
    </cfRule>
    <cfRule type="cellIs" dxfId="12908" priority="5046" operator="equal">
      <formula>"notes rapport"</formula>
    </cfRule>
    <cfRule type="cellIs" dxfId="12907" priority="5045" operator="equal">
      <formula>"Remise rapport"</formula>
    </cfRule>
    <cfRule type="cellIs" dxfId="12906" priority="5044" operator="equal">
      <formula>"Fermeture"</formula>
    </cfRule>
    <cfRule type="cellIs" dxfId="12905" priority="5077" stopIfTrue="1" operator="equal">
      <formula>"Examens S1"</formula>
    </cfRule>
    <cfRule type="cellIs" dxfId="12904" priority="5070" stopIfTrue="1" operator="equal">
      <formula>"Rentrée"</formula>
    </cfRule>
    <cfRule type="cellIs" dxfId="12903" priority="5071" stopIfTrue="1" operator="equal">
      <formula>"Stage"</formula>
    </cfRule>
    <cfRule type="cellIs" dxfId="12902" priority="5042" operator="equal">
      <formula>"Examens S2 Ses2"</formula>
    </cfRule>
    <cfRule type="cellIs" dxfId="12901" priority="5041" operator="equal">
      <formula>"Révisions S1 ses1"</formula>
    </cfRule>
    <cfRule type="cellIs" dxfId="12900" priority="5040" operator="equal">
      <formula>"Révisions S1 Ses2"</formula>
    </cfRule>
    <cfRule type="cellIs" dxfId="12899" priority="5039" operator="equal">
      <formula>"Cours Matin Entr AM"</formula>
    </cfRule>
    <cfRule type="cellIs" dxfId="12898" priority="5038" operator="equal">
      <formula>"Entr MA cours AM"</formula>
    </cfRule>
    <cfRule type="cellIs" dxfId="12897" priority="5037" operator="equal">
      <formula>"Cours matin"</formula>
    </cfRule>
    <cfRule type="cellIs" dxfId="12896" priority="5036" operator="equal">
      <formula>"regroupement"</formula>
    </cfRule>
    <cfRule type="cellIs" dxfId="12895" priority="5035" operator="equal">
      <formula>"Délibération S1"</formula>
    </cfRule>
    <cfRule type="cellIs" dxfId="12894" priority="5034" operator="equal">
      <formula>"Délibération S2"</formula>
    </cfRule>
    <cfRule type="cellIs" dxfId="12893" priority="5032" operator="equal">
      <formula>"Mise à niveau"</formula>
    </cfRule>
    <cfRule type="cellIs" dxfId="12892" priority="5031" operator="equal">
      <formula>"Note mémoire"</formula>
    </cfRule>
    <cfRule type="cellIs" dxfId="12891" priority="5030" operator="equal">
      <formula>"Oraux examens nationaux"</formula>
    </cfRule>
    <cfRule type="cellIs" dxfId="12890" priority="5029" operator="equal">
      <formula>"Remise note CC"</formula>
    </cfRule>
    <cfRule type="cellIs" dxfId="12889" priority="5028" operator="equal">
      <formula>"Révision interne"</formula>
    </cfRule>
    <cfRule type="cellIs" dxfId="12888" priority="5027" operator="equal">
      <formula>"Exam nationaux"</formula>
    </cfRule>
    <cfRule type="cellIs" dxfId="12887" priority="5026" operator="equal">
      <formula>"Exam nationaux pas de date"</formula>
    </cfRule>
    <cfRule type="cellIs" dxfId="12886" priority="5025" operator="equal">
      <formula>"Entreprise"</formula>
    </cfRule>
    <cfRule type="cellIs" dxfId="12885" priority="5023" operator="equal">
      <formula>"Soutenance"</formula>
    </cfRule>
    <cfRule type="cellIs" dxfId="12884" priority="5022" operator="equal">
      <formula>"ppp"</formula>
    </cfRule>
    <cfRule type="cellIs" dxfId="12883" priority="5021" operator="equal">
      <formula>"Lundi Pentecôte"</formula>
    </cfRule>
    <cfRule type="cellIs" dxfId="12882" priority="5020" operator="equal">
      <formula>"EXAMENS J"</formula>
    </cfRule>
    <cfRule type="cellIs" dxfId="12881" priority="5019" operator="equal">
      <formula>"Cours ISEM"</formula>
    </cfRule>
    <cfRule type="cellIs" dxfId="12880" priority="5018" operator="equal">
      <formula>"Cours IAE"</formula>
    </cfRule>
    <cfRule type="containsText" dxfId="12879" priority="5017" operator="containsText" text="Délib">
      <formula>NOT(ISERROR(SEARCH("Délib",L23)))</formula>
    </cfRule>
    <cfRule type="containsText" dxfId="12878" priority="5016" operator="containsText" text="Pré">
      <formula>NOT(ISERROR(SEARCH("Pré",L23)))</formula>
    </cfRule>
    <cfRule type="containsText" dxfId="12877" priority="5015" operator="containsText" text="Projet">
      <formula>NOT(ISERROR(SEARCH("Projet",L23)))</formula>
    </cfRule>
    <cfRule type="containsText" dxfId="12876" priority="5014" operator="containsText" text="Début CM">
      <formula>NOT(ISERROR(SEARCH("Début CM",L23)))</formula>
    </cfRule>
    <cfRule type="containsText" dxfId="12875" priority="5013" operator="containsText" text="Début TD">
      <formula>NOT(ISERROR(SEARCH("Début TD",L23)))</formula>
    </cfRule>
    <cfRule type="containsText" dxfId="12874" priority="5012" operator="containsText" text="Etranger">
      <formula>NOT(ISERROR(SEARCH("Etranger",L23)))</formula>
    </cfRule>
    <cfRule type="containsText" dxfId="12873" priority="5011" operator="containsText" text="JPO">
      <formula>NOT(ISERROR(SEARCH("JPO",L23)))</formula>
    </cfRule>
    <cfRule type="containsText" dxfId="12872" priority="5010" operator="containsText" text="Note">
      <formula>NOT(ISERROR(SEARCH("Note",L23)))</formula>
    </cfRule>
    <cfRule type="containsText" dxfId="12871" priority="5009" operator="containsText" text="Recrutem">
      <formula>NOT(ISERROR(SEARCH("Recrutem",L23)))</formula>
    </cfRule>
    <cfRule type="containsText" dxfId="12870" priority="5008" operator="containsText" text="Remise">
      <formula>NOT(ISERROR(SEARCH("Remise",L23)))</formula>
    </cfRule>
    <cfRule type="containsText" dxfId="12869" priority="5003" operator="containsText" text="Université">
      <formula>NOT(ISERROR(SEARCH("Université",L23)))</formula>
    </cfRule>
    <cfRule type="containsText" dxfId="12868" priority="5002" operator="containsText" text="Cours/Labo/Projet">
      <formula>NOT(ISERROR(SEARCH("Cours/Labo/Projet",L23)))</formula>
    </cfRule>
    <cfRule type="cellIs" dxfId="12867" priority="5072" stopIfTrue="1" operator="equal">
      <formula>"Session 2"</formula>
    </cfRule>
  </conditionalFormatting>
  <conditionalFormatting sqref="L23:L29">
    <cfRule type="expression" dxfId="12866" priority="5004">
      <formula>J23="Dimanche"</formula>
    </cfRule>
    <cfRule type="containsText" dxfId="12865" priority="5006" operator="containsText" text="Soutenance">
      <formula>NOT(ISERROR(SEARCH("Soutenance",L23)))</formula>
    </cfRule>
    <cfRule type="expression" dxfId="12864" priority="5005">
      <formula>J23="Samedi"</formula>
    </cfRule>
  </conditionalFormatting>
  <conditionalFormatting sqref="L28:L29">
    <cfRule type="containsText" dxfId="12863" priority="20978" operator="containsText" text="Note">
      <formula>NOT(ISERROR(SEARCH("Note",L28)))</formula>
    </cfRule>
    <cfRule type="containsText" dxfId="12862" priority="20979" operator="containsText" text="JPO">
      <formula>NOT(ISERROR(SEARCH("JPO",L28)))</formula>
    </cfRule>
    <cfRule type="containsText" dxfId="12861" priority="20980" operator="containsText" text="Etranger">
      <formula>NOT(ISERROR(SEARCH("Etranger",L28)))</formula>
    </cfRule>
    <cfRule type="containsText" dxfId="12860" priority="20981" operator="containsText" text="Début TD">
      <formula>NOT(ISERROR(SEARCH("Début TD",L28)))</formula>
    </cfRule>
    <cfRule type="containsText" dxfId="12859" priority="20982" operator="containsText" text="Début CM">
      <formula>NOT(ISERROR(SEARCH("Début CM",L28)))</formula>
    </cfRule>
    <cfRule type="containsText" dxfId="12858" priority="20983" operator="containsText" text="Projet">
      <formula>NOT(ISERROR(SEARCH("Projet",L28)))</formula>
    </cfRule>
    <cfRule type="containsText" dxfId="12857" priority="20984" operator="containsText" text="Pré">
      <formula>NOT(ISERROR(SEARCH("Pré",L28)))</formula>
    </cfRule>
    <cfRule type="containsText" dxfId="12856" priority="20976" operator="containsText" text="Remise">
      <formula>NOT(ISERROR(SEARCH("Remise",L28)))</formula>
    </cfRule>
    <cfRule type="cellIs" dxfId="12855" priority="21024" operator="equal">
      <formula>"jour de l'an"</formula>
    </cfRule>
    <cfRule type="cellIs" dxfId="12854" priority="21028" operator="equal">
      <formula>"Pentecôte"</formula>
    </cfRule>
    <cfRule type="cellIs" dxfId="12853" priority="21027" operator="equal">
      <formula>"Pâques"</formula>
    </cfRule>
    <cfRule type="cellIs" dxfId="12852" priority="21031" operator="equal">
      <formula>"stage v"</formula>
    </cfRule>
    <cfRule type="cellIs" dxfId="12851" priority="21033" operator="equal">
      <formula>"Toussaint"</formula>
    </cfRule>
    <cfRule type="cellIs" dxfId="12850" priority="21034" operator="equal">
      <formula>"Stage en entreprise"</formula>
    </cfRule>
    <cfRule type="cellIs" dxfId="12849" priority="21035" operator="equal">
      <formula>"entreprise B"</formula>
    </cfRule>
    <cfRule type="cellIs" dxfId="12848" priority="21026" operator="equal">
      <formula>"Noël"</formula>
    </cfRule>
    <cfRule type="cellIs" dxfId="12847" priority="21032" operator="equal">
      <formula>"Victoire 1945"</formula>
    </cfRule>
    <cfRule type="cellIs" dxfId="12846" priority="21036" stopIfTrue="1" operator="equal">
      <formula>"Retour copies"</formula>
    </cfRule>
    <cfRule type="cellIs" dxfId="12845" priority="21030" operator="equal">
      <formula>"Révisions S2 Ses1"</formula>
    </cfRule>
    <cfRule type="cellIs" dxfId="12844" priority="21029" operator="equal">
      <formula>"Révisions S2 ses2"</formula>
    </cfRule>
    <cfRule type="cellIs" dxfId="12843" priority="21025" operator="equal">
      <formula>"Lundi de pâques"</formula>
    </cfRule>
    <cfRule type="cellIs" dxfId="12842" priority="21037" stopIfTrue="1" operator="equal">
      <formula>"Evaluation"</formula>
    </cfRule>
    <cfRule type="cellIs" dxfId="12841" priority="21038" stopIfTrue="1" operator="equal">
      <formula>"Rentrée"</formula>
    </cfRule>
    <cfRule type="cellIs" dxfId="12840" priority="21039" stopIfTrue="1" operator="equal">
      <formula>"Stage"</formula>
    </cfRule>
    <cfRule type="cellIs" dxfId="12839" priority="21040" stopIfTrue="1" operator="equal">
      <formula>"Session 2"</formula>
    </cfRule>
    <cfRule type="cellIs" dxfId="12838" priority="21041" stopIfTrue="1" operator="equal">
      <formula>"Session 1"</formula>
    </cfRule>
    <cfRule type="cellIs" dxfId="12837" priority="21042" stopIfTrue="1" operator="equal">
      <formula>"Révisions"</formula>
    </cfRule>
    <cfRule type="cellIs" dxfId="12836" priority="21043" stopIfTrue="1" operator="equal">
      <formula>"Vacances"</formula>
    </cfRule>
    <cfRule type="cellIs" dxfId="12835" priority="21044" stopIfTrue="1" operator="equal">
      <formula>"Cours"</formula>
    </cfRule>
    <cfRule type="cellIs" dxfId="12834" priority="21045" stopIfTrue="1" operator="equal">
      <formula>"Examens S1"</formula>
    </cfRule>
    <cfRule type="cellIs" dxfId="12833" priority="21046" stopIfTrue="1" operator="equal">
      <formula>"Examens"</formula>
    </cfRule>
    <cfRule type="cellIs" dxfId="12832" priority="21047" stopIfTrue="1" operator="equal">
      <formula>"Examens S2"</formula>
    </cfRule>
    <cfRule type="cellIs" dxfId="12831" priority="21048" stopIfTrue="1" operator="equal">
      <formula>"Du anglais"</formula>
    </cfRule>
    <cfRule type="cellIs" dxfId="12830" priority="21049" stopIfTrue="1" operator="equal">
      <formula>"Délibérations"</formula>
    </cfRule>
    <cfRule type="cellIs" dxfId="12829" priority="20999" operator="equal">
      <formula>"Note mémoire"</formula>
    </cfRule>
    <cfRule type="cellIs" dxfId="12828" priority="21001" operator="equal">
      <formula>"Ecrits examens nationaux"</formula>
    </cfRule>
    <cfRule type="cellIs" dxfId="12827" priority="21023" operator="equal">
      <formula>"Fête nationale"</formula>
    </cfRule>
    <cfRule type="cellIs" dxfId="12826" priority="21022" operator="equal">
      <formula>"Fête du travail"</formula>
    </cfRule>
    <cfRule type="cellIs" dxfId="12825" priority="21021" operator="equal">
      <formula>"Examens S1 Ses1"</formula>
    </cfRule>
    <cfRule type="cellIs" dxfId="12824" priority="21020" operator="equal">
      <formula>"Examens S1 Ses2"</formula>
    </cfRule>
    <cfRule type="cellIs" dxfId="12823" priority="21019" operator="equal">
      <formula>"cours v"</formula>
    </cfRule>
    <cfRule type="cellIs" dxfId="12822" priority="21018" operator="equal">
      <formula>"Armistice"</formula>
    </cfRule>
    <cfRule type="cellIs" dxfId="12821" priority="21017" operator="equal">
      <formula>"Ascension"</formula>
    </cfRule>
    <cfRule type="cellIs" dxfId="12820" priority="21016" operator="equal">
      <formula>"Assomption"</formula>
    </cfRule>
    <cfRule type="cellIs" dxfId="12819" priority="21015" operator="equal">
      <formula>"jour appui"</formula>
    </cfRule>
    <cfRule type="containsText" dxfId="12818" priority="20975" operator="containsText" text="Salon Et">
      <formula>NOT(ISERROR(SEARCH("Salon Et",L28)))</formula>
    </cfRule>
    <cfRule type="cellIs" dxfId="12817" priority="21014" operator="equal">
      <formula>"notes rapport"</formula>
    </cfRule>
    <cfRule type="cellIs" dxfId="12816" priority="21013" operator="equal">
      <formula>"Remise rapport"</formula>
    </cfRule>
    <cfRule type="cellIs" dxfId="12815" priority="21012" operator="equal">
      <formula>"Fermeture"</formula>
    </cfRule>
    <cfRule type="cellIs" dxfId="12814" priority="21011" operator="equal">
      <formula>"Examens S2 ses1"</formula>
    </cfRule>
    <cfRule type="cellIs" dxfId="12813" priority="21010" operator="equal">
      <formula>"Examens S2 Ses2"</formula>
    </cfRule>
    <cfRule type="cellIs" dxfId="12812" priority="21009" operator="equal">
      <formula>"Révisions S1 ses1"</formula>
    </cfRule>
    <cfRule type="cellIs" dxfId="12811" priority="21008" operator="equal">
      <formula>"Révisions S1 Ses2"</formula>
    </cfRule>
    <cfRule type="cellIs" dxfId="12810" priority="21007" operator="equal">
      <formula>"Cours Matin Entr AM"</formula>
    </cfRule>
    <cfRule type="cellIs" dxfId="12809" priority="21006" operator="equal">
      <formula>"Entr MA cours AM"</formula>
    </cfRule>
    <cfRule type="cellIs" dxfId="12808" priority="21005" operator="equal">
      <formula>"Cours matin"</formula>
    </cfRule>
    <cfRule type="containsText" dxfId="12807" priority="20977" operator="containsText" text="Recrutem">
      <formula>NOT(ISERROR(SEARCH("Recrutem",L28)))</formula>
    </cfRule>
    <cfRule type="cellIs" dxfId="12806" priority="21003" operator="equal">
      <formula>"Délibération S1"</formula>
    </cfRule>
    <cfRule type="cellIs" dxfId="12805" priority="21002" operator="equal">
      <formula>"Délibération S2"</formula>
    </cfRule>
    <cfRule type="cellIs" dxfId="12804" priority="21000" operator="equal">
      <formula>"Mise à niveau"</formula>
    </cfRule>
    <cfRule type="cellIs" dxfId="12803" priority="20998" operator="equal">
      <formula>"Oraux examens nationaux"</formula>
    </cfRule>
    <cfRule type="cellIs" dxfId="12802" priority="20997" operator="equal">
      <formula>"Remise note CC"</formula>
    </cfRule>
    <cfRule type="cellIs" dxfId="12801" priority="20996" operator="equal">
      <formula>"Révision interne"</formula>
    </cfRule>
    <cfRule type="cellIs" dxfId="12800" priority="20995" operator="equal">
      <formula>"Exam nationaux"</formula>
    </cfRule>
    <cfRule type="cellIs" dxfId="12799" priority="20994" operator="equal">
      <formula>"Exam nationaux pas de date"</formula>
    </cfRule>
    <cfRule type="cellIs" dxfId="12798" priority="21004" operator="equal">
      <formula>"regroupement"</formula>
    </cfRule>
    <cfRule type="cellIs" dxfId="12797" priority="20992" operator="equal">
      <formula>"Révisions R"</formula>
    </cfRule>
    <cfRule type="cellIs" dxfId="12796" priority="20991" operator="equal">
      <formula>"Soutenance"</formula>
    </cfRule>
    <cfRule type="cellIs" dxfId="12795" priority="20990" operator="equal">
      <formula>"ppp"</formula>
    </cfRule>
    <cfRule type="cellIs" dxfId="12794" priority="20989" operator="equal">
      <formula>"Lundi Pentecôte"</formula>
    </cfRule>
    <cfRule type="cellIs" dxfId="12793" priority="20988" operator="equal">
      <formula>"EXAMENS J"</formula>
    </cfRule>
    <cfRule type="cellIs" dxfId="12792" priority="20987" operator="equal">
      <formula>"Cours ISEM"</formula>
    </cfRule>
    <cfRule type="cellIs" dxfId="12791" priority="20986" operator="equal">
      <formula>"Cours IAE"</formula>
    </cfRule>
    <cfRule type="containsText" dxfId="12790" priority="20985" operator="containsText" text="Délib">
      <formula>NOT(ISERROR(SEARCH("Délib",L28)))</formula>
    </cfRule>
    <cfRule type="cellIs" dxfId="12789" priority="20993" operator="equal">
      <formula>"Entreprise"</formula>
    </cfRule>
  </conditionalFormatting>
  <conditionalFormatting sqref="L30:L34">
    <cfRule type="cellIs" dxfId="12788" priority="4968" operator="equal">
      <formula>"Assomption"</formula>
    </cfRule>
    <cfRule type="cellIs" dxfId="12787" priority="4967" operator="equal">
      <formula>"jour appui"</formula>
    </cfRule>
    <cfRule type="cellIs" dxfId="12786" priority="4966" operator="equal">
      <formula>"notes rapport"</formula>
    </cfRule>
    <cfRule type="cellIs" dxfId="12785" priority="4965" operator="equal">
      <formula>"Remise rapport"</formula>
    </cfRule>
    <cfRule type="cellIs" dxfId="12784" priority="4964" operator="equal">
      <formula>"Fermeture"</formula>
    </cfRule>
    <cfRule type="cellIs" dxfId="12783" priority="5001" stopIfTrue="1" operator="equal">
      <formula>"Délibérations"</formula>
    </cfRule>
    <cfRule type="cellIs" dxfId="12782" priority="5000" stopIfTrue="1" operator="equal">
      <formula>"Du anglais"</formula>
    </cfRule>
    <cfRule type="cellIs" dxfId="12781" priority="4999" stopIfTrue="1" operator="equal">
      <formula>"Examens S2"</formula>
    </cfRule>
    <cfRule type="cellIs" dxfId="12780" priority="4998" stopIfTrue="1" operator="equal">
      <formula>"Examens"</formula>
    </cfRule>
    <cfRule type="cellIs" dxfId="12779" priority="4997" stopIfTrue="1" operator="equal">
      <formula>"Examens S1"</formula>
    </cfRule>
    <cfRule type="cellIs" dxfId="12778" priority="4963" operator="equal">
      <formula>"Examens S2 ses1"</formula>
    </cfRule>
    <cfRule type="cellIs" dxfId="12777" priority="4962" operator="equal">
      <formula>"Examens S2 Ses2"</formula>
    </cfRule>
    <cfRule type="cellIs" dxfId="12776" priority="4961" operator="equal">
      <formula>"Révisions S1 ses1"</formula>
    </cfRule>
    <cfRule type="cellIs" dxfId="12775" priority="4960" operator="equal">
      <formula>"Révisions S1 Ses2"</formula>
    </cfRule>
    <cfRule type="cellIs" dxfId="12774" priority="4959" operator="equal">
      <formula>"Cours Matin Entr AM"</formula>
    </cfRule>
    <cfRule type="cellIs" dxfId="12773" priority="4958" operator="equal">
      <formula>"Entr MA cours AM"</formula>
    </cfRule>
    <cfRule type="cellIs" dxfId="12772" priority="4957" operator="equal">
      <formula>"Cours matin"</formula>
    </cfRule>
    <cfRule type="cellIs" dxfId="12771" priority="4956" operator="equal">
      <formula>"regroupement"</formula>
    </cfRule>
    <cfRule type="cellIs" dxfId="12770" priority="4955" operator="equal">
      <formula>"Délibération S1"</formula>
    </cfRule>
    <cfRule type="cellIs" dxfId="12769" priority="4954" operator="equal">
      <formula>"Délibération S2"</formula>
    </cfRule>
    <cfRule type="cellIs" dxfId="12768" priority="4953" operator="equal">
      <formula>"Ecrits examens nationaux"</formula>
    </cfRule>
    <cfRule type="cellIs" dxfId="12767" priority="4952" operator="equal">
      <formula>"Mise à niveau"</formula>
    </cfRule>
    <cfRule type="cellIs" dxfId="12766" priority="4951" operator="equal">
      <formula>"Note mémoire"</formula>
    </cfRule>
    <cfRule type="cellIs" dxfId="12765" priority="4946" operator="equal">
      <formula>"Exam nationaux pas de date"</formula>
    </cfRule>
    <cfRule type="cellIs" dxfId="12764" priority="4950" operator="equal">
      <formula>"Oraux examens nationaux"</formula>
    </cfRule>
    <cfRule type="cellIs" dxfId="12763" priority="4949" operator="equal">
      <formula>"Remise note CC"</formula>
    </cfRule>
    <cfRule type="cellIs" dxfId="12762" priority="4948" operator="equal">
      <formula>"Révision interne"</formula>
    </cfRule>
    <cfRule type="cellIs" dxfId="12761" priority="4947" operator="equal">
      <formula>"Exam nationaux"</formula>
    </cfRule>
    <cfRule type="cellIs" dxfId="12760" priority="4945" operator="equal">
      <formula>"Entreprise"</formula>
    </cfRule>
    <cfRule type="cellIs" dxfId="12759" priority="4944" operator="equal">
      <formula>"Révisions R"</formula>
    </cfRule>
    <cfRule type="cellIs" dxfId="12758" priority="4943" operator="equal">
      <formula>"Soutenance"</formula>
    </cfRule>
    <cfRule type="cellIs" dxfId="12757" priority="4942" operator="equal">
      <formula>"ppp"</formula>
    </cfRule>
    <cfRule type="cellIs" dxfId="12756" priority="4941" operator="equal">
      <formula>"Lundi Pentecôte"</formula>
    </cfRule>
    <cfRule type="cellIs" dxfId="12755" priority="4940" operator="equal">
      <formula>"EXAMENS J"</formula>
    </cfRule>
    <cfRule type="cellIs" dxfId="12754" priority="4939" operator="equal">
      <formula>"Cours ISEM"</formula>
    </cfRule>
    <cfRule type="cellIs" dxfId="12753" priority="4938" operator="equal">
      <formula>"Cours IAE"</formula>
    </cfRule>
    <cfRule type="containsText" dxfId="12752" priority="4937" operator="containsText" text="Délib">
      <formula>NOT(ISERROR(SEARCH("Délib",L30)))</formula>
    </cfRule>
    <cfRule type="containsText" dxfId="12751" priority="4936" operator="containsText" text="Pré">
      <formula>NOT(ISERROR(SEARCH("Pré",L30)))</formula>
    </cfRule>
    <cfRule type="containsText" dxfId="12750" priority="4935" operator="containsText" text="Projet">
      <formula>NOT(ISERROR(SEARCH("Projet",L30)))</formula>
    </cfRule>
    <cfRule type="containsText" dxfId="12749" priority="4934" operator="containsText" text="Début CM">
      <formula>NOT(ISERROR(SEARCH("Début CM",L30)))</formula>
    </cfRule>
    <cfRule type="containsText" dxfId="12748" priority="4933" operator="containsText" text="Début TD">
      <formula>NOT(ISERROR(SEARCH("Début TD",L30)))</formula>
    </cfRule>
    <cfRule type="cellIs" dxfId="12747" priority="4995" stopIfTrue="1" operator="equal">
      <formula>"Vacances"</formula>
    </cfRule>
    <cfRule type="cellIs" dxfId="12746" priority="4996" stopIfTrue="1" operator="equal">
      <formula>"Cours"</formula>
    </cfRule>
    <cfRule type="containsText" dxfId="12745" priority="4922" operator="containsText" text="Cours/Labo/Projet">
      <formula>NOT(ISERROR(SEARCH("Cours/Labo/Projet",L30)))</formula>
    </cfRule>
    <cfRule type="containsText" dxfId="12744" priority="4923" operator="containsText" text="Université">
      <formula>NOT(ISERROR(SEARCH("Université",L30)))</formula>
    </cfRule>
    <cfRule type="containsText" dxfId="12743" priority="4927" operator="containsText" text="Salon Et">
      <formula>NOT(ISERROR(SEARCH("Salon Et",L30)))</formula>
    </cfRule>
    <cfRule type="containsText" dxfId="12742" priority="4928" operator="containsText" text="Remise">
      <formula>NOT(ISERROR(SEARCH("Remise",L30)))</formula>
    </cfRule>
    <cfRule type="containsText" dxfId="12741" priority="4929" operator="containsText" text="Recrutem">
      <formula>NOT(ISERROR(SEARCH("Recrutem",L30)))</formula>
    </cfRule>
    <cfRule type="containsText" dxfId="12740" priority="4930" operator="containsText" text="Note">
      <formula>NOT(ISERROR(SEARCH("Note",L30)))</formula>
    </cfRule>
    <cfRule type="containsText" dxfId="12739" priority="4931" operator="containsText" text="JPO">
      <formula>NOT(ISERROR(SEARCH("JPO",L30)))</formula>
    </cfRule>
    <cfRule type="containsText" dxfId="12738" priority="4932" operator="containsText" text="Etranger">
      <formula>NOT(ISERROR(SEARCH("Etranger",L30)))</formula>
    </cfRule>
    <cfRule type="cellIs" dxfId="12737" priority="4994" stopIfTrue="1" operator="equal">
      <formula>"Révisions"</formula>
    </cfRule>
    <cfRule type="cellIs" dxfId="12736" priority="4993" stopIfTrue="1" operator="equal">
      <formula>"Session 1"</formula>
    </cfRule>
    <cfRule type="cellIs" dxfId="12735" priority="4992" stopIfTrue="1" operator="equal">
      <formula>"Session 2"</formula>
    </cfRule>
    <cfRule type="cellIs" dxfId="12734" priority="4991" stopIfTrue="1" operator="equal">
      <formula>"Stage"</formula>
    </cfRule>
    <cfRule type="cellIs" dxfId="12733" priority="4990" stopIfTrue="1" operator="equal">
      <formula>"Rentrée"</formula>
    </cfRule>
    <cfRule type="cellIs" dxfId="12732" priority="4989" stopIfTrue="1" operator="equal">
      <formula>"Evaluation"</formula>
    </cfRule>
    <cfRule type="cellIs" dxfId="12731" priority="4988" stopIfTrue="1" operator="equal">
      <formula>"Retour copies"</formula>
    </cfRule>
    <cfRule type="cellIs" dxfId="12730" priority="4987" operator="equal">
      <formula>"entreprise B"</formula>
    </cfRule>
    <cfRule type="cellIs" dxfId="12729" priority="4986" operator="equal">
      <formula>"Stage en entreprise"</formula>
    </cfRule>
    <cfRule type="cellIs" dxfId="12728" priority="4985" operator="equal">
      <formula>"Toussaint"</formula>
    </cfRule>
    <cfRule type="cellIs" dxfId="12727" priority="4984" operator="equal">
      <formula>"Victoire 1945"</formula>
    </cfRule>
    <cfRule type="cellIs" dxfId="12726" priority="4983" operator="equal">
      <formula>"stage v"</formula>
    </cfRule>
    <cfRule type="cellIs" dxfId="12725" priority="4982" operator="equal">
      <formula>"Révisions S2 Ses1"</formula>
    </cfRule>
    <cfRule type="cellIs" dxfId="12724" priority="4981" operator="equal">
      <formula>"Révisions S2 ses2"</formula>
    </cfRule>
    <cfRule type="cellIs" dxfId="12723" priority="4980" operator="equal">
      <formula>"Pentecôte"</formula>
    </cfRule>
    <cfRule type="cellIs" dxfId="12722" priority="4979" operator="equal">
      <formula>"Pâques"</formula>
    </cfRule>
    <cfRule type="cellIs" dxfId="12721" priority="4978" operator="equal">
      <formula>"Noël"</formula>
    </cfRule>
    <cfRule type="cellIs" dxfId="12720" priority="4977" operator="equal">
      <formula>"Lundi de pâques"</formula>
    </cfRule>
    <cfRule type="cellIs" dxfId="12719" priority="4976" operator="equal">
      <formula>"jour de l'an"</formula>
    </cfRule>
    <cfRule type="cellIs" dxfId="12718" priority="4975" operator="equal">
      <formula>"Fête nationale"</formula>
    </cfRule>
    <cfRule type="cellIs" dxfId="12717" priority="4974" operator="equal">
      <formula>"Fête du travail"</formula>
    </cfRule>
    <cfRule type="cellIs" dxfId="12716" priority="4973" operator="equal">
      <formula>"Examens S1 Ses1"</formula>
    </cfRule>
    <cfRule type="cellIs" dxfId="12715" priority="4972" operator="equal">
      <formula>"Examens S1 Ses2"</formula>
    </cfRule>
    <cfRule type="cellIs" dxfId="12714" priority="4971" operator="equal">
      <formula>"cours v"</formula>
    </cfRule>
    <cfRule type="cellIs" dxfId="12713" priority="4970" operator="equal">
      <formula>"Armistice"</formula>
    </cfRule>
    <cfRule type="cellIs" dxfId="12712" priority="4969" operator="equal">
      <formula>"Ascension"</formula>
    </cfRule>
  </conditionalFormatting>
  <conditionalFormatting sqref="L30:L35">
    <cfRule type="containsText" dxfId="12711" priority="4926" operator="containsText" text="Soutenance">
      <formula>NOT(ISERROR(SEARCH("Soutenance",L30)))</formula>
    </cfRule>
    <cfRule type="expression" dxfId="12710" priority="4925">
      <formula>J30="Samedi"</formula>
    </cfRule>
    <cfRule type="expression" dxfId="12709" priority="4924">
      <formula>J30="Dimanche"</formula>
    </cfRule>
  </conditionalFormatting>
  <conditionalFormatting sqref="L35">
    <cfRule type="cellIs" dxfId="12708" priority="33067" operator="equal">
      <formula>"Examens S1 Ses1"</formula>
    </cfRule>
    <cfRule type="cellIs" dxfId="12707" priority="33066" operator="equal">
      <formula>"Examens S1 Ses2"</formula>
    </cfRule>
    <cfRule type="cellIs" dxfId="12706" priority="33065" operator="equal">
      <formula>"cours v"</formula>
    </cfRule>
    <cfRule type="cellIs" dxfId="12705" priority="33064" operator="equal">
      <formula>"Armistice"</formula>
    </cfRule>
    <cfRule type="cellIs" dxfId="12704" priority="33056" operator="equal">
      <formula>"Examens S2 Ses2"</formula>
    </cfRule>
    <cfRule type="cellIs" dxfId="12703" priority="33055" operator="equal">
      <formula>"Révisions S1 ses1"</formula>
    </cfRule>
    <cfRule type="cellIs" dxfId="12702" priority="33054" operator="equal">
      <formula>"Révisions S1 Ses2"</formula>
    </cfRule>
    <cfRule type="cellIs" dxfId="12701" priority="33053" operator="equal">
      <formula>"Cours Matin Entr AM"</formula>
    </cfRule>
    <cfRule type="cellIs" dxfId="12700" priority="33052" operator="equal">
      <formula>"Entr MA cours AM"</formula>
    </cfRule>
    <cfRule type="cellIs" dxfId="12699" priority="33050" operator="equal">
      <formula>"regroupement"</formula>
    </cfRule>
    <cfRule type="cellIs" dxfId="12698" priority="33049" operator="equal">
      <formula>"Délibération S1"</formula>
    </cfRule>
    <cfRule type="cellIs" dxfId="12697" priority="33048" operator="equal">
      <formula>"Délibération S2"</formula>
    </cfRule>
    <cfRule type="cellIs" dxfId="12696" priority="33047" operator="equal">
      <formula>"Ecrits examens nationaux"</formula>
    </cfRule>
    <cfRule type="cellIs" dxfId="12695" priority="33046" operator="equal">
      <formula>"Mise à niveau"</formula>
    </cfRule>
    <cfRule type="cellIs" dxfId="12694" priority="33045" operator="equal">
      <formula>"Note mémoire"</formula>
    </cfRule>
    <cfRule type="cellIs" dxfId="12693" priority="33044" operator="equal">
      <formula>"Oraux examens nationaux"</formula>
    </cfRule>
    <cfRule type="containsText" dxfId="12692" priority="33024" operator="containsText" text="Note">
      <formula>NOT(ISERROR(SEARCH("Note",L35)))</formula>
    </cfRule>
    <cfRule type="cellIs" dxfId="12691" priority="33042" operator="equal">
      <formula>"Révision interne"</formula>
    </cfRule>
    <cfRule type="cellIs" dxfId="12690" priority="33041" operator="equal">
      <formula>"Exam nationaux"</formula>
    </cfRule>
    <cfRule type="cellIs" dxfId="12689" priority="33040" operator="equal">
      <formula>"Exam nationaux pas de date"</formula>
    </cfRule>
    <cfRule type="cellIs" dxfId="12688" priority="33039" operator="equal">
      <formula>"Entreprise"</formula>
    </cfRule>
    <cfRule type="cellIs" dxfId="12687" priority="33038" operator="equal">
      <formula>"Révisions R"</formula>
    </cfRule>
    <cfRule type="cellIs" dxfId="12686" priority="33037" operator="equal">
      <formula>"Soutenance"</formula>
    </cfRule>
    <cfRule type="cellIs" dxfId="12685" priority="33036" operator="equal">
      <formula>"ppp"</formula>
    </cfRule>
    <cfRule type="cellIs" dxfId="12684" priority="33035" operator="equal">
      <formula>"Lundi Pentecôte"</formula>
    </cfRule>
    <cfRule type="cellIs" dxfId="12683" priority="33034" operator="equal">
      <formula>"EXAMENS J"</formula>
    </cfRule>
    <cfRule type="cellIs" dxfId="12682" priority="33033" operator="equal">
      <formula>"Cours ISEM"</formula>
    </cfRule>
    <cfRule type="cellIs" dxfId="12681" priority="33032" operator="equal">
      <formula>"Cours IAE"</formula>
    </cfRule>
    <cfRule type="containsText" dxfId="12680" priority="33031" operator="containsText" text="Délib">
      <formula>NOT(ISERROR(SEARCH("Délib",L35)))</formula>
    </cfRule>
    <cfRule type="containsText" dxfId="12679" priority="33030" operator="containsText" text="Pré">
      <formula>NOT(ISERROR(SEARCH("Pré",L35)))</formula>
    </cfRule>
    <cfRule type="containsText" dxfId="12678" priority="33029" operator="containsText" text="Projet">
      <formula>NOT(ISERROR(SEARCH("Projet",L35)))</formula>
    </cfRule>
    <cfRule type="containsText" dxfId="12677" priority="33028" operator="containsText" text="Début CM">
      <formula>NOT(ISERROR(SEARCH("Début CM",L35)))</formula>
    </cfRule>
    <cfRule type="containsText" dxfId="12676" priority="33027" operator="containsText" text="Début TD">
      <formula>NOT(ISERROR(SEARCH("Début TD",L35)))</formula>
    </cfRule>
    <cfRule type="containsText" dxfId="12675" priority="33026" operator="containsText" text="Etranger">
      <formula>NOT(ISERROR(SEARCH("Etranger",L35)))</formula>
    </cfRule>
    <cfRule type="containsText" dxfId="12674" priority="33025" operator="containsText" text="JPO">
      <formula>NOT(ISERROR(SEARCH("JPO",L35)))</formula>
    </cfRule>
    <cfRule type="cellIs" dxfId="12673" priority="33063" operator="equal">
      <formula>"Ascension"</formula>
    </cfRule>
    <cfRule type="containsText" dxfId="12672" priority="33023" operator="containsText" text="Recrutem">
      <formula>NOT(ISERROR(SEARCH("Recrutem",L35)))</formula>
    </cfRule>
    <cfRule type="containsText" dxfId="12671" priority="33022" operator="containsText" text="Remise">
      <formula>NOT(ISERROR(SEARCH("Remise",L35)))</formula>
    </cfRule>
    <cfRule type="containsText" dxfId="12670" priority="33021" operator="containsText" text="Salon Et">
      <formula>NOT(ISERROR(SEARCH("Salon Et",L35)))</formula>
    </cfRule>
    <cfRule type="cellIs" dxfId="12669" priority="33051" operator="equal">
      <formula>"Cours matin"</formula>
    </cfRule>
    <cfRule type="cellIs" dxfId="12668" priority="33043" operator="equal">
      <formula>"Remise note CC"</formula>
    </cfRule>
    <cfRule type="cellIs" dxfId="12667" priority="33057" operator="equal">
      <formula>"Examens S2 ses1"</formula>
    </cfRule>
    <cfRule type="cellIs" dxfId="12666" priority="33068" operator="equal">
      <formula>"Fête du travail"</formula>
    </cfRule>
    <cfRule type="cellIs" dxfId="12665" priority="33095" stopIfTrue="1" operator="equal">
      <formula>"Délibérations"</formula>
    </cfRule>
    <cfRule type="cellIs" dxfId="12664" priority="33094" stopIfTrue="1" operator="equal">
      <formula>"Du anglais"</formula>
    </cfRule>
    <cfRule type="cellIs" dxfId="12663" priority="33093" stopIfTrue="1" operator="equal">
      <formula>"Examens S2"</formula>
    </cfRule>
    <cfRule type="cellIs" dxfId="12662" priority="33092" stopIfTrue="1" operator="equal">
      <formula>"Examens"</formula>
    </cfRule>
    <cfRule type="cellIs" dxfId="12661" priority="33091" stopIfTrue="1" operator="equal">
      <formula>"Examens S1"</formula>
    </cfRule>
    <cfRule type="cellIs" dxfId="12660" priority="33090" stopIfTrue="1" operator="equal">
      <formula>"Cours"</formula>
    </cfRule>
    <cfRule type="cellIs" dxfId="12659" priority="33089" stopIfTrue="1" operator="equal">
      <formula>"Vacances"</formula>
    </cfRule>
    <cfRule type="cellIs" dxfId="12658" priority="33088" stopIfTrue="1" operator="equal">
      <formula>"Révisions"</formula>
    </cfRule>
    <cfRule type="cellIs" dxfId="12657" priority="33087" stopIfTrue="1" operator="equal">
      <formula>"Session 1"</formula>
    </cfRule>
    <cfRule type="cellIs" dxfId="12656" priority="33086" stopIfTrue="1" operator="equal">
      <formula>"Session 2"</formula>
    </cfRule>
    <cfRule type="cellIs" dxfId="12655" priority="33085" stopIfTrue="1" operator="equal">
      <formula>"Stage"</formula>
    </cfRule>
    <cfRule type="cellIs" dxfId="12654" priority="33084" stopIfTrue="1" operator="equal">
      <formula>"Rentrée"</formula>
    </cfRule>
    <cfRule type="cellIs" dxfId="12653" priority="33083" stopIfTrue="1" operator="equal">
      <formula>"Evaluation"</formula>
    </cfRule>
    <cfRule type="cellIs" dxfId="12652" priority="33082" stopIfTrue="1" operator="equal">
      <formula>"Retour copies"</formula>
    </cfRule>
    <cfRule type="cellIs" dxfId="12651" priority="33081" operator="equal">
      <formula>"entreprise B"</formula>
    </cfRule>
    <cfRule type="cellIs" dxfId="12650" priority="33080" operator="equal">
      <formula>"Stage en entreprise"</formula>
    </cfRule>
    <cfRule type="cellIs" dxfId="12649" priority="33079" operator="equal">
      <formula>"Toussaint"</formula>
    </cfRule>
    <cfRule type="cellIs" dxfId="12648" priority="33078" operator="equal">
      <formula>"Victoire 1945"</formula>
    </cfRule>
    <cfRule type="cellIs" dxfId="12647" priority="33077" operator="equal">
      <formula>"stage v"</formula>
    </cfRule>
    <cfRule type="cellIs" dxfId="12646" priority="33076" operator="equal">
      <formula>"Révisions S2 Ses1"</formula>
    </cfRule>
    <cfRule type="cellIs" dxfId="12645" priority="33075" operator="equal">
      <formula>"Révisions S2 ses2"</formula>
    </cfRule>
    <cfRule type="cellIs" dxfId="12644" priority="33074" operator="equal">
      <formula>"Pentecôte"</formula>
    </cfRule>
    <cfRule type="cellIs" dxfId="12643" priority="33073" operator="equal">
      <formula>"Pâques"</formula>
    </cfRule>
    <cfRule type="cellIs" dxfId="12642" priority="33072" operator="equal">
      <formula>"Noël"</formula>
    </cfRule>
    <cfRule type="cellIs" dxfId="12641" priority="33071" operator="equal">
      <formula>"Lundi de pâques"</formula>
    </cfRule>
    <cfRule type="cellIs" dxfId="12640" priority="33070" operator="equal">
      <formula>"jour de l'an"</formula>
    </cfRule>
    <cfRule type="cellIs" dxfId="12639" priority="33069" operator="equal">
      <formula>"Fête nationale"</formula>
    </cfRule>
    <cfRule type="cellIs" dxfId="12638" priority="33061" operator="equal">
      <formula>"jour appui"</formula>
    </cfRule>
    <cfRule type="cellIs" dxfId="12637" priority="33060" operator="equal">
      <formula>"notes rapport"</formula>
    </cfRule>
    <cfRule type="cellIs" dxfId="12636" priority="33059" operator="equal">
      <formula>"Remise rapport"</formula>
    </cfRule>
    <cfRule type="cellIs" dxfId="12635" priority="33058" operator="equal">
      <formula>"Fermeture"</formula>
    </cfRule>
    <cfRule type="cellIs" dxfId="12634" priority="33062" operator="equal">
      <formula>"Assomption"</formula>
    </cfRule>
  </conditionalFormatting>
  <conditionalFormatting sqref="M4:M35">
    <cfRule type="expression" dxfId="12633" priority="33899">
      <formula>N4="Samedi"</formula>
    </cfRule>
    <cfRule type="expression" dxfId="12632" priority="33898">
      <formula>N4="Dimanche"</formula>
    </cfRule>
  </conditionalFormatting>
  <conditionalFormatting sqref="P4">
    <cfRule type="cellIs" dxfId="12631" priority="61903" stopIfTrue="1" operator="equal">
      <formula>"Examens S1"</formula>
    </cfRule>
    <cfRule type="cellIs" dxfId="12630" priority="61904" stopIfTrue="1" operator="equal">
      <formula>"Examens"</formula>
    </cfRule>
    <cfRule type="cellIs" dxfId="12629" priority="61905" stopIfTrue="1" operator="equal">
      <formula>"Examens S2"</formula>
    </cfRule>
    <cfRule type="cellIs" dxfId="12628" priority="61906" stopIfTrue="1" operator="equal">
      <formula>"Du anglais"</formula>
    </cfRule>
    <cfRule type="cellIs" dxfId="12627" priority="61907" stopIfTrue="1" operator="equal">
      <formula>"Délibérations"</formula>
    </cfRule>
    <cfRule type="cellIs" dxfId="12626" priority="61901" stopIfTrue="1" operator="equal">
      <formula>"Vacances"</formula>
    </cfRule>
    <cfRule type="expression" dxfId="12625" priority="61830">
      <formula>N4="Dimanche"</formula>
    </cfRule>
    <cfRule type="expression" dxfId="12624" priority="61831">
      <formula>N4="Samedi"</formula>
    </cfRule>
    <cfRule type="containsText" dxfId="12623" priority="61832" operator="containsText" text="Soutenance">
      <formula>NOT(ISERROR(SEARCH("Soutenance",P4)))</formula>
    </cfRule>
    <cfRule type="containsText" dxfId="12622" priority="61833" operator="containsText" text="Salon Et">
      <formula>NOT(ISERROR(SEARCH("Salon Et",P4)))</formula>
    </cfRule>
    <cfRule type="containsText" dxfId="12621" priority="61834" operator="containsText" text="Remise">
      <formula>NOT(ISERROR(SEARCH("Remise",P4)))</formula>
    </cfRule>
    <cfRule type="containsText" dxfId="12620" priority="61835" operator="containsText" text="Recrutem">
      <formula>NOT(ISERROR(SEARCH("Recrutem",P4)))</formula>
    </cfRule>
    <cfRule type="containsText" dxfId="12619" priority="61836" operator="containsText" text="Note">
      <formula>NOT(ISERROR(SEARCH("Note",P4)))</formula>
    </cfRule>
    <cfRule type="containsText" dxfId="12618" priority="61837" operator="containsText" text="JPO">
      <formula>NOT(ISERROR(SEARCH("JPO",P4)))</formula>
    </cfRule>
    <cfRule type="containsText" dxfId="12617" priority="61838" operator="containsText" text="Etranger">
      <formula>NOT(ISERROR(SEARCH("Etranger",P4)))</formula>
    </cfRule>
    <cfRule type="containsText" dxfId="12616" priority="61839" operator="containsText" text="Début TD">
      <formula>NOT(ISERROR(SEARCH("Début TD",P4)))</formula>
    </cfRule>
    <cfRule type="containsText" dxfId="12615" priority="61840" operator="containsText" text="Début CM">
      <formula>NOT(ISERROR(SEARCH("Début CM",P4)))</formula>
    </cfRule>
    <cfRule type="containsText" dxfId="12614" priority="61841" operator="containsText" text="Projet">
      <formula>NOT(ISERROR(SEARCH("Projet",P4)))</formula>
    </cfRule>
    <cfRule type="containsText" dxfId="12613" priority="61842" operator="containsText" text="Pré">
      <formula>NOT(ISERROR(SEARCH("Pré",P4)))</formula>
    </cfRule>
    <cfRule type="containsText" dxfId="12612" priority="61843" operator="containsText" text="Délib">
      <formula>NOT(ISERROR(SEARCH("Délib",P4)))</formula>
    </cfRule>
    <cfRule type="cellIs" dxfId="12611" priority="61844" operator="equal">
      <formula>"Cours IAE"</formula>
    </cfRule>
    <cfRule type="cellIs" dxfId="12610" priority="61845" operator="equal">
      <formula>"Cours ISEM"</formula>
    </cfRule>
    <cfRule type="cellIs" dxfId="12609" priority="61902" stopIfTrue="1" operator="equal">
      <formula>"Cours"</formula>
    </cfRule>
    <cfRule type="cellIs" dxfId="12608" priority="61847" operator="equal">
      <formula>"Lundi Pentecôte"</formula>
    </cfRule>
    <cfRule type="cellIs" dxfId="12607" priority="61848" operator="equal">
      <formula>"ppp"</formula>
    </cfRule>
    <cfRule type="cellIs" dxfId="12606" priority="61849" operator="equal">
      <formula>"Soutenance"</formula>
    </cfRule>
    <cfRule type="cellIs" dxfId="12605" priority="61850" operator="equal">
      <formula>"Révisions R"</formula>
    </cfRule>
    <cfRule type="cellIs" dxfId="12604" priority="61851" operator="equal">
      <formula>"Entreprise"</formula>
    </cfRule>
    <cfRule type="cellIs" dxfId="12603" priority="61852" operator="equal">
      <formula>"Exam nationaux pas de date"</formula>
    </cfRule>
    <cfRule type="cellIs" dxfId="12602" priority="61853" operator="equal">
      <formula>"Exam nationaux"</formula>
    </cfRule>
    <cfRule type="cellIs" dxfId="12601" priority="61854" operator="equal">
      <formula>"Révision interne"</formula>
    </cfRule>
    <cfRule type="cellIs" dxfId="12600" priority="61855" operator="equal">
      <formula>"Remise note CC"</formula>
    </cfRule>
    <cfRule type="cellIs" dxfId="12599" priority="61856" operator="equal">
      <formula>"Oraux examens nationaux"</formula>
    </cfRule>
    <cfRule type="cellIs" dxfId="12598" priority="61857" operator="equal">
      <formula>"Note mémoire"</formula>
    </cfRule>
    <cfRule type="cellIs" dxfId="12597" priority="61858" operator="equal">
      <formula>"Mise à niveau"</formula>
    </cfRule>
    <cfRule type="cellIs" dxfId="12596" priority="61859" operator="equal">
      <formula>"Ecrits examens nationaux"</formula>
    </cfRule>
    <cfRule type="cellIs" dxfId="12595" priority="61860" operator="equal">
      <formula>"Délibération S2"</formula>
    </cfRule>
    <cfRule type="cellIs" dxfId="12594" priority="61861" operator="equal">
      <formula>"Délibération S1"</formula>
    </cfRule>
    <cfRule type="cellIs" dxfId="12593" priority="61862" operator="equal">
      <formula>"regroupement"</formula>
    </cfRule>
    <cfRule type="cellIs" dxfId="12592" priority="61863" operator="equal">
      <formula>"Cours matin"</formula>
    </cfRule>
    <cfRule type="cellIs" dxfId="12591" priority="61864" operator="equal">
      <formula>"Entr MA cours AM"</formula>
    </cfRule>
    <cfRule type="cellIs" dxfId="12590" priority="61865" operator="equal">
      <formula>"Cours Matin Entr AM"</formula>
    </cfRule>
    <cfRule type="cellIs" dxfId="12589" priority="61866" operator="equal">
      <formula>"Révisions S1 Ses2"</formula>
    </cfRule>
    <cfRule type="cellIs" dxfId="12588" priority="61867" operator="equal">
      <formula>"Révisions S1 ses1"</formula>
    </cfRule>
    <cfRule type="cellIs" dxfId="12587" priority="61868" operator="equal">
      <formula>"Examens S2 Ses2"</formula>
    </cfRule>
    <cfRule type="cellIs" dxfId="12586" priority="61869" operator="equal">
      <formula>"Examens S2 ses1"</formula>
    </cfRule>
    <cfRule type="cellIs" dxfId="12585" priority="61870" operator="equal">
      <formula>"Fermeture"</formula>
    </cfRule>
    <cfRule type="cellIs" dxfId="12584" priority="61871" operator="equal">
      <formula>"Remise rapport"</formula>
    </cfRule>
    <cfRule type="cellIs" dxfId="12583" priority="61872" operator="equal">
      <formula>"notes rapport"</formula>
    </cfRule>
    <cfRule type="cellIs" dxfId="12582" priority="61873" operator="equal">
      <formula>"jour appui"</formula>
    </cfRule>
    <cfRule type="cellIs" dxfId="12581" priority="61874" operator="equal">
      <formula>"Assomption"</formula>
    </cfRule>
    <cfRule type="cellIs" dxfId="12580" priority="61875" operator="equal">
      <formula>"Ascension"</formula>
    </cfRule>
    <cfRule type="cellIs" dxfId="12579" priority="61876" operator="equal">
      <formula>"Armistice"</formula>
    </cfRule>
    <cfRule type="cellIs" dxfId="12578" priority="61877" operator="equal">
      <formula>"cours v"</formula>
    </cfRule>
    <cfRule type="cellIs" dxfId="12577" priority="61878" operator="equal">
      <formula>"Examens S1 Ses2"</formula>
    </cfRule>
    <cfRule type="cellIs" dxfId="12576" priority="61879" operator="equal">
      <formula>"Examens S1 Ses1"</formula>
    </cfRule>
    <cfRule type="cellIs" dxfId="12575" priority="61880" operator="equal">
      <formula>"Fête du travail"</formula>
    </cfRule>
    <cfRule type="cellIs" dxfId="12574" priority="61881" operator="equal">
      <formula>"Fête nationale"</formula>
    </cfRule>
    <cfRule type="cellIs" dxfId="12573" priority="61882" operator="equal">
      <formula>"jour de l'an"</formula>
    </cfRule>
    <cfRule type="cellIs" dxfId="12572" priority="61883" operator="equal">
      <formula>"Lundi de pâques"</formula>
    </cfRule>
    <cfRule type="cellIs" dxfId="12571" priority="61884" operator="equal">
      <formula>"Noël"</formula>
    </cfRule>
    <cfRule type="cellIs" dxfId="12570" priority="61885" operator="equal">
      <formula>"Pâques"</formula>
    </cfRule>
    <cfRule type="cellIs" dxfId="12569" priority="61886" operator="equal">
      <formula>"Pentecôte"</formula>
    </cfRule>
    <cfRule type="cellIs" dxfId="12568" priority="61887" operator="equal">
      <formula>"Révisions S2 ses2"</formula>
    </cfRule>
    <cfRule type="cellIs" dxfId="12567" priority="61888" operator="equal">
      <formula>"Révisions S2 Ses1"</formula>
    </cfRule>
    <cfRule type="cellIs" dxfId="12566" priority="61889" operator="equal">
      <formula>"stage v"</formula>
    </cfRule>
    <cfRule type="cellIs" dxfId="12565" priority="61890" operator="equal">
      <formula>"Victoire 1945"</formula>
    </cfRule>
    <cfRule type="cellIs" dxfId="12564" priority="61891" operator="equal">
      <formula>"Toussaint"</formula>
    </cfRule>
    <cfRule type="cellIs" dxfId="12563" priority="61892" operator="equal">
      <formula>"Stage en entreprise"</formula>
    </cfRule>
    <cfRule type="cellIs" dxfId="12562" priority="61893" operator="equal">
      <formula>"entreprise B"</formula>
    </cfRule>
    <cfRule type="cellIs" dxfId="12561" priority="61894" stopIfTrue="1" operator="equal">
      <formula>"Retour copies"</formula>
    </cfRule>
    <cfRule type="cellIs" dxfId="12560" priority="61895" stopIfTrue="1" operator="equal">
      <formula>"Evaluation"</formula>
    </cfRule>
    <cfRule type="cellIs" dxfId="12559" priority="61896" stopIfTrue="1" operator="equal">
      <formula>"Rentrée"</formula>
    </cfRule>
    <cfRule type="cellIs" dxfId="12558" priority="61897" stopIfTrue="1" operator="equal">
      <formula>"Stage"</formula>
    </cfRule>
    <cfRule type="cellIs" dxfId="12557" priority="61898" stopIfTrue="1" operator="equal">
      <formula>"Session 2"</formula>
    </cfRule>
    <cfRule type="cellIs" dxfId="12556" priority="61899" stopIfTrue="1" operator="equal">
      <formula>"Session 1"</formula>
    </cfRule>
    <cfRule type="cellIs" dxfId="12555" priority="61900" stopIfTrue="1" operator="equal">
      <formula>"Révisions"</formula>
    </cfRule>
    <cfRule type="cellIs" dxfId="12554" priority="61846" operator="equal">
      <formula>"EXAMENS J"</formula>
    </cfRule>
  </conditionalFormatting>
  <conditionalFormatting sqref="P5">
    <cfRule type="cellIs" dxfId="12553" priority="21461" operator="equal">
      <formula>"Entreprise"</formula>
    </cfRule>
    <cfRule type="cellIs" dxfId="12552" priority="21460" operator="equal">
      <formula>"Révisions R"</formula>
    </cfRule>
    <cfRule type="cellIs" dxfId="12551" priority="21459" operator="equal">
      <formula>"Soutenance"</formula>
    </cfRule>
    <cfRule type="cellIs" dxfId="12550" priority="21458" operator="equal">
      <formula>"ppp"</formula>
    </cfRule>
    <cfRule type="cellIs" dxfId="12549" priority="21457" operator="equal">
      <formula>"Lundi Pentecôte"</formula>
    </cfRule>
    <cfRule type="cellIs" dxfId="12548" priority="21456" operator="equal">
      <formula>"EXAMENS J"</formula>
    </cfRule>
    <cfRule type="cellIs" dxfId="12547" priority="21455" operator="equal">
      <formula>"Cours ISEM"</formula>
    </cfRule>
    <cfRule type="cellIs" dxfId="12546" priority="21454" operator="equal">
      <formula>"Cours IAE"</formula>
    </cfRule>
    <cfRule type="containsText" dxfId="12545" priority="21453" operator="containsText" text="Délib">
      <formula>NOT(ISERROR(SEARCH("Délib",P5)))</formula>
    </cfRule>
    <cfRule type="containsText" dxfId="12544" priority="21452" operator="containsText" text="Pré">
      <formula>NOT(ISERROR(SEARCH("Pré",P5)))</formula>
    </cfRule>
    <cfRule type="containsText" dxfId="12543" priority="21451" operator="containsText" text="Projet">
      <formula>NOT(ISERROR(SEARCH("Projet",P5)))</formula>
    </cfRule>
    <cfRule type="containsText" dxfId="12542" priority="21450" operator="containsText" text="Début CM">
      <formula>NOT(ISERROR(SEARCH("Début CM",P5)))</formula>
    </cfRule>
    <cfRule type="containsText" dxfId="12541" priority="21449" operator="containsText" text="Début TD">
      <formula>NOT(ISERROR(SEARCH("Début TD",P5)))</formula>
    </cfRule>
    <cfRule type="containsText" dxfId="12540" priority="21448" operator="containsText" text="Etranger">
      <formula>NOT(ISERROR(SEARCH("Etranger",P5)))</formula>
    </cfRule>
    <cfRule type="containsText" dxfId="12539" priority="21447" operator="containsText" text="JPO">
      <formula>NOT(ISERROR(SEARCH("JPO",P5)))</formula>
    </cfRule>
    <cfRule type="containsText" dxfId="12538" priority="21446" operator="containsText" text="Note">
      <formula>NOT(ISERROR(SEARCH("Note",P5)))</formula>
    </cfRule>
    <cfRule type="containsText" dxfId="12537" priority="21445" operator="containsText" text="Recrutem">
      <formula>NOT(ISERROR(SEARCH("Recrutem",P5)))</formula>
    </cfRule>
    <cfRule type="containsText" dxfId="12536" priority="21444" operator="containsText" text="Remise">
      <formula>NOT(ISERROR(SEARCH("Remise",P5)))</formula>
    </cfRule>
    <cfRule type="containsText" dxfId="12535" priority="21443" operator="containsText" text="Salon Et">
      <formula>NOT(ISERROR(SEARCH("Salon Et",P5)))</formula>
    </cfRule>
    <cfRule type="cellIs" dxfId="12534" priority="21471" operator="equal">
      <formula>"Délibération S1"</formula>
    </cfRule>
    <cfRule type="cellIs" dxfId="12533" priority="21517" stopIfTrue="1" operator="equal">
      <formula>"Délibérations"</formula>
    </cfRule>
    <cfRule type="cellIs" dxfId="12532" priority="21516" stopIfTrue="1" operator="equal">
      <formula>"Du anglais"</formula>
    </cfRule>
    <cfRule type="cellIs" dxfId="12531" priority="21515" stopIfTrue="1" operator="equal">
      <formula>"Examens S2"</formula>
    </cfRule>
    <cfRule type="cellIs" dxfId="12530" priority="21514" stopIfTrue="1" operator="equal">
      <formula>"Examens"</formula>
    </cfRule>
    <cfRule type="cellIs" dxfId="12529" priority="21513" stopIfTrue="1" operator="equal">
      <formula>"Examens S1"</formula>
    </cfRule>
    <cfRule type="cellIs" dxfId="12528" priority="21512" stopIfTrue="1" operator="equal">
      <formula>"Cours"</formula>
    </cfRule>
    <cfRule type="cellIs" dxfId="12527" priority="21511" stopIfTrue="1" operator="equal">
      <formula>"Vacances"</formula>
    </cfRule>
    <cfRule type="cellIs" dxfId="12526" priority="21510" stopIfTrue="1" operator="equal">
      <formula>"Révisions"</formula>
    </cfRule>
    <cfRule type="cellIs" dxfId="12525" priority="21509" stopIfTrue="1" operator="equal">
      <formula>"Session 1"</formula>
    </cfRule>
    <cfRule type="cellIs" dxfId="12524" priority="21508" stopIfTrue="1" operator="equal">
      <formula>"Session 2"</formula>
    </cfRule>
    <cfRule type="cellIs" dxfId="12523" priority="21507" stopIfTrue="1" operator="equal">
      <formula>"Stage"</formula>
    </cfRule>
    <cfRule type="cellIs" dxfId="12522" priority="21506" stopIfTrue="1" operator="equal">
      <formula>"Rentrée"</formula>
    </cfRule>
    <cfRule type="cellIs" dxfId="12521" priority="21505" stopIfTrue="1" operator="equal">
      <formula>"Evaluation"</formula>
    </cfRule>
    <cfRule type="cellIs" dxfId="12520" priority="21504" stopIfTrue="1" operator="equal">
      <formula>"Retour copies"</formula>
    </cfRule>
    <cfRule type="cellIs" dxfId="12519" priority="21503" operator="equal">
      <formula>"entreprise B"</formula>
    </cfRule>
    <cfRule type="cellIs" dxfId="12518" priority="21502" operator="equal">
      <formula>"Stage en entreprise"</formula>
    </cfRule>
    <cfRule type="cellIs" dxfId="12517" priority="21501" operator="equal">
      <formula>"Toussaint"</formula>
    </cfRule>
    <cfRule type="cellIs" dxfId="12516" priority="21500" operator="equal">
      <formula>"Victoire 1945"</formula>
    </cfRule>
    <cfRule type="cellIs" dxfId="12515" priority="21499" operator="equal">
      <formula>"stage v"</formula>
    </cfRule>
    <cfRule type="cellIs" dxfId="12514" priority="21498" operator="equal">
      <formula>"Révisions S2 Ses1"</formula>
    </cfRule>
    <cfRule type="cellIs" dxfId="12513" priority="21497" operator="equal">
      <formula>"Révisions S2 ses2"</formula>
    </cfRule>
    <cfRule type="cellIs" dxfId="12512" priority="21496" operator="equal">
      <formula>"Pentecôte"</formula>
    </cfRule>
    <cfRule type="cellIs" dxfId="12511" priority="21495" operator="equal">
      <formula>"Pâques"</formula>
    </cfRule>
    <cfRule type="cellIs" dxfId="12510" priority="21494" operator="equal">
      <formula>"Noël"</formula>
    </cfRule>
    <cfRule type="cellIs" dxfId="12509" priority="21493" operator="equal">
      <formula>"Lundi de pâques"</formula>
    </cfRule>
    <cfRule type="cellIs" dxfId="12508" priority="21492" operator="equal">
      <formula>"jour de l'an"</formula>
    </cfRule>
    <cfRule type="cellIs" dxfId="12507" priority="21491" operator="equal">
      <formula>"Fête nationale"</formula>
    </cfRule>
    <cfRule type="cellIs" dxfId="12506" priority="21490" operator="equal">
      <formula>"Fête du travail"</formula>
    </cfRule>
    <cfRule type="cellIs" dxfId="12505" priority="21489" operator="equal">
      <formula>"Examens S1 Ses1"</formula>
    </cfRule>
    <cfRule type="cellIs" dxfId="12504" priority="21488" operator="equal">
      <formula>"Examens S1 Ses2"</formula>
    </cfRule>
    <cfRule type="cellIs" dxfId="12503" priority="21487" operator="equal">
      <formula>"cours v"</formula>
    </cfRule>
    <cfRule type="cellIs" dxfId="12502" priority="21486" operator="equal">
      <formula>"Armistice"</formula>
    </cfRule>
    <cfRule type="cellIs" dxfId="12501" priority="21485" operator="equal">
      <formula>"Ascension"</formula>
    </cfRule>
    <cfRule type="cellIs" dxfId="12500" priority="21484" operator="equal">
      <formula>"Assomption"</formula>
    </cfRule>
    <cfRule type="cellIs" dxfId="12499" priority="21483" operator="equal">
      <formula>"jour appui"</formula>
    </cfRule>
    <cfRule type="cellIs" dxfId="12498" priority="21482" operator="equal">
      <formula>"notes rapport"</formula>
    </cfRule>
    <cfRule type="cellIs" dxfId="12497" priority="21481" operator="equal">
      <formula>"Remise rapport"</formula>
    </cfRule>
    <cfRule type="cellIs" dxfId="12496" priority="21480" operator="equal">
      <formula>"Fermeture"</formula>
    </cfRule>
    <cfRule type="cellIs" dxfId="12495" priority="21479" operator="equal">
      <formula>"Examens S2 ses1"</formula>
    </cfRule>
    <cfRule type="cellIs" dxfId="12494" priority="21478" operator="equal">
      <formula>"Examens S2 Ses2"</formula>
    </cfRule>
    <cfRule type="cellIs" dxfId="12493" priority="21477" operator="equal">
      <formula>"Révisions S1 ses1"</formula>
    </cfRule>
    <cfRule type="cellIs" dxfId="12492" priority="21476" operator="equal">
      <formula>"Révisions S1 Ses2"</formula>
    </cfRule>
    <cfRule type="cellIs" dxfId="12491" priority="21475" operator="equal">
      <formula>"Cours Matin Entr AM"</formula>
    </cfRule>
    <cfRule type="cellIs" dxfId="12490" priority="21474" operator="equal">
      <formula>"Entr MA cours AM"</formula>
    </cfRule>
    <cfRule type="cellIs" dxfId="12489" priority="21473" operator="equal">
      <formula>"Cours matin"</formula>
    </cfRule>
    <cfRule type="cellIs" dxfId="12488" priority="21472" operator="equal">
      <formula>"regroupement"</formula>
    </cfRule>
    <cfRule type="cellIs" dxfId="12487" priority="21470" operator="equal">
      <formula>"Délibération S2"</formula>
    </cfRule>
    <cfRule type="cellIs" dxfId="12486" priority="21469" operator="equal">
      <formula>"Ecrits examens nationaux"</formula>
    </cfRule>
    <cfRule type="cellIs" dxfId="12485" priority="21468" operator="equal">
      <formula>"Mise à niveau"</formula>
    </cfRule>
    <cfRule type="cellIs" dxfId="12484" priority="21467" operator="equal">
      <formula>"Note mémoire"</formula>
    </cfRule>
    <cfRule type="cellIs" dxfId="12483" priority="21466" operator="equal">
      <formula>"Oraux examens nationaux"</formula>
    </cfRule>
    <cfRule type="cellIs" dxfId="12482" priority="21465" operator="equal">
      <formula>"Remise note CC"</formula>
    </cfRule>
    <cfRule type="cellIs" dxfId="12481" priority="21464" operator="equal">
      <formula>"Révision interne"</formula>
    </cfRule>
    <cfRule type="cellIs" dxfId="12480" priority="21463" operator="equal">
      <formula>"Exam nationaux"</formula>
    </cfRule>
    <cfRule type="cellIs" dxfId="12479" priority="21462" operator="equal">
      <formula>"Exam nationaux pas de date"</formula>
    </cfRule>
  </conditionalFormatting>
  <conditionalFormatting sqref="P5:P12">
    <cfRule type="containsText" dxfId="12478" priority="4921" operator="containsText" text="Soutenance">
      <formula>NOT(ISERROR(SEARCH("Soutenance",P5)))</formula>
    </cfRule>
    <cfRule type="expression" dxfId="12477" priority="4920">
      <formula>N5="Samedi"</formula>
    </cfRule>
    <cfRule type="expression" dxfId="12476" priority="4844">
      <formula>N5="Dimanche"</formula>
    </cfRule>
  </conditionalFormatting>
  <conditionalFormatting sqref="P6:P10">
    <cfRule type="cellIs" dxfId="12475" priority="4826" operator="equal">
      <formula>"Stage en entreprise"</formula>
    </cfRule>
    <cfRule type="cellIs" dxfId="12474" priority="4827" operator="equal">
      <formula>"entreprise B"</formula>
    </cfRule>
    <cfRule type="cellIs" dxfId="12473" priority="4828" stopIfTrue="1" operator="equal">
      <formula>"Retour copies"</formula>
    </cfRule>
    <cfRule type="cellIs" dxfId="12472" priority="4829" stopIfTrue="1" operator="equal">
      <formula>"Evaluation"</formula>
    </cfRule>
    <cfRule type="cellIs" dxfId="12471" priority="4830" stopIfTrue="1" operator="equal">
      <formula>"Rentrée"</formula>
    </cfRule>
    <cfRule type="cellIs" dxfId="12470" priority="4831" stopIfTrue="1" operator="equal">
      <formula>"Stage"</formula>
    </cfRule>
    <cfRule type="cellIs" dxfId="12469" priority="4832" stopIfTrue="1" operator="equal">
      <formula>"Session 2"</formula>
    </cfRule>
    <cfRule type="cellIs" dxfId="12468" priority="4833" stopIfTrue="1" operator="equal">
      <formula>"Session 1"</formula>
    </cfRule>
    <cfRule type="cellIs" dxfId="12467" priority="4834" stopIfTrue="1" operator="equal">
      <formula>"Révisions"</formula>
    </cfRule>
    <cfRule type="cellIs" dxfId="12466" priority="4835" stopIfTrue="1" operator="equal">
      <formula>"Vacances"</formula>
    </cfRule>
    <cfRule type="cellIs" dxfId="12465" priority="4836" stopIfTrue="1" operator="equal">
      <formula>"Cours"</formula>
    </cfRule>
    <cfRule type="cellIs" dxfId="12464" priority="4837" stopIfTrue="1" operator="equal">
      <formula>"Examens S1"</formula>
    </cfRule>
    <cfRule type="cellIs" dxfId="12463" priority="4838" stopIfTrue="1" operator="equal">
      <formula>"Examens"</formula>
    </cfRule>
    <cfRule type="cellIs" dxfId="12462" priority="4839" stopIfTrue="1" operator="equal">
      <formula>"Examens S2"</formula>
    </cfRule>
    <cfRule type="cellIs" dxfId="12461" priority="4840" stopIfTrue="1" operator="equal">
      <formula>"Du anglais"</formula>
    </cfRule>
    <cfRule type="cellIs" dxfId="12460" priority="4788" operator="equal">
      <formula>"Révision interne"</formula>
    </cfRule>
    <cfRule type="cellIs" dxfId="12459" priority="4789" operator="equal">
      <formula>"Remise note CC"</formula>
    </cfRule>
    <cfRule type="cellIs" dxfId="12458" priority="4790" operator="equal">
      <formula>"Oraux examens nationaux"</formula>
    </cfRule>
    <cfRule type="cellIs" dxfId="12457" priority="4791" operator="equal">
      <formula>"Note mémoire"</formula>
    </cfRule>
    <cfRule type="cellIs" dxfId="12456" priority="4792" operator="equal">
      <formula>"Mise à niveau"</formula>
    </cfRule>
    <cfRule type="cellIs" dxfId="12455" priority="4793" operator="equal">
      <formula>"Ecrits examens nationaux"</formula>
    </cfRule>
    <cfRule type="cellIs" dxfId="12454" priority="4794" operator="equal">
      <formula>"Délibération S2"</formula>
    </cfRule>
    <cfRule type="cellIs" dxfId="12453" priority="4795" operator="equal">
      <formula>"Délibération S1"</formula>
    </cfRule>
    <cfRule type="cellIs" dxfId="12452" priority="4796" operator="equal">
      <formula>"regroupement"</formula>
    </cfRule>
    <cfRule type="cellIs" dxfId="12451" priority="4797" operator="equal">
      <formula>"Cours matin"</formula>
    </cfRule>
    <cfRule type="cellIs" dxfId="12450" priority="4798" operator="equal">
      <formula>"Entr MA cours AM"</formula>
    </cfRule>
    <cfRule type="cellIs" dxfId="12449" priority="4799" operator="equal">
      <formula>"Cours Matin Entr AM"</formula>
    </cfRule>
    <cfRule type="cellIs" dxfId="12448" priority="4800" operator="equal">
      <formula>"Révisions S1 Ses2"</formula>
    </cfRule>
    <cfRule type="cellIs" dxfId="12447" priority="4801" operator="equal">
      <formula>"Révisions S1 ses1"</formula>
    </cfRule>
    <cfRule type="cellIs" dxfId="12446" priority="4803" operator="equal">
      <formula>"Examens S2 ses1"</formula>
    </cfRule>
    <cfRule type="cellIs" dxfId="12445" priority="4804" operator="equal">
      <formula>"Fermeture"</formula>
    </cfRule>
    <cfRule type="cellIs" dxfId="12444" priority="4805" operator="equal">
      <formula>"Remise rapport"</formula>
    </cfRule>
    <cfRule type="cellIs" dxfId="12443" priority="4806" operator="equal">
      <formula>"notes rapport"</formula>
    </cfRule>
    <cfRule type="cellIs" dxfId="12442" priority="4807" operator="equal">
      <formula>"jour appui"</formula>
    </cfRule>
    <cfRule type="cellIs" dxfId="12441" priority="4808" operator="equal">
      <formula>"Assomption"</formula>
    </cfRule>
    <cfRule type="cellIs" dxfId="12440" priority="4809" operator="equal">
      <formula>"Ascension"</formula>
    </cfRule>
    <cfRule type="cellIs" dxfId="12439" priority="4810" operator="equal">
      <formula>"Armistice"</formula>
    </cfRule>
    <cfRule type="cellIs" dxfId="12438" priority="4811" operator="equal">
      <formula>"cours v"</formula>
    </cfRule>
    <cfRule type="cellIs" dxfId="12437" priority="4812" operator="equal">
      <formula>"Examens S1 Ses2"</formula>
    </cfRule>
    <cfRule type="cellIs" dxfId="12436" priority="4813" operator="equal">
      <formula>"Examens S1 Ses1"</formula>
    </cfRule>
    <cfRule type="cellIs" dxfId="12435" priority="4814" operator="equal">
      <formula>"Fête du travail"</formula>
    </cfRule>
    <cfRule type="cellIs" dxfId="12434" priority="4815" operator="equal">
      <formula>"Fête nationale"</formula>
    </cfRule>
    <cfRule type="cellIs" dxfId="12433" priority="4816" operator="equal">
      <formula>"jour de l'an"</formula>
    </cfRule>
    <cfRule type="cellIs" dxfId="12432" priority="4817" operator="equal">
      <formula>"Lundi de pâques"</formula>
    </cfRule>
    <cfRule type="cellIs" dxfId="12431" priority="4818" operator="equal">
      <formula>"Noël"</formula>
    </cfRule>
    <cfRule type="cellIs" dxfId="12430" priority="4819" operator="equal">
      <formula>"Pâques"</formula>
    </cfRule>
    <cfRule type="cellIs" dxfId="12429" priority="4820" operator="equal">
      <formula>"Pentecôte"</formula>
    </cfRule>
    <cfRule type="cellIs" dxfId="12428" priority="4821" operator="equal">
      <formula>"Révisions S2 ses2"</formula>
    </cfRule>
    <cfRule type="cellIs" dxfId="12427" priority="4822" operator="equal">
      <formula>"Révisions S2 Ses1"</formula>
    </cfRule>
    <cfRule type="cellIs" dxfId="12426" priority="4823" operator="equal">
      <formula>"stage v"</formula>
    </cfRule>
    <cfRule type="cellIs" dxfId="12425" priority="4824" operator="equal">
      <formula>"Victoire 1945"</formula>
    </cfRule>
    <cfRule type="cellIs" dxfId="12424" priority="4825" operator="equal">
      <formula>"Toussaint"</formula>
    </cfRule>
    <cfRule type="cellIs" dxfId="12423" priority="4780" operator="equal">
      <formula>"EXAMENS J"</formula>
    </cfRule>
    <cfRule type="cellIs" dxfId="12422" priority="4779" operator="equal">
      <formula>"Cours ISEM"</formula>
    </cfRule>
    <cfRule type="cellIs" dxfId="12421" priority="4786" operator="equal">
      <formula>"Exam nationaux pas de date"</formula>
    </cfRule>
    <cfRule type="cellIs" dxfId="12420" priority="4787" operator="equal">
      <formula>"Exam nationaux"</formula>
    </cfRule>
    <cfRule type="cellIs" dxfId="12419" priority="4785" operator="equal">
      <formula>"Entreprise"</formula>
    </cfRule>
    <cfRule type="cellIs" dxfId="12418" priority="4784" operator="equal">
      <formula>"Révisions R"</formula>
    </cfRule>
    <cfRule type="cellIs" dxfId="12417" priority="4783" operator="equal">
      <formula>"Soutenance"</formula>
    </cfRule>
    <cfRule type="cellIs" dxfId="12416" priority="4782" operator="equal">
      <formula>"ppp"</formula>
    </cfRule>
    <cfRule type="cellIs" dxfId="12415" priority="4781" operator="equal">
      <formula>"Lundi Pentecôte"</formula>
    </cfRule>
    <cfRule type="cellIs" dxfId="12414" priority="4919" stopIfTrue="1" operator="equal">
      <formula>"Délibérations"</formula>
    </cfRule>
    <cfRule type="cellIs" dxfId="12413" priority="4918" stopIfTrue="1" operator="equal">
      <formula>"Du anglais"</formula>
    </cfRule>
    <cfRule type="cellIs" dxfId="12412" priority="4917" stopIfTrue="1" operator="equal">
      <formula>"Examens S2"</formula>
    </cfRule>
    <cfRule type="cellIs" dxfId="12411" priority="4916" stopIfTrue="1" operator="equal">
      <formula>"Examens"</formula>
    </cfRule>
    <cfRule type="cellIs" dxfId="12410" priority="4915" stopIfTrue="1" operator="equal">
      <formula>"Examens S1"</formula>
    </cfRule>
    <cfRule type="cellIs" dxfId="12409" priority="4914" stopIfTrue="1" operator="equal">
      <formula>"Cours"</formula>
    </cfRule>
    <cfRule type="cellIs" dxfId="12408" priority="4913" stopIfTrue="1" operator="equal">
      <formula>"Vacances"</formula>
    </cfRule>
    <cfRule type="cellIs" dxfId="12407" priority="4912" stopIfTrue="1" operator="equal">
      <formula>"Révisions"</formula>
    </cfRule>
    <cfRule type="cellIs" dxfId="12406" priority="4911" stopIfTrue="1" operator="equal">
      <formula>"Session 1"</formula>
    </cfRule>
    <cfRule type="cellIs" dxfId="12405" priority="4910" stopIfTrue="1" operator="equal">
      <formula>"Session 2"</formula>
    </cfRule>
    <cfRule type="cellIs" dxfId="12404" priority="4909" stopIfTrue="1" operator="equal">
      <formula>"Stage"</formula>
    </cfRule>
    <cfRule type="cellIs" dxfId="12403" priority="4908" stopIfTrue="1" operator="equal">
      <formula>"Rentrée"</formula>
    </cfRule>
    <cfRule type="cellIs" dxfId="12402" priority="4907" stopIfTrue="1" operator="equal">
      <formula>"Evaluation"</formula>
    </cfRule>
    <cfRule type="cellIs" dxfId="12401" priority="4906" stopIfTrue="1" operator="equal">
      <formula>"Retour copies"</formula>
    </cfRule>
    <cfRule type="cellIs" dxfId="12400" priority="4905" operator="equal">
      <formula>"entreprise B"</formula>
    </cfRule>
    <cfRule type="cellIs" dxfId="12399" priority="4904" operator="equal">
      <formula>"Stage en entreprise"</formula>
    </cfRule>
    <cfRule type="cellIs" dxfId="12398" priority="4903" operator="equal">
      <formula>"Toussaint"</formula>
    </cfRule>
    <cfRule type="cellIs" dxfId="12397" priority="4902" operator="equal">
      <formula>"Victoire 1945"</formula>
    </cfRule>
    <cfRule type="cellIs" dxfId="12396" priority="4901" operator="equal">
      <formula>"stage v"</formula>
    </cfRule>
    <cfRule type="cellIs" dxfId="12395" priority="4900" operator="equal">
      <formula>"Révisions S2 Ses1"</formula>
    </cfRule>
    <cfRule type="cellIs" dxfId="12394" priority="4899" operator="equal">
      <formula>"Révisions S2 ses2"</formula>
    </cfRule>
    <cfRule type="cellIs" dxfId="12393" priority="4898" operator="equal">
      <formula>"Pentecôte"</formula>
    </cfRule>
    <cfRule type="cellIs" dxfId="12392" priority="4897" operator="equal">
      <formula>"Pâques"</formula>
    </cfRule>
    <cfRule type="cellIs" dxfId="12391" priority="4896" operator="equal">
      <formula>"Noël"</formula>
    </cfRule>
    <cfRule type="cellIs" dxfId="12390" priority="4895" operator="equal">
      <formula>"Lundi de pâques"</formula>
    </cfRule>
    <cfRule type="cellIs" dxfId="12389" priority="4894" operator="equal">
      <formula>"jour de l'an"</formula>
    </cfRule>
    <cfRule type="cellIs" dxfId="12388" priority="4893" operator="equal">
      <formula>"Fête nationale"</formula>
    </cfRule>
    <cfRule type="cellIs" dxfId="12387" priority="4778" operator="equal">
      <formula>"Cours IAE"</formula>
    </cfRule>
    <cfRule type="containsText" dxfId="12386" priority="4777" operator="containsText" text="Délib">
      <formula>NOT(ISERROR(SEARCH("Délib",P6)))</formula>
    </cfRule>
    <cfRule type="containsText" dxfId="12385" priority="4776" operator="containsText" text="Pré">
      <formula>NOT(ISERROR(SEARCH("Pré",P6)))</formula>
    </cfRule>
    <cfRule type="containsText" dxfId="12384" priority="4775" operator="containsText" text="Projet">
      <formula>NOT(ISERROR(SEARCH("Projet",P6)))</formula>
    </cfRule>
    <cfRule type="cellIs" dxfId="12383" priority="4891" operator="equal">
      <formula>"Examens S1 Ses1"</formula>
    </cfRule>
    <cfRule type="cellIs" dxfId="12382" priority="4890" operator="equal">
      <formula>"Examens S1 Ses2"</formula>
    </cfRule>
    <cfRule type="cellIs" dxfId="12381" priority="4889" operator="equal">
      <formula>"cours v"</formula>
    </cfRule>
    <cfRule type="cellIs" dxfId="12380" priority="4888" operator="equal">
      <formula>"Armistice"</formula>
    </cfRule>
    <cfRule type="cellIs" dxfId="12379" priority="4887" operator="equal">
      <formula>"Ascension"</formula>
    </cfRule>
    <cfRule type="cellIs" dxfId="12378" priority="4886" operator="equal">
      <formula>"Assomption"</formula>
    </cfRule>
    <cfRule type="cellIs" dxfId="12377" priority="4885" operator="equal">
      <formula>"jour appui"</formula>
    </cfRule>
    <cfRule type="cellIs" dxfId="12376" priority="4884" operator="equal">
      <formula>"notes rapport"</formula>
    </cfRule>
    <cfRule type="cellIs" dxfId="12375" priority="4883" operator="equal">
      <formula>"Remise rapport"</formula>
    </cfRule>
    <cfRule type="cellIs" dxfId="12374" priority="4882" operator="equal">
      <formula>"Fermeture"</formula>
    </cfRule>
    <cfRule type="cellIs" dxfId="12373" priority="4881" operator="equal">
      <formula>"Examens S2 ses1"</formula>
    </cfRule>
    <cfRule type="cellIs" dxfId="12372" priority="4880" operator="equal">
      <formula>"Examens S2 Ses2"</formula>
    </cfRule>
    <cfRule type="cellIs" dxfId="12371" priority="4879" operator="equal">
      <formula>"Révisions S1 ses1"</formula>
    </cfRule>
    <cfRule type="cellIs" dxfId="12370" priority="4878" operator="equal">
      <formula>"Révisions S1 Ses2"</formula>
    </cfRule>
    <cfRule type="cellIs" dxfId="12369" priority="4877" operator="equal">
      <formula>"Cours Matin Entr AM"</formula>
    </cfRule>
    <cfRule type="cellIs" dxfId="12368" priority="4876" operator="equal">
      <formula>"Entr MA cours AM"</formula>
    </cfRule>
    <cfRule type="cellIs" dxfId="12367" priority="4875" operator="equal">
      <formula>"Cours matin"</formula>
    </cfRule>
    <cfRule type="cellIs" dxfId="12366" priority="4874" operator="equal">
      <formula>"regroupement"</formula>
    </cfRule>
    <cfRule type="cellIs" dxfId="12365" priority="4873" operator="equal">
      <formula>"Délibération S1"</formula>
    </cfRule>
    <cfRule type="cellIs" dxfId="12364" priority="4872" operator="equal">
      <formula>"Délibération S2"</formula>
    </cfRule>
    <cfRule type="cellIs" dxfId="12363" priority="4871" operator="equal">
      <formula>"Ecrits examens nationaux"</formula>
    </cfRule>
    <cfRule type="cellIs" dxfId="12362" priority="4892" operator="equal">
      <formula>"Fête du travail"</formula>
    </cfRule>
    <cfRule type="containsText" dxfId="12361" priority="4764" operator="containsText" text="Cours/Labo/Projet">
      <formula>NOT(ISERROR(SEARCH("Cours/Labo/Projet",P6)))</formula>
    </cfRule>
    <cfRule type="containsText" dxfId="12360" priority="4765" operator="containsText" text="Université">
      <formula>NOT(ISERROR(SEARCH("Université",P6)))</formula>
    </cfRule>
    <cfRule type="expression" dxfId="12359" priority="4766">
      <formula>N6="Dimanche"</formula>
    </cfRule>
    <cfRule type="containsText" dxfId="12358" priority="4767" operator="containsText" text="Salon Et">
      <formula>NOT(ISERROR(SEARCH("Salon Et",P6)))</formula>
    </cfRule>
    <cfRule type="containsText" dxfId="12357" priority="4768" operator="containsText" text="Remise">
      <formula>NOT(ISERROR(SEARCH("Remise",P6)))</formula>
    </cfRule>
    <cfRule type="containsText" dxfId="12356" priority="4769" operator="containsText" text="Recrutem">
      <formula>NOT(ISERROR(SEARCH("Recrutem",P6)))</formula>
    </cfRule>
    <cfRule type="containsText" dxfId="12355" priority="4770" operator="containsText" text="Note">
      <formula>NOT(ISERROR(SEARCH("Note",P6)))</formula>
    </cfRule>
    <cfRule type="containsText" dxfId="12354" priority="4771" operator="containsText" text="JPO">
      <formula>NOT(ISERROR(SEARCH("JPO",P6)))</formula>
    </cfRule>
    <cfRule type="containsText" dxfId="12353" priority="4772" operator="containsText" text="Etranger">
      <formula>NOT(ISERROR(SEARCH("Etranger",P6)))</formula>
    </cfRule>
    <cfRule type="containsText" dxfId="12352" priority="4773" operator="containsText" text="Début TD">
      <formula>NOT(ISERROR(SEARCH("Début TD",P6)))</formula>
    </cfRule>
    <cfRule type="containsText" dxfId="12351" priority="4774" operator="containsText" text="Début CM">
      <formula>NOT(ISERROR(SEARCH("Début CM",P6)))</formula>
    </cfRule>
    <cfRule type="cellIs" dxfId="12350" priority="4870" operator="equal">
      <formula>"Mise à niveau"</formula>
    </cfRule>
    <cfRule type="cellIs" dxfId="12349" priority="4869" operator="equal">
      <formula>"Note mémoire"</formula>
    </cfRule>
    <cfRule type="cellIs" dxfId="12348" priority="4868" operator="equal">
      <formula>"Oraux examens nationaux"</formula>
    </cfRule>
    <cfRule type="cellIs" dxfId="12347" priority="4867" operator="equal">
      <formula>"Remise note CC"</formula>
    </cfRule>
    <cfRule type="cellIs" dxfId="12346" priority="4866" operator="equal">
      <formula>"Révision interne"</formula>
    </cfRule>
    <cfRule type="cellIs" dxfId="12345" priority="4865" operator="equal">
      <formula>"Exam nationaux"</formula>
    </cfRule>
    <cfRule type="cellIs" dxfId="12344" priority="4864" operator="equal">
      <formula>"Exam nationaux pas de date"</formula>
    </cfRule>
    <cfRule type="cellIs" dxfId="12343" priority="4863" operator="equal">
      <formula>"Entreprise"</formula>
    </cfRule>
    <cfRule type="cellIs" dxfId="12342" priority="4862" operator="equal">
      <formula>"Révisions R"</formula>
    </cfRule>
    <cfRule type="cellIs" dxfId="12341" priority="4861" operator="equal">
      <formula>"Soutenance"</formula>
    </cfRule>
    <cfRule type="cellIs" dxfId="12340" priority="4860" operator="equal">
      <formula>"ppp"</formula>
    </cfRule>
    <cfRule type="cellIs" dxfId="12339" priority="4859" operator="equal">
      <formula>"Lundi Pentecôte"</formula>
    </cfRule>
    <cfRule type="cellIs" dxfId="12338" priority="4858" operator="equal">
      <formula>"EXAMENS J"</formula>
    </cfRule>
    <cfRule type="cellIs" dxfId="12337" priority="4857" operator="equal">
      <formula>"Cours ISEM"</formula>
    </cfRule>
    <cfRule type="cellIs" dxfId="12336" priority="4856" operator="equal">
      <formula>"Cours IAE"</formula>
    </cfRule>
    <cfRule type="containsText" dxfId="12335" priority="4855" operator="containsText" text="Délib">
      <formula>NOT(ISERROR(SEARCH("Délib",P6)))</formula>
    </cfRule>
    <cfRule type="containsText" dxfId="12334" priority="4854" operator="containsText" text="Pré">
      <formula>NOT(ISERROR(SEARCH("Pré",P6)))</formula>
    </cfRule>
    <cfRule type="containsText" dxfId="12333" priority="4853" operator="containsText" text="Projet">
      <formula>NOT(ISERROR(SEARCH("Projet",P6)))</formula>
    </cfRule>
    <cfRule type="containsText" dxfId="12332" priority="4852" operator="containsText" text="Début CM">
      <formula>NOT(ISERROR(SEARCH("Début CM",P6)))</formula>
    </cfRule>
    <cfRule type="containsText" dxfId="12331" priority="4851" operator="containsText" text="Début TD">
      <formula>NOT(ISERROR(SEARCH("Début TD",P6)))</formula>
    </cfRule>
    <cfRule type="containsText" dxfId="12330" priority="4850" operator="containsText" text="Etranger">
      <formula>NOT(ISERROR(SEARCH("Etranger",P6)))</formula>
    </cfRule>
    <cfRule type="containsText" dxfId="12329" priority="4849" operator="containsText" text="JPO">
      <formula>NOT(ISERROR(SEARCH("JPO",P6)))</formula>
    </cfRule>
    <cfRule type="containsText" dxfId="12328" priority="4848" operator="containsText" text="Note">
      <formula>NOT(ISERROR(SEARCH("Note",P6)))</formula>
    </cfRule>
    <cfRule type="containsText" dxfId="12327" priority="4847" operator="containsText" text="Recrutem">
      <formula>NOT(ISERROR(SEARCH("Recrutem",P6)))</formula>
    </cfRule>
    <cfRule type="containsText" dxfId="12326" priority="4846" operator="containsText" text="Remise">
      <formula>NOT(ISERROR(SEARCH("Remise",P6)))</formula>
    </cfRule>
    <cfRule type="containsText" dxfId="12325" priority="4845" operator="containsText" text="Salon Et">
      <formula>NOT(ISERROR(SEARCH("Salon Et",P6)))</formula>
    </cfRule>
    <cfRule type="cellIs" dxfId="12324" priority="4802" operator="equal">
      <formula>"Examens S2 Ses2"</formula>
    </cfRule>
    <cfRule type="containsText" dxfId="12323" priority="4843" operator="containsText" text="Université">
      <formula>NOT(ISERROR(SEARCH("Université",P6)))</formula>
    </cfRule>
    <cfRule type="containsText" dxfId="12322" priority="4842" operator="containsText" text="Cours/Labo/Projet">
      <formula>NOT(ISERROR(SEARCH("Cours/Labo/Projet",P6)))</formula>
    </cfRule>
    <cfRule type="cellIs" dxfId="12321" priority="4841" stopIfTrue="1" operator="equal">
      <formula>"Délibérations"</formula>
    </cfRule>
  </conditionalFormatting>
  <conditionalFormatting sqref="P11:P12">
    <cfRule type="cellIs" dxfId="12320" priority="21829" stopIfTrue="1" operator="equal">
      <formula>"Délibérations"</formula>
    </cfRule>
    <cfRule type="cellIs" dxfId="12319" priority="21828" stopIfTrue="1" operator="equal">
      <formula>"Du anglais"</formula>
    </cfRule>
    <cfRule type="cellIs" dxfId="12318" priority="21780" operator="equal">
      <formula>"Mise à niveau"</formula>
    </cfRule>
    <cfRule type="containsText" dxfId="12317" priority="21755" operator="containsText" text="Salon Et">
      <formula>NOT(ISERROR(SEARCH("Salon Et",P11)))</formula>
    </cfRule>
    <cfRule type="containsText" dxfId="12316" priority="21756" operator="containsText" text="Remise">
      <formula>NOT(ISERROR(SEARCH("Remise",P11)))</formula>
    </cfRule>
    <cfRule type="containsText" dxfId="12315" priority="21757" operator="containsText" text="Recrutem">
      <formula>NOT(ISERROR(SEARCH("Recrutem",P11)))</formula>
    </cfRule>
    <cfRule type="containsText" dxfId="12314" priority="21758" operator="containsText" text="Note">
      <formula>NOT(ISERROR(SEARCH("Note",P11)))</formula>
    </cfRule>
    <cfRule type="containsText" dxfId="12313" priority="21759" operator="containsText" text="JPO">
      <formula>NOT(ISERROR(SEARCH("JPO",P11)))</formula>
    </cfRule>
    <cfRule type="containsText" dxfId="12312" priority="21760" operator="containsText" text="Etranger">
      <formula>NOT(ISERROR(SEARCH("Etranger",P11)))</formula>
    </cfRule>
    <cfRule type="containsText" dxfId="12311" priority="21761" operator="containsText" text="Début TD">
      <formula>NOT(ISERROR(SEARCH("Début TD",P11)))</formula>
    </cfRule>
    <cfRule type="containsText" dxfId="12310" priority="21762" operator="containsText" text="Début CM">
      <formula>NOT(ISERROR(SEARCH("Début CM",P11)))</formula>
    </cfRule>
    <cfRule type="containsText" dxfId="12309" priority="21763" operator="containsText" text="Projet">
      <formula>NOT(ISERROR(SEARCH("Projet",P11)))</formula>
    </cfRule>
    <cfRule type="containsText" dxfId="12308" priority="21764" operator="containsText" text="Pré">
      <formula>NOT(ISERROR(SEARCH("Pré",P11)))</formula>
    </cfRule>
    <cfRule type="containsText" dxfId="12307" priority="21765" operator="containsText" text="Délib">
      <formula>NOT(ISERROR(SEARCH("Délib",P11)))</formula>
    </cfRule>
    <cfRule type="cellIs" dxfId="12306" priority="21766" operator="equal">
      <formula>"Cours IAE"</formula>
    </cfRule>
    <cfRule type="cellIs" dxfId="12305" priority="21767" operator="equal">
      <formula>"Cours ISEM"</formula>
    </cfRule>
    <cfRule type="cellIs" dxfId="12304" priority="21768" operator="equal">
      <formula>"EXAMENS J"</formula>
    </cfRule>
    <cfRule type="cellIs" dxfId="12303" priority="21769" operator="equal">
      <formula>"Lundi Pentecôte"</formula>
    </cfRule>
    <cfRule type="cellIs" dxfId="12302" priority="21770" operator="equal">
      <formula>"ppp"</formula>
    </cfRule>
    <cfRule type="cellIs" dxfId="12301" priority="21771" operator="equal">
      <formula>"Soutenance"</formula>
    </cfRule>
    <cfRule type="cellIs" dxfId="12300" priority="21772" operator="equal">
      <formula>"Révisions R"</formula>
    </cfRule>
    <cfRule type="cellIs" dxfId="12299" priority="21773" operator="equal">
      <formula>"Entreprise"</formula>
    </cfRule>
    <cfRule type="cellIs" dxfId="12298" priority="21774" operator="equal">
      <formula>"Exam nationaux pas de date"</formula>
    </cfRule>
    <cfRule type="cellIs" dxfId="12297" priority="21775" operator="equal">
      <formula>"Exam nationaux"</formula>
    </cfRule>
    <cfRule type="cellIs" dxfId="12296" priority="21776" operator="equal">
      <formula>"Révision interne"</formula>
    </cfRule>
    <cfRule type="cellIs" dxfId="12295" priority="21777" operator="equal">
      <formula>"Remise note CC"</formula>
    </cfRule>
    <cfRule type="cellIs" dxfId="12294" priority="21778" operator="equal">
      <formula>"Oraux examens nationaux"</formula>
    </cfRule>
    <cfRule type="cellIs" dxfId="12293" priority="21779" operator="equal">
      <formula>"Note mémoire"</formula>
    </cfRule>
    <cfRule type="cellIs" dxfId="12292" priority="21781" operator="equal">
      <formula>"Ecrits examens nationaux"</formula>
    </cfRule>
    <cfRule type="cellIs" dxfId="12291" priority="21782" operator="equal">
      <formula>"Délibération S2"</formula>
    </cfRule>
    <cfRule type="cellIs" dxfId="12290" priority="21783" operator="equal">
      <formula>"Délibération S1"</formula>
    </cfRule>
    <cfRule type="cellIs" dxfId="12289" priority="21784" operator="equal">
      <formula>"regroupement"</formula>
    </cfRule>
    <cfRule type="cellIs" dxfId="12288" priority="21785" operator="equal">
      <formula>"Cours matin"</formula>
    </cfRule>
    <cfRule type="cellIs" dxfId="12287" priority="21786" operator="equal">
      <formula>"Entr MA cours AM"</formula>
    </cfRule>
    <cfRule type="cellIs" dxfId="12286" priority="21787" operator="equal">
      <formula>"Cours Matin Entr AM"</formula>
    </cfRule>
    <cfRule type="cellIs" dxfId="12285" priority="21788" operator="equal">
      <formula>"Révisions S1 Ses2"</formula>
    </cfRule>
    <cfRule type="cellIs" dxfId="12284" priority="21789" operator="equal">
      <formula>"Révisions S1 ses1"</formula>
    </cfRule>
    <cfRule type="cellIs" dxfId="12283" priority="21790" operator="equal">
      <formula>"Examens S2 Ses2"</formula>
    </cfRule>
    <cfRule type="cellIs" dxfId="12282" priority="21791" operator="equal">
      <formula>"Examens S2 ses1"</formula>
    </cfRule>
    <cfRule type="cellIs" dxfId="12281" priority="21792" operator="equal">
      <formula>"Fermeture"</formula>
    </cfRule>
    <cfRule type="cellIs" dxfId="12280" priority="21793" operator="equal">
      <formula>"Remise rapport"</formula>
    </cfRule>
    <cfRule type="cellIs" dxfId="12279" priority="21794" operator="equal">
      <formula>"notes rapport"</formula>
    </cfRule>
    <cfRule type="cellIs" dxfId="12278" priority="21795" operator="equal">
      <formula>"jour appui"</formula>
    </cfRule>
    <cfRule type="cellIs" dxfId="12277" priority="21796" operator="equal">
      <formula>"Assomption"</formula>
    </cfRule>
    <cfRule type="cellIs" dxfId="12276" priority="21797" operator="equal">
      <formula>"Ascension"</formula>
    </cfRule>
    <cfRule type="cellIs" dxfId="12275" priority="21798" operator="equal">
      <formula>"Armistice"</formula>
    </cfRule>
    <cfRule type="cellIs" dxfId="12274" priority="21799" operator="equal">
      <formula>"cours v"</formula>
    </cfRule>
    <cfRule type="cellIs" dxfId="12273" priority="21800" operator="equal">
      <formula>"Examens S1 Ses2"</formula>
    </cfRule>
    <cfRule type="cellIs" dxfId="12272" priority="21801" operator="equal">
      <formula>"Examens S1 Ses1"</formula>
    </cfRule>
    <cfRule type="cellIs" dxfId="12271" priority="21802" operator="equal">
      <formula>"Fête du travail"</formula>
    </cfRule>
    <cfRule type="cellIs" dxfId="12270" priority="21803" operator="equal">
      <formula>"Fête nationale"</formula>
    </cfRule>
    <cfRule type="cellIs" dxfId="12269" priority="21804" operator="equal">
      <formula>"jour de l'an"</formula>
    </cfRule>
    <cfRule type="cellIs" dxfId="12268" priority="21805" operator="equal">
      <formula>"Lundi de pâques"</formula>
    </cfRule>
    <cfRule type="cellIs" dxfId="12267" priority="21806" operator="equal">
      <formula>"Noël"</formula>
    </cfRule>
    <cfRule type="cellIs" dxfId="12266" priority="21807" operator="equal">
      <formula>"Pâques"</formula>
    </cfRule>
    <cfRule type="cellIs" dxfId="12265" priority="21808" operator="equal">
      <formula>"Pentecôte"</formula>
    </cfRule>
    <cfRule type="cellIs" dxfId="12264" priority="21809" operator="equal">
      <formula>"Révisions S2 ses2"</formula>
    </cfRule>
    <cfRule type="cellIs" dxfId="12263" priority="21810" operator="equal">
      <formula>"Révisions S2 Ses1"</formula>
    </cfRule>
    <cfRule type="cellIs" dxfId="12262" priority="21811" operator="equal">
      <formula>"stage v"</formula>
    </cfRule>
    <cfRule type="cellIs" dxfId="12261" priority="21812" operator="equal">
      <formula>"Victoire 1945"</formula>
    </cfRule>
    <cfRule type="cellIs" dxfId="12260" priority="21813" operator="equal">
      <formula>"Toussaint"</formula>
    </cfRule>
    <cfRule type="cellIs" dxfId="12259" priority="21814" operator="equal">
      <formula>"Stage en entreprise"</formula>
    </cfRule>
    <cfRule type="cellIs" dxfId="12258" priority="21815" operator="equal">
      <formula>"entreprise B"</formula>
    </cfRule>
    <cfRule type="cellIs" dxfId="12257" priority="21816" stopIfTrue="1" operator="equal">
      <formula>"Retour copies"</formula>
    </cfRule>
    <cfRule type="cellIs" dxfId="12256" priority="21817" stopIfTrue="1" operator="equal">
      <formula>"Evaluation"</formula>
    </cfRule>
    <cfRule type="cellIs" dxfId="12255" priority="21818" stopIfTrue="1" operator="equal">
      <formula>"Rentrée"</formula>
    </cfRule>
    <cfRule type="cellIs" dxfId="12254" priority="21819" stopIfTrue="1" operator="equal">
      <formula>"Stage"</formula>
    </cfRule>
    <cfRule type="cellIs" dxfId="12253" priority="21820" stopIfTrue="1" operator="equal">
      <formula>"Session 2"</formula>
    </cfRule>
    <cfRule type="cellIs" dxfId="12252" priority="21821" stopIfTrue="1" operator="equal">
      <formula>"Session 1"</formula>
    </cfRule>
    <cfRule type="cellIs" dxfId="12251" priority="21822" stopIfTrue="1" operator="equal">
      <formula>"Révisions"</formula>
    </cfRule>
    <cfRule type="cellIs" dxfId="12250" priority="21823" stopIfTrue="1" operator="equal">
      <formula>"Vacances"</formula>
    </cfRule>
    <cfRule type="cellIs" dxfId="12249" priority="21824" stopIfTrue="1" operator="equal">
      <formula>"Cours"</formula>
    </cfRule>
    <cfRule type="cellIs" dxfId="12248" priority="21825" stopIfTrue="1" operator="equal">
      <formula>"Examens S1"</formula>
    </cfRule>
    <cfRule type="cellIs" dxfId="12247" priority="21826" stopIfTrue="1" operator="equal">
      <formula>"Examens"</formula>
    </cfRule>
    <cfRule type="cellIs" dxfId="12246" priority="21827" stopIfTrue="1" operator="equal">
      <formula>"Examens S2"</formula>
    </cfRule>
  </conditionalFormatting>
  <conditionalFormatting sqref="P13">
    <cfRule type="cellIs" dxfId="12245" priority="4707" operator="equal">
      <formula>"Exam nationaux"</formula>
    </cfRule>
    <cfRule type="cellIs" dxfId="12244" priority="4708" operator="equal">
      <formula>"Révision interne"</formula>
    </cfRule>
    <cfRule type="cellIs" dxfId="12243" priority="4667" operator="equal">
      <formula>"Toussaint"</formula>
    </cfRule>
    <cfRule type="cellIs" dxfId="12242" priority="4666" operator="equal">
      <formula>"Victoire 1945"</formula>
    </cfRule>
    <cfRule type="cellIs" dxfId="12241" priority="4665" operator="equal">
      <formula>"stage v"</formula>
    </cfRule>
    <cfRule type="cellIs" dxfId="12240" priority="4664" operator="equal">
      <formula>"Révisions S2 Ses1"</formula>
    </cfRule>
    <cfRule type="cellIs" dxfId="12239" priority="4663" operator="equal">
      <formula>"Révisions S2 ses2"</formula>
    </cfRule>
    <cfRule type="cellIs" dxfId="12238" priority="4662" operator="equal">
      <formula>"Pentecôte"</formula>
    </cfRule>
    <cfRule type="cellIs" dxfId="12237" priority="4661" operator="equal">
      <formula>"Pâques"</formula>
    </cfRule>
    <cfRule type="cellIs" dxfId="12236" priority="4660" operator="equal">
      <formula>"Noël"</formula>
    </cfRule>
    <cfRule type="cellIs" dxfId="12235" priority="4659" operator="equal">
      <formula>"Lundi de pâques"</formula>
    </cfRule>
    <cfRule type="cellIs" dxfId="12234" priority="4658" operator="equal">
      <formula>"jour de l'an"</formula>
    </cfRule>
    <cfRule type="cellIs" dxfId="12233" priority="4657" operator="equal">
      <formula>"Fête nationale"</formula>
    </cfRule>
    <cfRule type="cellIs" dxfId="12232" priority="4656" operator="equal">
      <formula>"Fête du travail"</formula>
    </cfRule>
    <cfRule type="cellIs" dxfId="12231" priority="4655" operator="equal">
      <formula>"Examens S1 Ses1"</formula>
    </cfRule>
    <cfRule type="cellIs" dxfId="12230" priority="4654" operator="equal">
      <formula>"Examens S1 Ses2"</formula>
    </cfRule>
    <cfRule type="cellIs" dxfId="12229" priority="4653" operator="equal">
      <formula>"cours v"</formula>
    </cfRule>
    <cfRule type="cellIs" dxfId="12228" priority="4652" operator="equal">
      <formula>"Armistice"</formula>
    </cfRule>
    <cfRule type="cellIs" dxfId="12227" priority="4651" operator="equal">
      <formula>"Ascension"</formula>
    </cfRule>
    <cfRule type="cellIs" dxfId="12226" priority="4650" operator="equal">
      <formula>"Assomption"</formula>
    </cfRule>
    <cfRule type="cellIs" dxfId="12225" priority="4649" operator="equal">
      <formula>"jour appui"</formula>
    </cfRule>
    <cfRule type="cellIs" dxfId="12224" priority="4648" operator="equal">
      <formula>"notes rapport"</formula>
    </cfRule>
    <cfRule type="cellIs" dxfId="12223" priority="4647" operator="equal">
      <formula>"Remise rapport"</formula>
    </cfRule>
    <cfRule type="cellIs" dxfId="12222" priority="4646" operator="equal">
      <formula>"Fermeture"</formula>
    </cfRule>
    <cfRule type="cellIs" dxfId="12221" priority="4645" operator="equal">
      <formula>"Examens S2 ses1"</formula>
    </cfRule>
    <cfRule type="cellIs" dxfId="12220" priority="4644" operator="equal">
      <formula>"Examens S2 Ses2"</formula>
    </cfRule>
    <cfRule type="cellIs" dxfId="12219" priority="4643" operator="equal">
      <formula>"Révisions S1 ses1"</formula>
    </cfRule>
    <cfRule type="cellIs" dxfId="12218" priority="4642" operator="equal">
      <formula>"Révisions S1 Ses2"</formula>
    </cfRule>
    <cfRule type="cellIs" dxfId="12217" priority="4641" operator="equal">
      <formula>"Cours Matin Entr AM"</formula>
    </cfRule>
    <cfRule type="cellIs" dxfId="12216" priority="4640" operator="equal">
      <formula>"Entr MA cours AM"</formula>
    </cfRule>
    <cfRule type="cellIs" dxfId="12215" priority="4639" operator="equal">
      <formula>"Cours matin"</formula>
    </cfRule>
    <cfRule type="cellIs" dxfId="12214" priority="4638" operator="equal">
      <formula>"regroupement"</formula>
    </cfRule>
    <cfRule type="cellIs" dxfId="12213" priority="4637" operator="equal">
      <formula>"Délibération S1"</formula>
    </cfRule>
    <cfRule type="cellIs" dxfId="12212" priority="4636" operator="equal">
      <formula>"Délibération S2"</formula>
    </cfRule>
    <cfRule type="cellIs" dxfId="12211" priority="4635" operator="equal">
      <formula>"Ecrits examens nationaux"</formula>
    </cfRule>
    <cfRule type="cellIs" dxfId="12210" priority="4634" operator="equal">
      <formula>"Mise à niveau"</formula>
    </cfRule>
    <cfRule type="cellIs" dxfId="12209" priority="4633" operator="equal">
      <formula>"Note mémoire"</formula>
    </cfRule>
    <cfRule type="cellIs" dxfId="12208" priority="4632" operator="equal">
      <formula>"Oraux examens nationaux"</formula>
    </cfRule>
    <cfRule type="cellIs" dxfId="12207" priority="4631" operator="equal">
      <formula>"Remise note CC"</formula>
    </cfRule>
    <cfRule type="cellIs" dxfId="12206" priority="4630" operator="equal">
      <formula>"Révision interne"</formula>
    </cfRule>
    <cfRule type="cellIs" dxfId="12205" priority="4629" operator="equal">
      <formula>"Exam nationaux"</formula>
    </cfRule>
    <cfRule type="cellIs" dxfId="12204" priority="4628" operator="equal">
      <formula>"Exam nationaux pas de date"</formula>
    </cfRule>
    <cfRule type="cellIs" dxfId="12203" priority="4627" operator="equal">
      <formula>"Entreprise"</formula>
    </cfRule>
    <cfRule type="cellIs" dxfId="12202" priority="4626" operator="equal">
      <formula>"Révisions R"</formula>
    </cfRule>
    <cfRule type="cellIs" dxfId="12201" priority="4625" operator="equal">
      <formula>"Soutenance"</formula>
    </cfRule>
    <cfRule type="cellIs" dxfId="12200" priority="4624" operator="equal">
      <formula>"ppp"</formula>
    </cfRule>
    <cfRule type="cellIs" dxfId="12199" priority="4623" operator="equal">
      <formula>"Lundi Pentecôte"</formula>
    </cfRule>
    <cfRule type="cellIs" dxfId="12198" priority="4622" operator="equal">
      <formula>"EXAMENS J"</formula>
    </cfRule>
    <cfRule type="cellIs" dxfId="12197" priority="4621" operator="equal">
      <formula>"Cours ISEM"</formula>
    </cfRule>
    <cfRule type="cellIs" dxfId="12196" priority="4620" operator="equal">
      <formula>"Cours IAE"</formula>
    </cfRule>
    <cfRule type="containsText" dxfId="12195" priority="4619" operator="containsText" text="Délib">
      <formula>NOT(ISERROR(SEARCH("Délib",P13)))</formula>
    </cfRule>
    <cfRule type="containsText" dxfId="12194" priority="4618" operator="containsText" text="Pré">
      <formula>NOT(ISERROR(SEARCH("Pré",P13)))</formula>
    </cfRule>
    <cfRule type="containsText" dxfId="12193" priority="4617" operator="containsText" text="Projet">
      <formula>NOT(ISERROR(SEARCH("Projet",P13)))</formula>
    </cfRule>
    <cfRule type="containsText" dxfId="12192" priority="4616" operator="containsText" text="Début CM">
      <formula>NOT(ISERROR(SEARCH("Début CM",P13)))</formula>
    </cfRule>
    <cfRule type="containsText" dxfId="12191" priority="4615" operator="containsText" text="Début TD">
      <formula>NOT(ISERROR(SEARCH("Début TD",P13)))</formula>
    </cfRule>
    <cfRule type="containsText" dxfId="12190" priority="4614" operator="containsText" text="Etranger">
      <formula>NOT(ISERROR(SEARCH("Etranger",P13)))</formula>
    </cfRule>
    <cfRule type="containsText" dxfId="12189" priority="4613" operator="containsText" text="JPO">
      <formula>NOT(ISERROR(SEARCH("JPO",P13)))</formula>
    </cfRule>
    <cfRule type="containsText" dxfId="12188" priority="4612" operator="containsText" text="Note">
      <formula>NOT(ISERROR(SEARCH("Note",P13)))</formula>
    </cfRule>
    <cfRule type="containsText" dxfId="12187" priority="4611" operator="containsText" text="Recrutem">
      <formula>NOT(ISERROR(SEARCH("Recrutem",P13)))</formula>
    </cfRule>
    <cfRule type="containsText" dxfId="12186" priority="4610" operator="containsText" text="Remise">
      <formula>NOT(ISERROR(SEARCH("Remise",P13)))</formula>
    </cfRule>
    <cfRule type="containsText" dxfId="12185" priority="4609" operator="containsText" text="Salon Et">
      <formula>NOT(ISERROR(SEARCH("Salon Et",P13)))</formula>
    </cfRule>
    <cfRule type="expression" dxfId="12184" priority="4608">
      <formula>N13="Dimanche"</formula>
    </cfRule>
    <cfRule type="containsText" dxfId="12183" priority="4607" operator="containsText" text="Université">
      <formula>NOT(ISERROR(SEARCH("Université",P13)))</formula>
    </cfRule>
    <cfRule type="containsText" dxfId="12182" priority="4606" operator="containsText" text="Cours/Labo/Projet">
      <formula>NOT(ISERROR(SEARCH("Cours/Labo/Projet",P13)))</formula>
    </cfRule>
    <cfRule type="cellIs" dxfId="12181" priority="4669" operator="equal">
      <formula>"entreprise B"</formula>
    </cfRule>
    <cfRule type="cellIs" dxfId="12180" priority="4670" stopIfTrue="1" operator="equal">
      <formula>"Retour copies"</formula>
    </cfRule>
    <cfRule type="cellIs" dxfId="12179" priority="4671" stopIfTrue="1" operator="equal">
      <formula>"Evaluation"</formula>
    </cfRule>
    <cfRule type="cellIs" dxfId="12178" priority="4672" stopIfTrue="1" operator="equal">
      <formula>"Rentrée"</formula>
    </cfRule>
    <cfRule type="cellIs" dxfId="12177" priority="4673" stopIfTrue="1" operator="equal">
      <formula>"Stage"</formula>
    </cfRule>
    <cfRule type="cellIs" dxfId="12176" priority="4674" stopIfTrue="1" operator="equal">
      <formula>"Session 2"</formula>
    </cfRule>
    <cfRule type="cellIs" dxfId="12175" priority="4675" stopIfTrue="1" operator="equal">
      <formula>"Session 1"</formula>
    </cfRule>
    <cfRule type="cellIs" dxfId="12174" priority="4721" operator="equal">
      <formula>"Révisions S1 ses1"</formula>
    </cfRule>
    <cfRule type="cellIs" dxfId="12173" priority="4720" operator="equal">
      <formula>"Révisions S1 Ses2"</formula>
    </cfRule>
    <cfRule type="cellIs" dxfId="12172" priority="4719" operator="equal">
      <formula>"Cours Matin Entr AM"</formula>
    </cfRule>
    <cfRule type="cellIs" dxfId="12171" priority="4718" operator="equal">
      <formula>"Entr MA cours AM"</formula>
    </cfRule>
    <cfRule type="cellIs" dxfId="12170" priority="4717" operator="equal">
      <formula>"Cours matin"</formula>
    </cfRule>
    <cfRule type="cellIs" dxfId="12169" priority="4716" operator="equal">
      <formula>"regroupement"</formula>
    </cfRule>
    <cfRule type="cellIs" dxfId="12168" priority="4668" operator="equal">
      <formula>"Stage en entreprise"</formula>
    </cfRule>
    <cfRule type="cellIs" dxfId="12167" priority="4706" operator="equal">
      <formula>"Exam nationaux pas de date"</formula>
    </cfRule>
    <cfRule type="cellIs" dxfId="12166" priority="4715" operator="equal">
      <formula>"Délibération S1"</formula>
    </cfRule>
    <cfRule type="cellIs" dxfId="12165" priority="4714" operator="equal">
      <formula>"Délibération S2"</formula>
    </cfRule>
    <cfRule type="cellIs" dxfId="12164" priority="4713" operator="equal">
      <formula>"Ecrits examens nationaux"</formula>
    </cfRule>
    <cfRule type="cellIs" dxfId="12163" priority="4712" operator="equal">
      <formula>"Mise à niveau"</formula>
    </cfRule>
    <cfRule type="cellIs" dxfId="12162" priority="4711" operator="equal">
      <formula>"Note mémoire"</formula>
    </cfRule>
    <cfRule type="cellIs" dxfId="12161" priority="4709" operator="equal">
      <formula>"Remise note CC"</formula>
    </cfRule>
    <cfRule type="cellIs" dxfId="12160" priority="4676" stopIfTrue="1" operator="equal">
      <formula>"Révisions"</formula>
    </cfRule>
    <cfRule type="cellIs" dxfId="12159" priority="4677" stopIfTrue="1" operator="equal">
      <formula>"Vacances"</formula>
    </cfRule>
    <cfRule type="cellIs" dxfId="12158" priority="4678" stopIfTrue="1" operator="equal">
      <formula>"Cours"</formula>
    </cfRule>
    <cfRule type="cellIs" dxfId="12157" priority="4679" stopIfTrue="1" operator="equal">
      <formula>"Examens S1"</formula>
    </cfRule>
    <cfRule type="cellIs" dxfId="12156" priority="4680" stopIfTrue="1" operator="equal">
      <formula>"Examens"</formula>
    </cfRule>
    <cfRule type="cellIs" dxfId="12155" priority="4681" stopIfTrue="1" operator="equal">
      <formula>"Examens S2"</formula>
    </cfRule>
    <cfRule type="cellIs" dxfId="12154" priority="4682" stopIfTrue="1" operator="equal">
      <formula>"Du anglais"</formula>
    </cfRule>
    <cfRule type="cellIs" dxfId="12153" priority="4683" stopIfTrue="1" operator="equal">
      <formula>"Délibérations"</formula>
    </cfRule>
    <cfRule type="containsText" dxfId="12152" priority="4684" operator="containsText" text="Cours/Labo/Projet">
      <formula>NOT(ISERROR(SEARCH("Cours/Labo/Projet",P13)))</formula>
    </cfRule>
    <cfRule type="containsText" dxfId="12151" priority="4685" operator="containsText" text="Université">
      <formula>NOT(ISERROR(SEARCH("Université",P13)))</formula>
    </cfRule>
    <cfRule type="expression" dxfId="12150" priority="4686">
      <formula>N13="Dimanche"</formula>
    </cfRule>
    <cfRule type="containsText" dxfId="12149" priority="4687" operator="containsText" text="Salon Et">
      <formula>NOT(ISERROR(SEARCH("Salon Et",P13)))</formula>
    </cfRule>
    <cfRule type="containsText" dxfId="12148" priority="4688" operator="containsText" text="Remise">
      <formula>NOT(ISERROR(SEARCH("Remise",P13)))</formula>
    </cfRule>
    <cfRule type="containsText" dxfId="12147" priority="4689" operator="containsText" text="Recrutem">
      <formula>NOT(ISERROR(SEARCH("Recrutem",P13)))</formula>
    </cfRule>
    <cfRule type="containsText" dxfId="12146" priority="4690" operator="containsText" text="Note">
      <formula>NOT(ISERROR(SEARCH("Note",P13)))</formula>
    </cfRule>
    <cfRule type="containsText" dxfId="12145" priority="4691" operator="containsText" text="JPO">
      <formula>NOT(ISERROR(SEARCH("JPO",P13)))</formula>
    </cfRule>
    <cfRule type="containsText" dxfId="12144" priority="4692" operator="containsText" text="Etranger">
      <formula>NOT(ISERROR(SEARCH("Etranger",P13)))</formula>
    </cfRule>
    <cfRule type="containsText" dxfId="12143" priority="4693" operator="containsText" text="Début TD">
      <formula>NOT(ISERROR(SEARCH("Début TD",P13)))</formula>
    </cfRule>
    <cfRule type="containsText" dxfId="12142" priority="4694" operator="containsText" text="Début CM">
      <formula>NOT(ISERROR(SEARCH("Début CM",P13)))</formula>
    </cfRule>
    <cfRule type="containsText" dxfId="12141" priority="4695" operator="containsText" text="Projet">
      <formula>NOT(ISERROR(SEARCH("Projet",P13)))</formula>
    </cfRule>
    <cfRule type="containsText" dxfId="12140" priority="4696" operator="containsText" text="Pré">
      <formula>NOT(ISERROR(SEARCH("Pré",P13)))</formula>
    </cfRule>
    <cfRule type="containsText" dxfId="12139" priority="4697" operator="containsText" text="Délib">
      <formula>NOT(ISERROR(SEARCH("Délib",P13)))</formula>
    </cfRule>
    <cfRule type="cellIs" dxfId="12138" priority="4698" operator="equal">
      <formula>"Cours IAE"</formula>
    </cfRule>
    <cfRule type="cellIs" dxfId="12137" priority="4699" operator="equal">
      <formula>"Cours ISEM"</formula>
    </cfRule>
    <cfRule type="cellIs" dxfId="12136" priority="4700" operator="equal">
      <formula>"EXAMENS J"</formula>
    </cfRule>
    <cfRule type="cellIs" dxfId="12135" priority="4701" operator="equal">
      <formula>"Lundi Pentecôte"</formula>
    </cfRule>
    <cfRule type="cellIs" dxfId="12134" priority="4702" operator="equal">
      <formula>"ppp"</formula>
    </cfRule>
    <cfRule type="cellIs" dxfId="12133" priority="4703" operator="equal">
      <formula>"Soutenance"</formula>
    </cfRule>
    <cfRule type="cellIs" dxfId="12132" priority="4704" operator="equal">
      <formula>"Révisions R"</formula>
    </cfRule>
    <cfRule type="cellIs" dxfId="12131" priority="4705" operator="equal">
      <formula>"Entreprise"</formula>
    </cfRule>
    <cfRule type="containsText" dxfId="12130" priority="4763" operator="containsText" text="Soutenance">
      <formula>NOT(ISERROR(SEARCH("Soutenance",P13)))</formula>
    </cfRule>
    <cfRule type="expression" dxfId="12129" priority="4762">
      <formula>N13="Samedi"</formula>
    </cfRule>
    <cfRule type="cellIs" dxfId="12128" priority="4761" stopIfTrue="1" operator="equal">
      <formula>"Délibérations"</formula>
    </cfRule>
    <cfRule type="cellIs" dxfId="12127" priority="4760" stopIfTrue="1" operator="equal">
      <formula>"Du anglais"</formula>
    </cfRule>
    <cfRule type="cellIs" dxfId="12126" priority="4759" stopIfTrue="1" operator="equal">
      <formula>"Examens S2"</formula>
    </cfRule>
    <cfRule type="cellIs" dxfId="12125" priority="4758" stopIfTrue="1" operator="equal">
      <formula>"Examens"</formula>
    </cfRule>
    <cfRule type="cellIs" dxfId="12124" priority="4757" stopIfTrue="1" operator="equal">
      <formula>"Examens S1"</formula>
    </cfRule>
    <cfRule type="cellIs" dxfId="12123" priority="4756" stopIfTrue="1" operator="equal">
      <formula>"Cours"</formula>
    </cfRule>
    <cfRule type="cellIs" dxfId="12122" priority="4755" stopIfTrue="1" operator="equal">
      <formula>"Vacances"</formula>
    </cfRule>
    <cfRule type="cellIs" dxfId="12121" priority="4754" stopIfTrue="1" operator="equal">
      <formula>"Révisions"</formula>
    </cfRule>
    <cfRule type="cellIs" dxfId="12120" priority="4753" stopIfTrue="1" operator="equal">
      <formula>"Session 1"</formula>
    </cfRule>
    <cfRule type="cellIs" dxfId="12119" priority="4752" stopIfTrue="1" operator="equal">
      <formula>"Session 2"</formula>
    </cfRule>
    <cfRule type="cellIs" dxfId="12118" priority="4751" stopIfTrue="1" operator="equal">
      <formula>"Stage"</formula>
    </cfRule>
    <cfRule type="cellIs" dxfId="12117" priority="4750" stopIfTrue="1" operator="equal">
      <formula>"Rentrée"</formula>
    </cfRule>
    <cfRule type="cellIs" dxfId="12116" priority="4749" stopIfTrue="1" operator="equal">
      <formula>"Evaluation"</formula>
    </cfRule>
    <cfRule type="cellIs" dxfId="12115" priority="4748" stopIfTrue="1" operator="equal">
      <formula>"Retour copies"</formula>
    </cfRule>
    <cfRule type="cellIs" dxfId="12114" priority="4747" operator="equal">
      <formula>"entreprise B"</formula>
    </cfRule>
    <cfRule type="cellIs" dxfId="12113" priority="4746" operator="equal">
      <formula>"Stage en entreprise"</formula>
    </cfRule>
    <cfRule type="cellIs" dxfId="12112" priority="4745" operator="equal">
      <formula>"Toussaint"</formula>
    </cfRule>
    <cfRule type="cellIs" dxfId="12111" priority="4744" operator="equal">
      <formula>"Victoire 1945"</formula>
    </cfRule>
    <cfRule type="cellIs" dxfId="12110" priority="4743" operator="equal">
      <formula>"stage v"</formula>
    </cfRule>
    <cfRule type="cellIs" dxfId="12109" priority="4710" operator="equal">
      <formula>"Oraux examens nationaux"</formula>
    </cfRule>
    <cfRule type="cellIs" dxfId="12108" priority="4742" operator="equal">
      <formula>"Révisions S2 Ses1"</formula>
    </cfRule>
    <cfRule type="cellIs" dxfId="12107" priority="4741" operator="equal">
      <formula>"Révisions S2 ses2"</formula>
    </cfRule>
    <cfRule type="cellIs" dxfId="12106" priority="4740" operator="equal">
      <formula>"Pentecôte"</formula>
    </cfRule>
    <cfRule type="cellIs" dxfId="12105" priority="4739" operator="equal">
      <formula>"Pâques"</formula>
    </cfRule>
    <cfRule type="cellIs" dxfId="12104" priority="4738" operator="equal">
      <formula>"Noël"</formula>
    </cfRule>
    <cfRule type="cellIs" dxfId="12103" priority="4737" operator="equal">
      <formula>"Lundi de pâques"</formula>
    </cfRule>
    <cfRule type="cellIs" dxfId="12102" priority="4736" operator="equal">
      <formula>"jour de l'an"</formula>
    </cfRule>
    <cfRule type="cellIs" dxfId="12101" priority="4735" operator="equal">
      <formula>"Fête nationale"</formula>
    </cfRule>
    <cfRule type="cellIs" dxfId="12100" priority="4734" operator="equal">
      <formula>"Fête du travail"</formula>
    </cfRule>
    <cfRule type="cellIs" dxfId="12099" priority="4733" operator="equal">
      <formula>"Examens S1 Ses1"</formula>
    </cfRule>
    <cfRule type="cellIs" dxfId="12098" priority="4732" operator="equal">
      <formula>"Examens S1 Ses2"</formula>
    </cfRule>
    <cfRule type="cellIs" dxfId="12097" priority="4731" operator="equal">
      <formula>"cours v"</formula>
    </cfRule>
    <cfRule type="cellIs" dxfId="12096" priority="4730" operator="equal">
      <formula>"Armistice"</formula>
    </cfRule>
    <cfRule type="cellIs" dxfId="12095" priority="4729" operator="equal">
      <formula>"Ascension"</formula>
    </cfRule>
    <cfRule type="cellIs" dxfId="12094" priority="4728" operator="equal">
      <formula>"Assomption"</formula>
    </cfRule>
    <cfRule type="cellIs" dxfId="12093" priority="4727" operator="equal">
      <formula>"jour appui"</formula>
    </cfRule>
    <cfRule type="cellIs" dxfId="12092" priority="4726" operator="equal">
      <formula>"notes rapport"</formula>
    </cfRule>
    <cfRule type="cellIs" dxfId="12091" priority="4725" operator="equal">
      <formula>"Remise rapport"</formula>
    </cfRule>
    <cfRule type="cellIs" dxfId="12090" priority="4724" operator="equal">
      <formula>"Fermeture"</formula>
    </cfRule>
    <cfRule type="cellIs" dxfId="12089" priority="4723" operator="equal">
      <formula>"Examens S2 ses1"</formula>
    </cfRule>
    <cfRule type="cellIs" dxfId="12088" priority="4722" operator="equal">
      <formula>"Examens S2 Ses2"</formula>
    </cfRule>
  </conditionalFormatting>
  <conditionalFormatting sqref="P14 P34">
    <cfRule type="cellIs" dxfId="12087" priority="61829" stopIfTrue="1" operator="equal">
      <formula>"Délibérations"</formula>
    </cfRule>
    <cfRule type="cellIs" dxfId="12086" priority="61828" stopIfTrue="1" operator="equal">
      <formula>"Du anglais"</formula>
    </cfRule>
    <cfRule type="cellIs" dxfId="12085" priority="61827" stopIfTrue="1" operator="equal">
      <formula>"Examens S2"</formula>
    </cfRule>
    <cfRule type="cellIs" dxfId="12084" priority="61826" stopIfTrue="1" operator="equal">
      <formula>"Examens"</formula>
    </cfRule>
    <cfRule type="cellIs" dxfId="12083" priority="61825" stopIfTrue="1" operator="equal">
      <formula>"Examens S1"</formula>
    </cfRule>
    <cfRule type="cellIs" dxfId="12082" priority="61824" stopIfTrue="1" operator="equal">
      <formula>"Cours"</formula>
    </cfRule>
    <cfRule type="cellIs" dxfId="12081" priority="61823" stopIfTrue="1" operator="equal">
      <formula>"Vacances"</formula>
    </cfRule>
    <cfRule type="cellIs" dxfId="12080" priority="61822" stopIfTrue="1" operator="equal">
      <formula>"Révisions"</formula>
    </cfRule>
    <cfRule type="cellIs" dxfId="12079" priority="61821" stopIfTrue="1" operator="equal">
      <formula>"Session 1"</formula>
    </cfRule>
    <cfRule type="cellIs" dxfId="12078" priority="61820" stopIfTrue="1" operator="equal">
      <formula>"Session 2"</formula>
    </cfRule>
    <cfRule type="cellIs" dxfId="12077" priority="61819" stopIfTrue="1" operator="equal">
      <formula>"Stage"</formula>
    </cfRule>
    <cfRule type="cellIs" dxfId="12076" priority="61818" stopIfTrue="1" operator="equal">
      <formula>"Rentrée"</formula>
    </cfRule>
    <cfRule type="cellIs" dxfId="12075" priority="61817" stopIfTrue="1" operator="equal">
      <formula>"Evaluation"</formula>
    </cfRule>
    <cfRule type="cellIs" dxfId="12074" priority="61816" stopIfTrue="1" operator="equal">
      <formula>"Retour copies"</formula>
    </cfRule>
    <cfRule type="cellIs" dxfId="12073" priority="61807" operator="equal">
      <formula>"Pâques"</formula>
    </cfRule>
    <cfRule type="cellIs" dxfId="12072" priority="61806" operator="equal">
      <formula>"Noël"</formula>
    </cfRule>
    <cfRule type="cellIs" dxfId="12071" priority="61805" operator="equal">
      <formula>"Lundi de pâques"</formula>
    </cfRule>
    <cfRule type="cellIs" dxfId="12070" priority="61804" operator="equal">
      <formula>"jour de l'an"</formula>
    </cfRule>
    <cfRule type="cellIs" dxfId="12069" priority="61803" operator="equal">
      <formula>"Fête nationale"</formula>
    </cfRule>
    <cfRule type="cellIs" dxfId="12068" priority="61815" operator="equal">
      <formula>"entreprise B"</formula>
    </cfRule>
    <cfRule type="cellIs" dxfId="12067" priority="61801" operator="equal">
      <formula>"Examens S1 Ses1"</formula>
    </cfRule>
    <cfRule type="cellIs" dxfId="12066" priority="61800" operator="equal">
      <formula>"Examens S1 Ses2"</formula>
    </cfRule>
    <cfRule type="cellIs" dxfId="12065" priority="61799" operator="equal">
      <formula>"cours v"</formula>
    </cfRule>
    <cfRule type="cellIs" dxfId="12064" priority="61798" operator="equal">
      <formula>"Armistice"</formula>
    </cfRule>
    <cfRule type="cellIs" dxfId="12063" priority="61797" operator="equal">
      <formula>"Ascension"</formula>
    </cfRule>
    <cfRule type="cellIs" dxfId="12062" priority="61796" operator="equal">
      <formula>"Assomption"</formula>
    </cfRule>
    <cfRule type="cellIs" dxfId="12061" priority="61795" operator="equal">
      <formula>"jour appui"</formula>
    </cfRule>
    <cfRule type="cellIs" dxfId="12060" priority="61794" operator="equal">
      <formula>"notes rapport"</formula>
    </cfRule>
    <cfRule type="cellIs" dxfId="12059" priority="61793" operator="equal">
      <formula>"Remise rapport"</formula>
    </cfRule>
    <cfRule type="cellIs" dxfId="12058" priority="61792" operator="equal">
      <formula>"Fermeture"</formula>
    </cfRule>
    <cfRule type="cellIs" dxfId="12057" priority="61791" operator="equal">
      <formula>"Examens S2 ses1"</formula>
    </cfRule>
    <cfRule type="cellIs" dxfId="12056" priority="61790" operator="equal">
      <formula>"Examens S2 Ses2"</formula>
    </cfRule>
    <cfRule type="cellIs" dxfId="12055" priority="61789" operator="equal">
      <formula>"Révisions S1 ses1"</formula>
    </cfRule>
    <cfRule type="cellIs" dxfId="12054" priority="61788" operator="equal">
      <formula>"Révisions S1 Ses2"</formula>
    </cfRule>
    <cfRule type="cellIs" dxfId="12053" priority="61787" operator="equal">
      <formula>"Cours Matin Entr AM"</formula>
    </cfRule>
    <cfRule type="cellIs" dxfId="12052" priority="61786" operator="equal">
      <formula>"Entr MA cours AM"</formula>
    </cfRule>
    <cfRule type="cellIs" dxfId="12051" priority="61785" operator="equal">
      <formula>"Cours matin"</formula>
    </cfRule>
    <cfRule type="cellIs" dxfId="12050" priority="61784" operator="equal">
      <formula>"regroupement"</formula>
    </cfRule>
    <cfRule type="cellIs" dxfId="12049" priority="61783" operator="equal">
      <formula>"Délibération S1"</formula>
    </cfRule>
    <cfRule type="cellIs" dxfId="12048" priority="61782" operator="equal">
      <formula>"Délibération S2"</formula>
    </cfRule>
    <cfRule type="cellIs" dxfId="12047" priority="61781" operator="equal">
      <formula>"Ecrits examens nationaux"</formula>
    </cfRule>
    <cfRule type="cellIs" dxfId="12046" priority="61780" operator="equal">
      <formula>"Mise à niveau"</formula>
    </cfRule>
    <cfRule type="cellIs" dxfId="12045" priority="61779" operator="equal">
      <formula>"Note mémoire"</formula>
    </cfRule>
    <cfRule type="cellIs" dxfId="12044" priority="61778" operator="equal">
      <formula>"Oraux examens nationaux"</formula>
    </cfRule>
    <cfRule type="cellIs" dxfId="12043" priority="61777" operator="equal">
      <formula>"Remise note CC"</formula>
    </cfRule>
    <cfRule type="cellIs" dxfId="12042" priority="61776" operator="equal">
      <formula>"Révision interne"</formula>
    </cfRule>
    <cfRule type="cellIs" dxfId="12041" priority="61775" operator="equal">
      <formula>"Exam nationaux"</formula>
    </cfRule>
    <cfRule type="cellIs" dxfId="12040" priority="61774" operator="equal">
      <formula>"Exam nationaux pas de date"</formula>
    </cfRule>
    <cfRule type="cellIs" dxfId="12039" priority="61773" operator="equal">
      <formula>"Entreprise"</formula>
    </cfRule>
    <cfRule type="cellIs" dxfId="12038" priority="61772" operator="equal">
      <formula>"Révisions R"</formula>
    </cfRule>
    <cfRule type="cellIs" dxfId="12037" priority="61771" operator="equal">
      <formula>"Soutenance"</formula>
    </cfRule>
    <cfRule type="cellIs" dxfId="12036" priority="61770" operator="equal">
      <formula>"ppp"</formula>
    </cfRule>
    <cfRule type="cellIs" dxfId="12035" priority="61769" operator="equal">
      <formula>"Lundi Pentecôte"</formula>
    </cfRule>
    <cfRule type="cellIs" dxfId="12034" priority="61768" operator="equal">
      <formula>"EXAMENS J"</formula>
    </cfRule>
    <cfRule type="cellIs" dxfId="12033" priority="61767" operator="equal">
      <formula>"Cours ISEM"</formula>
    </cfRule>
    <cfRule type="cellIs" dxfId="12032" priority="61766" operator="equal">
      <formula>"Cours IAE"</formula>
    </cfRule>
    <cfRule type="containsText" dxfId="12031" priority="61765" operator="containsText" text="Délib">
      <formula>NOT(ISERROR(SEARCH("Délib",P14)))</formula>
    </cfRule>
    <cfRule type="containsText" dxfId="12030" priority="61764" operator="containsText" text="Pré">
      <formula>NOT(ISERROR(SEARCH("Pré",P14)))</formula>
    </cfRule>
    <cfRule type="containsText" dxfId="12029" priority="61763" operator="containsText" text="Projet">
      <formula>NOT(ISERROR(SEARCH("Projet",P14)))</formula>
    </cfRule>
    <cfRule type="containsText" dxfId="12028" priority="61762" operator="containsText" text="Début CM">
      <formula>NOT(ISERROR(SEARCH("Début CM",P14)))</formula>
    </cfRule>
    <cfRule type="containsText" dxfId="12027" priority="61761" operator="containsText" text="Début TD">
      <formula>NOT(ISERROR(SEARCH("Début TD",P14)))</formula>
    </cfRule>
    <cfRule type="containsText" dxfId="12026" priority="61760" operator="containsText" text="Etranger">
      <formula>NOT(ISERROR(SEARCH("Etranger",P14)))</formula>
    </cfRule>
    <cfRule type="containsText" dxfId="12025" priority="61759" operator="containsText" text="JPO">
      <formula>NOT(ISERROR(SEARCH("JPO",P14)))</formula>
    </cfRule>
    <cfRule type="containsText" dxfId="12024" priority="61758" operator="containsText" text="Note">
      <formula>NOT(ISERROR(SEARCH("Note",P14)))</formula>
    </cfRule>
    <cfRule type="cellIs" dxfId="12023" priority="61802" operator="equal">
      <formula>"Fête du travail"</formula>
    </cfRule>
    <cfRule type="cellIs" dxfId="12022" priority="61814" operator="equal">
      <formula>"Stage en entreprise"</formula>
    </cfRule>
    <cfRule type="cellIs" dxfId="12021" priority="61813" operator="equal">
      <formula>"Toussaint"</formula>
    </cfRule>
    <cfRule type="cellIs" dxfId="12020" priority="61812" operator="equal">
      <formula>"Victoire 1945"</formula>
    </cfRule>
    <cfRule type="cellIs" dxfId="12019" priority="61811" operator="equal">
      <formula>"stage v"</formula>
    </cfRule>
    <cfRule type="cellIs" dxfId="12018" priority="61810" operator="equal">
      <formula>"Révisions S2 Ses1"</formula>
    </cfRule>
    <cfRule type="cellIs" dxfId="12017" priority="61809" operator="equal">
      <formula>"Révisions S2 ses2"</formula>
    </cfRule>
    <cfRule type="cellIs" dxfId="12016" priority="61808" operator="equal">
      <formula>"Pentecôte"</formula>
    </cfRule>
  </conditionalFormatting>
  <conditionalFormatting sqref="P14">
    <cfRule type="containsText" dxfId="12015" priority="53564" operator="containsText" text="Soutenance">
      <formula>NOT(ISERROR(SEARCH("Soutenance",P14)))</formula>
    </cfRule>
    <cfRule type="containsText" dxfId="12014" priority="61757" operator="containsText" text="Recrutem">
      <formula>NOT(ISERROR(SEARCH("Recrutem",P14)))</formula>
    </cfRule>
    <cfRule type="expression" dxfId="12013" priority="53562">
      <formula>N14="Dimanche"</formula>
    </cfRule>
    <cfRule type="containsText" dxfId="12012" priority="61756" operator="containsText" text="Remise">
      <formula>NOT(ISERROR(SEARCH("Remise",P14)))</formula>
    </cfRule>
    <cfRule type="containsText" dxfId="12011" priority="61755" operator="containsText" text="Salon Et">
      <formula>NOT(ISERROR(SEARCH("Salon Et",P14)))</formula>
    </cfRule>
    <cfRule type="expression" dxfId="12010" priority="53563">
      <formula>N14="Samedi"</formula>
    </cfRule>
  </conditionalFormatting>
  <conditionalFormatting sqref="P15">
    <cfRule type="cellIs" dxfId="12009" priority="9836" operator="equal">
      <formula>"Examens S2 Ses2"</formula>
    </cfRule>
    <cfRule type="cellIs" dxfId="12008" priority="9835" operator="equal">
      <formula>"Révisions S1 ses1"</formula>
    </cfRule>
    <cfRule type="cellIs" dxfId="12007" priority="9834" operator="equal">
      <formula>"Révisions S1 Ses2"</formula>
    </cfRule>
    <cfRule type="cellIs" dxfId="12006" priority="9833" operator="equal">
      <formula>"Cours Matin Entr AM"</formula>
    </cfRule>
    <cfRule type="cellIs" dxfId="12005" priority="9832" operator="equal">
      <formula>"Entr MA cours AM"</formula>
    </cfRule>
    <cfRule type="cellIs" dxfId="12004" priority="9831" operator="equal">
      <formula>"Cours matin"</formula>
    </cfRule>
    <cfRule type="cellIs" dxfId="12003" priority="9830" operator="equal">
      <formula>"regroupement"</formula>
    </cfRule>
    <cfRule type="cellIs" dxfId="12002" priority="9829" operator="equal">
      <formula>"Délibération S1"</formula>
    </cfRule>
    <cfRule type="cellIs" dxfId="12001" priority="9828" operator="equal">
      <formula>"Délibération S2"</formula>
    </cfRule>
    <cfRule type="cellIs" dxfId="12000" priority="9827" operator="equal">
      <formula>"Ecrits examens nationaux"</formula>
    </cfRule>
    <cfRule type="cellIs" dxfId="11999" priority="9826" operator="equal">
      <formula>"Mise à niveau"</formula>
    </cfRule>
    <cfRule type="cellIs" dxfId="11998" priority="9825" operator="equal">
      <formula>"Note mémoire"</formula>
    </cfRule>
    <cfRule type="cellIs" dxfId="11997" priority="9824" operator="equal">
      <formula>"Oraux examens nationaux"</formula>
    </cfRule>
    <cfRule type="cellIs" dxfId="11996" priority="9823" operator="equal">
      <formula>"Remise note CC"</formula>
    </cfRule>
    <cfRule type="cellIs" dxfId="11995" priority="9822" operator="equal">
      <formula>"Révision interne"</formula>
    </cfRule>
    <cfRule type="cellIs" dxfId="11994" priority="9821" operator="equal">
      <formula>"Exam nationaux"</formula>
    </cfRule>
    <cfRule type="cellIs" dxfId="11993" priority="9820" operator="equal">
      <formula>"Exam nationaux pas de date"</formula>
    </cfRule>
    <cfRule type="cellIs" dxfId="11992" priority="9819" operator="equal">
      <formula>"Entreprise"</formula>
    </cfRule>
    <cfRule type="cellIs" dxfId="11991" priority="9818" operator="equal">
      <formula>"Révisions R"</formula>
    </cfRule>
    <cfRule type="cellIs" dxfId="11990" priority="9817" operator="equal">
      <formula>"Soutenance"</formula>
    </cfRule>
    <cfRule type="cellIs" dxfId="11989" priority="9816" operator="equal">
      <formula>"ppp"</formula>
    </cfRule>
    <cfRule type="cellIs" dxfId="11988" priority="9815" operator="equal">
      <formula>"Lundi Pentecôte"</formula>
    </cfRule>
    <cfRule type="cellIs" dxfId="11987" priority="9814" operator="equal">
      <formula>"EXAMENS J"</formula>
    </cfRule>
    <cfRule type="cellIs" dxfId="11986" priority="9813" operator="equal">
      <formula>"Cours ISEM"</formula>
    </cfRule>
    <cfRule type="cellIs" dxfId="11985" priority="9812" operator="equal">
      <formula>"Cours IAE"</formula>
    </cfRule>
    <cfRule type="containsText" dxfId="11984" priority="9811" operator="containsText" text="Délib">
      <formula>NOT(ISERROR(SEARCH("Délib",P15)))</formula>
    </cfRule>
    <cfRule type="containsText" dxfId="11983" priority="9810" operator="containsText" text="Pré">
      <formula>NOT(ISERROR(SEARCH("Pré",P15)))</formula>
    </cfRule>
    <cfRule type="containsText" dxfId="11982" priority="9809" operator="containsText" text="Projet">
      <formula>NOT(ISERROR(SEARCH("Projet",P15)))</formula>
    </cfRule>
    <cfRule type="containsText" dxfId="11981" priority="9808" operator="containsText" text="Début CM">
      <formula>NOT(ISERROR(SEARCH("Début CM",P15)))</formula>
    </cfRule>
    <cfRule type="containsText" dxfId="11980" priority="9807" operator="containsText" text="Début TD">
      <formula>NOT(ISERROR(SEARCH("Début TD",P15)))</formula>
    </cfRule>
    <cfRule type="containsText" dxfId="11979" priority="9806" operator="containsText" text="Etranger">
      <formula>NOT(ISERROR(SEARCH("Etranger",P15)))</formula>
    </cfRule>
    <cfRule type="containsText" dxfId="11978" priority="9805" operator="containsText" text="JPO">
      <formula>NOT(ISERROR(SEARCH("JPO",P15)))</formula>
    </cfRule>
    <cfRule type="containsText" dxfId="11977" priority="9804" operator="containsText" text="Note">
      <formula>NOT(ISERROR(SEARCH("Note",P15)))</formula>
    </cfRule>
    <cfRule type="containsText" dxfId="11976" priority="9803" operator="containsText" text="Recrutem">
      <formula>NOT(ISERROR(SEARCH("Recrutem",P15)))</formula>
    </cfRule>
    <cfRule type="containsText" dxfId="11975" priority="9802" operator="containsText" text="Remise">
      <formula>NOT(ISERROR(SEARCH("Remise",P15)))</formula>
    </cfRule>
    <cfRule type="containsText" dxfId="11974" priority="9801" operator="containsText" text="Salon Et">
      <formula>NOT(ISERROR(SEARCH("Salon Et",P15)))</formula>
    </cfRule>
    <cfRule type="expression" dxfId="11973" priority="9800">
      <formula>N15="Dimanche"</formula>
    </cfRule>
    <cfRule type="containsText" dxfId="11972" priority="9799" operator="containsText" text="Université">
      <formula>NOT(ISERROR(SEARCH("Université",P15)))</formula>
    </cfRule>
    <cfRule type="containsText" dxfId="11971" priority="9798" operator="containsText" text="Cours/Labo/Projet">
      <formula>NOT(ISERROR(SEARCH("Cours/Labo/Projet",P15)))</formula>
    </cfRule>
    <cfRule type="cellIs" dxfId="11970" priority="9865" stopIfTrue="1" operator="equal">
      <formula>"Stage"</formula>
    </cfRule>
    <cfRule type="cellIs" dxfId="11969" priority="9842" operator="equal">
      <formula>"Assomption"</formula>
    </cfRule>
    <cfRule type="containsText" dxfId="11968" priority="9877" operator="containsText" text="Soutenance">
      <formula>NOT(ISERROR(SEARCH("Soutenance",P15)))</formula>
    </cfRule>
    <cfRule type="expression" dxfId="11967" priority="9876">
      <formula>N15="Samedi"</formula>
    </cfRule>
    <cfRule type="cellIs" dxfId="11966" priority="9875" stopIfTrue="1" operator="equal">
      <formula>"Délibérations"</formula>
    </cfRule>
    <cfRule type="cellIs" dxfId="11965" priority="9874" stopIfTrue="1" operator="equal">
      <formula>"Du anglais"</formula>
    </cfRule>
    <cfRule type="cellIs" dxfId="11964" priority="9873" stopIfTrue="1" operator="equal">
      <formula>"Examens S2"</formula>
    </cfRule>
    <cfRule type="cellIs" dxfId="11963" priority="9872" stopIfTrue="1" operator="equal">
      <formula>"Examens"</formula>
    </cfRule>
    <cfRule type="cellIs" dxfId="11962" priority="9871" stopIfTrue="1" operator="equal">
      <formula>"Examens S1"</formula>
    </cfRule>
    <cfRule type="cellIs" dxfId="11961" priority="9870" stopIfTrue="1" operator="equal">
      <formula>"Cours"</formula>
    </cfRule>
    <cfRule type="cellIs" dxfId="11960" priority="9869" stopIfTrue="1" operator="equal">
      <formula>"Vacances"</formula>
    </cfRule>
    <cfRule type="cellIs" dxfId="11959" priority="9868" stopIfTrue="1" operator="equal">
      <formula>"Révisions"</formula>
    </cfRule>
    <cfRule type="cellIs" dxfId="11958" priority="9867" stopIfTrue="1" operator="equal">
      <formula>"Session 1"</formula>
    </cfRule>
    <cfRule type="cellIs" dxfId="11957" priority="9866" stopIfTrue="1" operator="equal">
      <formula>"Session 2"</formula>
    </cfRule>
    <cfRule type="cellIs" dxfId="11956" priority="9864" stopIfTrue="1" operator="equal">
      <formula>"Rentrée"</formula>
    </cfRule>
    <cfRule type="cellIs" dxfId="11955" priority="9863" stopIfTrue="1" operator="equal">
      <formula>"Evaluation"</formula>
    </cfRule>
    <cfRule type="cellIs" dxfId="11954" priority="9862" stopIfTrue="1" operator="equal">
      <formula>"Retour copies"</formula>
    </cfRule>
    <cfRule type="cellIs" dxfId="11953" priority="9861" operator="equal">
      <formula>"entreprise B"</formula>
    </cfRule>
    <cfRule type="cellIs" dxfId="11952" priority="9860" operator="equal">
      <formula>"Stage en entreprise"</formula>
    </cfRule>
    <cfRule type="cellIs" dxfId="11951" priority="9859" operator="equal">
      <formula>"Toussaint"</formula>
    </cfRule>
    <cfRule type="cellIs" dxfId="11950" priority="9858" operator="equal">
      <formula>"Victoire 1945"</formula>
    </cfRule>
    <cfRule type="cellIs" dxfId="11949" priority="9857" operator="equal">
      <formula>"stage v"</formula>
    </cfRule>
    <cfRule type="cellIs" dxfId="11948" priority="9856" operator="equal">
      <formula>"Révisions S2 Ses1"</formula>
    </cfRule>
    <cfRule type="cellIs" dxfId="11947" priority="9855" operator="equal">
      <formula>"Révisions S2 ses2"</formula>
    </cfRule>
    <cfRule type="cellIs" dxfId="11946" priority="9854" operator="equal">
      <formula>"Pentecôte"</formula>
    </cfRule>
    <cfRule type="cellIs" dxfId="11945" priority="9853" operator="equal">
      <formula>"Pâques"</formula>
    </cfRule>
    <cfRule type="cellIs" dxfId="11944" priority="9852" operator="equal">
      <formula>"Noël"</formula>
    </cfRule>
    <cfRule type="cellIs" dxfId="11943" priority="9851" operator="equal">
      <formula>"Lundi de pâques"</formula>
    </cfRule>
    <cfRule type="cellIs" dxfId="11942" priority="9850" operator="equal">
      <formula>"jour de l'an"</formula>
    </cfRule>
    <cfRule type="cellIs" dxfId="11941" priority="9849" operator="equal">
      <formula>"Fête nationale"</formula>
    </cfRule>
    <cfRule type="cellIs" dxfId="11940" priority="9848" operator="equal">
      <formula>"Fête du travail"</formula>
    </cfRule>
    <cfRule type="cellIs" dxfId="11939" priority="9847" operator="equal">
      <formula>"Examens S1 Ses1"</formula>
    </cfRule>
    <cfRule type="cellIs" dxfId="11938" priority="9846" operator="equal">
      <formula>"Examens S1 Ses2"</formula>
    </cfRule>
    <cfRule type="cellIs" dxfId="11937" priority="9845" operator="equal">
      <formula>"cours v"</formula>
    </cfRule>
    <cfRule type="cellIs" dxfId="11936" priority="9844" operator="equal">
      <formula>"Armistice"</formula>
    </cfRule>
    <cfRule type="cellIs" dxfId="11935" priority="9843" operator="equal">
      <formula>"Ascension"</formula>
    </cfRule>
    <cfRule type="cellIs" dxfId="11934" priority="9841" operator="equal">
      <formula>"jour appui"</formula>
    </cfRule>
    <cfRule type="cellIs" dxfId="11933" priority="9840" operator="equal">
      <formula>"notes rapport"</formula>
    </cfRule>
    <cfRule type="cellIs" dxfId="11932" priority="9839" operator="equal">
      <formula>"Remise rapport"</formula>
    </cfRule>
    <cfRule type="cellIs" dxfId="11931" priority="9838" operator="equal">
      <formula>"Fermeture"</formula>
    </cfRule>
    <cfRule type="cellIs" dxfId="11930" priority="9837" operator="equal">
      <formula>"Examens S2 ses1"</formula>
    </cfRule>
  </conditionalFormatting>
  <conditionalFormatting sqref="P16:P17">
    <cfRule type="cellIs" dxfId="11929" priority="4497" operator="equal">
      <formula>"Examens S1 Ses1"</formula>
    </cfRule>
    <cfRule type="cellIs" dxfId="11928" priority="4567" operator="equal">
      <formula>"Remise rapport"</formula>
    </cfRule>
    <cfRule type="cellIs" dxfId="11927" priority="4566" operator="equal">
      <formula>"Fermeture"</formula>
    </cfRule>
    <cfRule type="cellIs" dxfId="11926" priority="4565" operator="equal">
      <formula>"Examens S2 ses1"</formula>
    </cfRule>
    <cfRule type="cellIs" dxfId="11925" priority="4477" operator="equal">
      <formula>"Ecrits examens nationaux"</formula>
    </cfRule>
    <cfRule type="cellIs" dxfId="11924" priority="4476" operator="equal">
      <formula>"Mise à niveau"</formula>
    </cfRule>
    <cfRule type="cellIs" dxfId="11923" priority="4475" operator="equal">
      <formula>"Note mémoire"</formula>
    </cfRule>
    <cfRule type="cellIs" dxfId="11922" priority="4474" operator="equal">
      <formula>"Oraux examens nationaux"</formula>
    </cfRule>
    <cfRule type="cellIs" dxfId="11921" priority="4473" operator="equal">
      <formula>"Remise note CC"</formula>
    </cfRule>
    <cfRule type="cellIs" dxfId="11920" priority="4472" operator="equal">
      <formula>"Révision interne"</formula>
    </cfRule>
    <cfRule type="cellIs" dxfId="11919" priority="4471" operator="equal">
      <formula>"Exam nationaux"</formula>
    </cfRule>
    <cfRule type="cellIs" dxfId="11918" priority="4470" operator="equal">
      <formula>"Exam nationaux pas de date"</formula>
    </cfRule>
    <cfRule type="cellIs" dxfId="11917" priority="4469" operator="equal">
      <formula>"Entreprise"</formula>
    </cfRule>
    <cfRule type="cellIs" dxfId="11916" priority="4468" operator="equal">
      <formula>"Révisions R"</formula>
    </cfRule>
    <cfRule type="cellIs" dxfId="11915" priority="4467" operator="equal">
      <formula>"Soutenance"</formula>
    </cfRule>
    <cfRule type="cellIs" dxfId="11914" priority="4466" operator="equal">
      <formula>"ppp"</formula>
    </cfRule>
    <cfRule type="cellIs" dxfId="11913" priority="4465" operator="equal">
      <formula>"Lundi Pentecôte"</formula>
    </cfRule>
    <cfRule type="cellIs" dxfId="11912" priority="4464" operator="equal">
      <formula>"EXAMENS J"</formula>
    </cfRule>
    <cfRule type="cellIs" dxfId="11911" priority="4463" operator="equal">
      <formula>"Cours ISEM"</formula>
    </cfRule>
    <cfRule type="cellIs" dxfId="11910" priority="4462" operator="equal">
      <formula>"Cours IAE"</formula>
    </cfRule>
    <cfRule type="containsText" dxfId="11909" priority="4461" operator="containsText" text="Délib">
      <formula>NOT(ISERROR(SEARCH("Délib",P16)))</formula>
    </cfRule>
    <cfRule type="containsText" dxfId="11908" priority="4460" operator="containsText" text="Pré">
      <formula>NOT(ISERROR(SEARCH("Pré",P16)))</formula>
    </cfRule>
    <cfRule type="containsText" dxfId="11907" priority="4459" operator="containsText" text="Projet">
      <formula>NOT(ISERROR(SEARCH("Projet",P16)))</formula>
    </cfRule>
    <cfRule type="containsText" dxfId="11906" priority="4458" operator="containsText" text="Début CM">
      <formula>NOT(ISERROR(SEARCH("Début CM",P16)))</formula>
    </cfRule>
    <cfRule type="containsText" dxfId="11905" priority="4457" operator="containsText" text="Début TD">
      <formula>NOT(ISERROR(SEARCH("Début TD",P16)))</formula>
    </cfRule>
    <cfRule type="containsText" dxfId="11904" priority="4456" operator="containsText" text="Etranger">
      <formula>NOT(ISERROR(SEARCH("Etranger",P16)))</formula>
    </cfRule>
    <cfRule type="containsText" dxfId="11903" priority="4455" operator="containsText" text="JPO">
      <formula>NOT(ISERROR(SEARCH("JPO",P16)))</formula>
    </cfRule>
    <cfRule type="containsText" dxfId="11902" priority="4454" operator="containsText" text="Note">
      <formula>NOT(ISERROR(SEARCH("Note",P16)))</formula>
    </cfRule>
    <cfRule type="containsText" dxfId="11901" priority="4453" operator="containsText" text="Recrutem">
      <formula>NOT(ISERROR(SEARCH("Recrutem",P16)))</formula>
    </cfRule>
    <cfRule type="cellIs" dxfId="11900" priority="4554" operator="equal">
      <formula>"Mise à niveau"</formula>
    </cfRule>
    <cfRule type="containsText" dxfId="11899" priority="4452" operator="containsText" text="Remise">
      <formula>NOT(ISERROR(SEARCH("Remise",P16)))</formula>
    </cfRule>
    <cfRule type="containsText" dxfId="11898" priority="4451" operator="containsText" text="Salon Et">
      <formula>NOT(ISERROR(SEARCH("Salon Et",P16)))</formula>
    </cfRule>
    <cfRule type="expression" dxfId="11897" priority="4450">
      <formula>N16="Dimanche"</formula>
    </cfRule>
    <cfRule type="containsText" dxfId="11896" priority="4449" operator="containsText" text="Université">
      <formula>NOT(ISERROR(SEARCH("Université",P16)))</formula>
    </cfRule>
    <cfRule type="containsText" dxfId="11895" priority="4448" operator="containsText" text="Cours/Labo/Projet">
      <formula>NOT(ISERROR(SEARCH("Cours/Labo/Projet",P16)))</formula>
    </cfRule>
    <cfRule type="cellIs" dxfId="11894" priority="4564" operator="equal">
      <formula>"Examens S2 Ses2"</formula>
    </cfRule>
    <cfRule type="containsText" dxfId="11893" priority="4537" operator="containsText" text="Projet">
      <formula>NOT(ISERROR(SEARCH("Projet",P16)))</formula>
    </cfRule>
    <cfRule type="cellIs" dxfId="11892" priority="4563" operator="equal">
      <formula>"Révisions S1 ses1"</formula>
    </cfRule>
    <cfRule type="cellIs" dxfId="11891" priority="4562" operator="equal">
      <formula>"Révisions S1 Ses2"</formula>
    </cfRule>
    <cfRule type="cellIs" dxfId="11890" priority="4478" operator="equal">
      <formula>"Délibération S2"</formula>
    </cfRule>
    <cfRule type="cellIs" dxfId="11889" priority="4479" operator="equal">
      <formula>"Délibération S1"</formula>
    </cfRule>
    <cfRule type="cellIs" dxfId="11888" priority="4480" operator="equal">
      <formula>"regroupement"</formula>
    </cfRule>
    <cfRule type="cellIs" dxfId="11887" priority="4481" operator="equal">
      <formula>"Cours matin"</formula>
    </cfRule>
    <cfRule type="cellIs" dxfId="11886" priority="4482" operator="equal">
      <formula>"Entr MA cours AM"</formula>
    </cfRule>
    <cfRule type="cellIs" dxfId="11885" priority="4483" operator="equal">
      <formula>"Cours Matin Entr AM"</formula>
    </cfRule>
    <cfRule type="cellIs" dxfId="11884" priority="4484" operator="equal">
      <formula>"Révisions S1 Ses2"</formula>
    </cfRule>
    <cfRule type="cellIs" dxfId="11883" priority="4485" operator="equal">
      <formula>"Révisions S1 ses1"</formula>
    </cfRule>
    <cfRule type="cellIs" dxfId="11882" priority="4486" operator="equal">
      <formula>"Examens S2 Ses2"</formula>
    </cfRule>
    <cfRule type="cellIs" dxfId="11881" priority="4487" operator="equal">
      <formula>"Examens S2 ses1"</formula>
    </cfRule>
    <cfRule type="cellIs" dxfId="11880" priority="4488" operator="equal">
      <formula>"Fermeture"</formula>
    </cfRule>
    <cfRule type="cellIs" dxfId="11879" priority="4489" operator="equal">
      <formula>"Remise rapport"</formula>
    </cfRule>
    <cfRule type="cellIs" dxfId="11878" priority="4490" operator="equal">
      <formula>"notes rapport"</formula>
    </cfRule>
    <cfRule type="cellIs" dxfId="11877" priority="4491" operator="equal">
      <formula>"jour appui"</formula>
    </cfRule>
    <cfRule type="cellIs" dxfId="11876" priority="4492" operator="equal">
      <formula>"Assomption"</formula>
    </cfRule>
    <cfRule type="cellIs" dxfId="11875" priority="4493" operator="equal">
      <formula>"Ascension"</formula>
    </cfRule>
    <cfRule type="cellIs" dxfId="11874" priority="4494" operator="equal">
      <formula>"Armistice"</formula>
    </cfRule>
    <cfRule type="cellIs" dxfId="11873" priority="4495" operator="equal">
      <formula>"cours v"</formula>
    </cfRule>
    <cfRule type="cellIs" dxfId="11872" priority="4496" operator="equal">
      <formula>"Examens S1 Ses2"</formula>
    </cfRule>
    <cfRule type="cellIs" dxfId="11871" priority="4560" operator="equal">
      <formula>"Entr MA cours AM"</formula>
    </cfRule>
    <cfRule type="cellIs" dxfId="11870" priority="4498" operator="equal">
      <formula>"Fête du travail"</formula>
    </cfRule>
    <cfRule type="cellIs" dxfId="11869" priority="4499" operator="equal">
      <formula>"Fête nationale"</formula>
    </cfRule>
    <cfRule type="cellIs" dxfId="11868" priority="4500" operator="equal">
      <formula>"jour de l'an"</formula>
    </cfRule>
    <cfRule type="cellIs" dxfId="11867" priority="4501" operator="equal">
      <formula>"Lundi de pâques"</formula>
    </cfRule>
    <cfRule type="cellIs" dxfId="11866" priority="4502" operator="equal">
      <formula>"Noël"</formula>
    </cfRule>
    <cfRule type="cellIs" dxfId="11865" priority="4503" operator="equal">
      <formula>"Pâques"</formula>
    </cfRule>
    <cfRule type="cellIs" dxfId="11864" priority="4504" operator="equal">
      <formula>"Pentecôte"</formula>
    </cfRule>
    <cfRule type="cellIs" dxfId="11863" priority="4505" operator="equal">
      <formula>"Révisions S2 ses2"</formula>
    </cfRule>
    <cfRule type="cellIs" dxfId="11862" priority="4506" operator="equal">
      <formula>"Révisions S2 Ses1"</formula>
    </cfRule>
    <cfRule type="cellIs" dxfId="11861" priority="4507" operator="equal">
      <formula>"stage v"</formula>
    </cfRule>
    <cfRule type="cellIs" dxfId="11860" priority="4508" operator="equal">
      <formula>"Victoire 1945"</formula>
    </cfRule>
    <cfRule type="cellIs" dxfId="11859" priority="4509" operator="equal">
      <formula>"Toussaint"</formula>
    </cfRule>
    <cfRule type="cellIs" dxfId="11858" priority="4510" operator="equal">
      <formula>"Stage en entreprise"</formula>
    </cfRule>
    <cfRule type="cellIs" dxfId="11857" priority="4551" operator="equal">
      <formula>"Remise note CC"</formula>
    </cfRule>
    <cfRule type="cellIs" dxfId="11856" priority="4550" operator="equal">
      <formula>"Révision interne"</formula>
    </cfRule>
    <cfRule type="cellIs" dxfId="11855" priority="4549" operator="equal">
      <formula>"Exam nationaux"</formula>
    </cfRule>
    <cfRule type="cellIs" dxfId="11854" priority="4548" operator="equal">
      <formula>"Exam nationaux pas de date"</formula>
    </cfRule>
    <cfRule type="cellIs" dxfId="11853" priority="4547" operator="equal">
      <formula>"Entreprise"</formula>
    </cfRule>
    <cfRule type="cellIs" dxfId="11852" priority="4546" operator="equal">
      <formula>"Révisions R"</formula>
    </cfRule>
    <cfRule type="cellIs" dxfId="11851" priority="4545" operator="equal">
      <formula>"Soutenance"</formula>
    </cfRule>
    <cfRule type="cellIs" dxfId="11850" priority="4544" operator="equal">
      <formula>"ppp"</formula>
    </cfRule>
    <cfRule type="cellIs" dxfId="11849" priority="4543" operator="equal">
      <formula>"Lundi Pentecôte"</formula>
    </cfRule>
    <cfRule type="cellIs" dxfId="11848" priority="4542" operator="equal">
      <formula>"EXAMENS J"</formula>
    </cfRule>
    <cfRule type="cellIs" dxfId="11847" priority="4541" operator="equal">
      <formula>"Cours ISEM"</formula>
    </cfRule>
    <cfRule type="cellIs" dxfId="11846" priority="4540" operator="equal">
      <formula>"Cours IAE"</formula>
    </cfRule>
    <cfRule type="containsText" dxfId="11845" priority="4539" operator="containsText" text="Délib">
      <formula>NOT(ISERROR(SEARCH("Délib",P16)))</formula>
    </cfRule>
    <cfRule type="containsText" dxfId="11844" priority="4538" operator="containsText" text="Pré">
      <formula>NOT(ISERROR(SEARCH("Pré",P16)))</formula>
    </cfRule>
    <cfRule type="cellIs" dxfId="11843" priority="4558" operator="equal">
      <formula>"regroupement"</formula>
    </cfRule>
    <cfRule type="containsText" dxfId="11842" priority="4536" operator="containsText" text="Début CM">
      <formula>NOT(ISERROR(SEARCH("Début CM",P16)))</formula>
    </cfRule>
    <cfRule type="containsText" dxfId="11841" priority="4535" operator="containsText" text="Début TD">
      <formula>NOT(ISERROR(SEARCH("Début TD",P16)))</formula>
    </cfRule>
    <cfRule type="containsText" dxfId="11840" priority="4534" operator="containsText" text="Etranger">
      <formula>NOT(ISERROR(SEARCH("Etranger",P16)))</formula>
    </cfRule>
    <cfRule type="containsText" dxfId="11839" priority="4533" operator="containsText" text="JPO">
      <formula>NOT(ISERROR(SEARCH("JPO",P16)))</formula>
    </cfRule>
    <cfRule type="containsText" dxfId="11838" priority="4532" operator="containsText" text="Note">
      <formula>NOT(ISERROR(SEARCH("Note",P16)))</formula>
    </cfRule>
    <cfRule type="containsText" dxfId="11837" priority="4531" operator="containsText" text="Recrutem">
      <formula>NOT(ISERROR(SEARCH("Recrutem",P16)))</formula>
    </cfRule>
    <cfRule type="containsText" dxfId="11836" priority="4530" operator="containsText" text="Remise">
      <formula>NOT(ISERROR(SEARCH("Remise",P16)))</formula>
    </cfRule>
    <cfRule type="containsText" dxfId="11835" priority="4529" operator="containsText" text="Salon Et">
      <formula>NOT(ISERROR(SEARCH("Salon Et",P16)))</formula>
    </cfRule>
    <cfRule type="cellIs" dxfId="11834" priority="4559" operator="equal">
      <formula>"Cours matin"</formula>
    </cfRule>
    <cfRule type="containsText" dxfId="11833" priority="4527" operator="containsText" text="Université">
      <formula>NOT(ISERROR(SEARCH("Université",P16)))</formula>
    </cfRule>
    <cfRule type="containsText" dxfId="11832" priority="4526" operator="containsText" text="Cours/Labo/Projet">
      <formula>NOT(ISERROR(SEARCH("Cours/Labo/Projet",P16)))</formula>
    </cfRule>
    <cfRule type="cellIs" dxfId="11831" priority="4525" stopIfTrue="1" operator="equal">
      <formula>"Délibérations"</formula>
    </cfRule>
    <cfRule type="cellIs" dxfId="11830" priority="4524" stopIfTrue="1" operator="equal">
      <formula>"Du anglais"</formula>
    </cfRule>
    <cfRule type="cellIs" dxfId="11829" priority="4523" stopIfTrue="1" operator="equal">
      <formula>"Examens S2"</formula>
    </cfRule>
    <cfRule type="cellIs" dxfId="11828" priority="4522" stopIfTrue="1" operator="equal">
      <formula>"Examens"</formula>
    </cfRule>
    <cfRule type="cellIs" dxfId="11827" priority="4521" stopIfTrue="1" operator="equal">
      <formula>"Examens S1"</formula>
    </cfRule>
    <cfRule type="cellIs" dxfId="11826" priority="4520" stopIfTrue="1" operator="equal">
      <formula>"Cours"</formula>
    </cfRule>
    <cfRule type="cellIs" dxfId="11825" priority="4519" stopIfTrue="1" operator="equal">
      <formula>"Vacances"</formula>
    </cfRule>
    <cfRule type="cellIs" dxfId="11824" priority="4518" stopIfTrue="1" operator="equal">
      <formula>"Révisions"</formula>
    </cfRule>
    <cfRule type="cellIs" dxfId="11823" priority="4517" stopIfTrue="1" operator="equal">
      <formula>"Session 1"</formula>
    </cfRule>
    <cfRule type="cellIs" dxfId="11822" priority="4516" stopIfTrue="1" operator="equal">
      <formula>"Session 2"</formula>
    </cfRule>
    <cfRule type="cellIs" dxfId="11821" priority="4515" stopIfTrue="1" operator="equal">
      <formula>"Stage"</formula>
    </cfRule>
    <cfRule type="cellIs" dxfId="11820" priority="4514" stopIfTrue="1" operator="equal">
      <formula>"Rentrée"</formula>
    </cfRule>
    <cfRule type="cellIs" dxfId="11819" priority="4513" stopIfTrue="1" operator="equal">
      <formula>"Evaluation"</formula>
    </cfRule>
    <cfRule type="cellIs" dxfId="11818" priority="4512" stopIfTrue="1" operator="equal">
      <formula>"Retour copies"</formula>
    </cfRule>
    <cfRule type="cellIs" dxfId="11817" priority="4511" operator="equal">
      <formula>"entreprise B"</formula>
    </cfRule>
    <cfRule type="cellIs" dxfId="11816" priority="4557" operator="equal">
      <formula>"Délibération S1"</formula>
    </cfRule>
    <cfRule type="cellIs" dxfId="11815" priority="4556" operator="equal">
      <formula>"Délibération S2"</formula>
    </cfRule>
    <cfRule type="cellIs" dxfId="11814" priority="4555" operator="equal">
      <formula>"Ecrits examens nationaux"</formula>
    </cfRule>
    <cfRule type="cellIs" dxfId="11813" priority="4561" operator="equal">
      <formula>"Cours Matin Entr AM"</formula>
    </cfRule>
    <cfRule type="cellIs" dxfId="11812" priority="4603" stopIfTrue="1" operator="equal">
      <formula>"Délibérations"</formula>
    </cfRule>
    <cfRule type="cellIs" dxfId="11811" priority="4602" stopIfTrue="1" operator="equal">
      <formula>"Du anglais"</formula>
    </cfRule>
    <cfRule type="cellIs" dxfId="11810" priority="4601" stopIfTrue="1" operator="equal">
      <formula>"Examens S2"</formula>
    </cfRule>
    <cfRule type="cellIs" dxfId="11809" priority="4600" stopIfTrue="1" operator="equal">
      <formula>"Examens"</formula>
    </cfRule>
    <cfRule type="cellIs" dxfId="11808" priority="4599" stopIfTrue="1" operator="equal">
      <formula>"Examens S1"</formula>
    </cfRule>
    <cfRule type="cellIs" dxfId="11807" priority="4598" stopIfTrue="1" operator="equal">
      <formula>"Cours"</formula>
    </cfRule>
    <cfRule type="cellIs" dxfId="11806" priority="4597" stopIfTrue="1" operator="equal">
      <formula>"Vacances"</formula>
    </cfRule>
    <cfRule type="cellIs" dxfId="11805" priority="4596" stopIfTrue="1" operator="equal">
      <formula>"Révisions"</formula>
    </cfRule>
    <cfRule type="cellIs" dxfId="11804" priority="4595" stopIfTrue="1" operator="equal">
      <formula>"Session 1"</formula>
    </cfRule>
    <cfRule type="cellIs" dxfId="11803" priority="4594" stopIfTrue="1" operator="equal">
      <formula>"Session 2"</formula>
    </cfRule>
    <cfRule type="cellIs" dxfId="11802" priority="4593" stopIfTrue="1" operator="equal">
      <formula>"Stage"</formula>
    </cfRule>
    <cfRule type="cellIs" dxfId="11801" priority="4592" stopIfTrue="1" operator="equal">
      <formula>"Rentrée"</formula>
    </cfRule>
    <cfRule type="cellIs" dxfId="11800" priority="4591" stopIfTrue="1" operator="equal">
      <formula>"Evaluation"</formula>
    </cfRule>
    <cfRule type="cellIs" dxfId="11799" priority="4590" stopIfTrue="1" operator="equal">
      <formula>"Retour copies"</formula>
    </cfRule>
    <cfRule type="cellIs" dxfId="11798" priority="4589" operator="equal">
      <formula>"entreprise B"</formula>
    </cfRule>
    <cfRule type="cellIs" dxfId="11797" priority="4588" operator="equal">
      <formula>"Stage en entreprise"</formula>
    </cfRule>
    <cfRule type="cellIs" dxfId="11796" priority="4587" operator="equal">
      <formula>"Toussaint"</formula>
    </cfRule>
    <cfRule type="cellIs" dxfId="11795" priority="4586" operator="equal">
      <formula>"Victoire 1945"</formula>
    </cfRule>
    <cfRule type="cellIs" dxfId="11794" priority="4553" operator="equal">
      <formula>"Note mémoire"</formula>
    </cfRule>
    <cfRule type="cellIs" dxfId="11793" priority="4552" operator="equal">
      <formula>"Oraux examens nationaux"</formula>
    </cfRule>
    <cfRule type="cellIs" dxfId="11792" priority="4584" operator="equal">
      <formula>"Révisions S2 Ses1"</formula>
    </cfRule>
    <cfRule type="cellIs" dxfId="11791" priority="4583" operator="equal">
      <formula>"Révisions S2 ses2"</formula>
    </cfRule>
    <cfRule type="cellIs" dxfId="11790" priority="4582" operator="equal">
      <formula>"Pentecôte"</formula>
    </cfRule>
    <cfRule type="cellIs" dxfId="11789" priority="4581" operator="equal">
      <formula>"Pâques"</formula>
    </cfRule>
    <cfRule type="cellIs" dxfId="11788" priority="4580" operator="equal">
      <formula>"Noël"</formula>
    </cfRule>
    <cfRule type="cellIs" dxfId="11787" priority="4579" operator="equal">
      <formula>"Lundi de pâques"</formula>
    </cfRule>
    <cfRule type="cellIs" dxfId="11786" priority="4578" operator="equal">
      <formula>"jour de l'an"</formula>
    </cfRule>
    <cfRule type="cellIs" dxfId="11785" priority="4577" operator="equal">
      <formula>"Fête nationale"</formula>
    </cfRule>
    <cfRule type="cellIs" dxfId="11784" priority="4576" operator="equal">
      <formula>"Fête du travail"</formula>
    </cfRule>
    <cfRule type="cellIs" dxfId="11783" priority="4575" operator="equal">
      <formula>"Examens S1 Ses1"</formula>
    </cfRule>
    <cfRule type="cellIs" dxfId="11782" priority="4585" operator="equal">
      <formula>"stage v"</formula>
    </cfRule>
    <cfRule type="cellIs" dxfId="11781" priority="4574" operator="equal">
      <formula>"Examens S1 Ses2"</formula>
    </cfRule>
    <cfRule type="cellIs" dxfId="11780" priority="4573" operator="equal">
      <formula>"cours v"</formula>
    </cfRule>
    <cfRule type="cellIs" dxfId="11779" priority="4572" operator="equal">
      <formula>"Armistice"</formula>
    </cfRule>
    <cfRule type="cellIs" dxfId="11778" priority="4571" operator="equal">
      <formula>"Ascension"</formula>
    </cfRule>
    <cfRule type="cellIs" dxfId="11777" priority="4570" operator="equal">
      <formula>"Assomption"</formula>
    </cfRule>
    <cfRule type="cellIs" dxfId="11776" priority="4569" operator="equal">
      <formula>"jour appui"</formula>
    </cfRule>
    <cfRule type="cellIs" dxfId="11775" priority="4568" operator="equal">
      <formula>"notes rapport"</formula>
    </cfRule>
  </conditionalFormatting>
  <conditionalFormatting sqref="P16:P19">
    <cfRule type="expression" dxfId="11774" priority="4528">
      <formula>N16="Dimanche"</formula>
    </cfRule>
    <cfRule type="containsText" dxfId="11773" priority="4605" operator="containsText" text="Soutenance">
      <formula>NOT(ISERROR(SEARCH("Soutenance",P16)))</formula>
    </cfRule>
    <cfRule type="expression" dxfId="11772" priority="4604">
      <formula>N16="Samedi"</formula>
    </cfRule>
  </conditionalFormatting>
  <conditionalFormatting sqref="P18:P19">
    <cfRule type="containsText" dxfId="11771" priority="21680" operator="containsText" text="Note">
      <formula>NOT(ISERROR(SEARCH("Note",P18)))</formula>
    </cfRule>
    <cfRule type="containsText" dxfId="11770" priority="21681" operator="containsText" text="JPO">
      <formula>NOT(ISERROR(SEARCH("JPO",P18)))</formula>
    </cfRule>
    <cfRule type="containsText" dxfId="11769" priority="21682" operator="containsText" text="Etranger">
      <formula>NOT(ISERROR(SEARCH("Etranger",P18)))</formula>
    </cfRule>
    <cfRule type="containsText" dxfId="11768" priority="21683" operator="containsText" text="Début TD">
      <formula>NOT(ISERROR(SEARCH("Début TD",P18)))</formula>
    </cfRule>
    <cfRule type="containsText" dxfId="11767" priority="21684" operator="containsText" text="Début CM">
      <formula>NOT(ISERROR(SEARCH("Début CM",P18)))</formula>
    </cfRule>
    <cfRule type="containsText" dxfId="11766" priority="21685" operator="containsText" text="Projet">
      <formula>NOT(ISERROR(SEARCH("Projet",P18)))</formula>
    </cfRule>
    <cfRule type="containsText" dxfId="11765" priority="21686" operator="containsText" text="Pré">
      <formula>NOT(ISERROR(SEARCH("Pré",P18)))</formula>
    </cfRule>
    <cfRule type="containsText" dxfId="11764" priority="21687" operator="containsText" text="Délib">
      <formula>NOT(ISERROR(SEARCH("Délib",P18)))</formula>
    </cfRule>
    <cfRule type="cellIs" dxfId="11763" priority="21688" operator="equal">
      <formula>"Cours IAE"</formula>
    </cfRule>
    <cfRule type="cellIs" dxfId="11762" priority="21689" operator="equal">
      <formula>"Cours ISEM"</formula>
    </cfRule>
    <cfRule type="cellIs" dxfId="11761" priority="21690" operator="equal">
      <formula>"EXAMENS J"</formula>
    </cfRule>
    <cfRule type="cellIs" dxfId="11760" priority="21691" operator="equal">
      <formula>"Lundi Pentecôte"</formula>
    </cfRule>
    <cfRule type="cellIs" dxfId="11759" priority="21692" operator="equal">
      <formula>"ppp"</formula>
    </cfRule>
    <cfRule type="cellIs" dxfId="11758" priority="21693" operator="equal">
      <formula>"Soutenance"</formula>
    </cfRule>
    <cfRule type="cellIs" dxfId="11757" priority="21694" operator="equal">
      <formula>"Révisions R"</formula>
    </cfRule>
    <cfRule type="cellIs" dxfId="11756" priority="21695" operator="equal">
      <formula>"Entreprise"</formula>
    </cfRule>
    <cfRule type="cellIs" dxfId="11755" priority="21696" operator="equal">
      <formula>"Exam nationaux pas de date"</formula>
    </cfRule>
    <cfRule type="cellIs" dxfId="11754" priority="21697" operator="equal">
      <formula>"Exam nationaux"</formula>
    </cfRule>
    <cfRule type="cellIs" dxfId="11753" priority="21698" operator="equal">
      <formula>"Révision interne"</formula>
    </cfRule>
    <cfRule type="cellIs" dxfId="11752" priority="21699" operator="equal">
      <formula>"Remise note CC"</formula>
    </cfRule>
    <cfRule type="cellIs" dxfId="11751" priority="21700" operator="equal">
      <formula>"Oraux examens nationaux"</formula>
    </cfRule>
    <cfRule type="cellIs" dxfId="11750" priority="21701" operator="equal">
      <formula>"Note mémoire"</formula>
    </cfRule>
    <cfRule type="cellIs" dxfId="11749" priority="21702" operator="equal">
      <formula>"Mise à niveau"</formula>
    </cfRule>
    <cfRule type="cellIs" dxfId="11748" priority="21703" operator="equal">
      <formula>"Ecrits examens nationaux"</formula>
    </cfRule>
    <cfRule type="cellIs" dxfId="11747" priority="21704" operator="equal">
      <formula>"Délibération S2"</formula>
    </cfRule>
    <cfRule type="cellIs" dxfId="11746" priority="21705" operator="equal">
      <formula>"Délibération S1"</formula>
    </cfRule>
    <cfRule type="cellIs" dxfId="11745" priority="21707" operator="equal">
      <formula>"Cours matin"</formula>
    </cfRule>
    <cfRule type="cellIs" dxfId="11744" priority="21708" operator="equal">
      <formula>"Entr MA cours AM"</formula>
    </cfRule>
    <cfRule type="cellIs" dxfId="11743" priority="21709" operator="equal">
      <formula>"Cours Matin Entr AM"</formula>
    </cfRule>
    <cfRule type="cellIs" dxfId="11742" priority="21710" operator="equal">
      <formula>"Révisions S1 Ses2"</formula>
    </cfRule>
    <cfRule type="cellIs" dxfId="11741" priority="21711" operator="equal">
      <formula>"Révisions S1 ses1"</formula>
    </cfRule>
    <cfRule type="cellIs" dxfId="11740" priority="21712" operator="equal">
      <formula>"Examens S2 Ses2"</formula>
    </cfRule>
    <cfRule type="cellIs" dxfId="11739" priority="21713" operator="equal">
      <formula>"Examens S2 ses1"</formula>
    </cfRule>
    <cfRule type="cellIs" dxfId="11738" priority="21714" operator="equal">
      <formula>"Fermeture"</formula>
    </cfRule>
    <cfRule type="cellIs" dxfId="11737" priority="21715" operator="equal">
      <formula>"Remise rapport"</formula>
    </cfRule>
    <cfRule type="containsText" dxfId="11736" priority="21677" operator="containsText" text="Salon Et">
      <formula>NOT(ISERROR(SEARCH("Salon Et",P18)))</formula>
    </cfRule>
    <cfRule type="cellIs" dxfId="11735" priority="21745" stopIfTrue="1" operator="equal">
      <formula>"Vacances"</formula>
    </cfRule>
    <cfRule type="containsText" dxfId="11734" priority="21678" operator="containsText" text="Remise">
      <formula>NOT(ISERROR(SEARCH("Remise",P18)))</formula>
    </cfRule>
    <cfRule type="containsText" dxfId="11733" priority="21679" operator="containsText" text="Recrutem">
      <formula>NOT(ISERROR(SEARCH("Recrutem",P18)))</formula>
    </cfRule>
    <cfRule type="cellIs" dxfId="11732" priority="21746" stopIfTrue="1" operator="equal">
      <formula>"Cours"</formula>
    </cfRule>
    <cfRule type="cellIs" dxfId="11731" priority="21747" stopIfTrue="1" operator="equal">
      <formula>"Examens S1"</formula>
    </cfRule>
    <cfRule type="cellIs" dxfId="11730" priority="21748" stopIfTrue="1" operator="equal">
      <formula>"Examens"</formula>
    </cfRule>
    <cfRule type="cellIs" dxfId="11729" priority="21749" stopIfTrue="1" operator="equal">
      <formula>"Examens S2"</formula>
    </cfRule>
    <cfRule type="cellIs" dxfId="11728" priority="21750" stopIfTrue="1" operator="equal">
      <formula>"Du anglais"</formula>
    </cfRule>
    <cfRule type="cellIs" dxfId="11727" priority="21751" stopIfTrue="1" operator="equal">
      <formula>"Délibérations"</formula>
    </cfRule>
    <cfRule type="cellIs" dxfId="11726" priority="21706" operator="equal">
      <formula>"regroupement"</formula>
    </cfRule>
    <cfRule type="cellIs" dxfId="11725" priority="21743" stopIfTrue="1" operator="equal">
      <formula>"Session 1"</formula>
    </cfRule>
    <cfRule type="cellIs" dxfId="11724" priority="21744" stopIfTrue="1" operator="equal">
      <formula>"Révisions"</formula>
    </cfRule>
    <cfRule type="cellIs" dxfId="11723" priority="21742" stopIfTrue="1" operator="equal">
      <formula>"Session 2"</formula>
    </cfRule>
    <cfRule type="cellIs" dxfId="11722" priority="21741" stopIfTrue="1" operator="equal">
      <formula>"Stage"</formula>
    </cfRule>
    <cfRule type="cellIs" dxfId="11721" priority="21740" stopIfTrue="1" operator="equal">
      <formula>"Rentrée"</formula>
    </cfRule>
    <cfRule type="cellIs" dxfId="11720" priority="21739" stopIfTrue="1" operator="equal">
      <formula>"Evaluation"</formula>
    </cfRule>
    <cfRule type="cellIs" dxfId="11719" priority="21738" stopIfTrue="1" operator="equal">
      <formula>"Retour copies"</formula>
    </cfRule>
    <cfRule type="cellIs" dxfId="11718" priority="21737" operator="equal">
      <formula>"entreprise B"</formula>
    </cfRule>
    <cfRule type="cellIs" dxfId="11717" priority="21736" operator="equal">
      <formula>"Stage en entreprise"</formula>
    </cfRule>
    <cfRule type="cellIs" dxfId="11716" priority="21735" operator="equal">
      <formula>"Toussaint"</formula>
    </cfRule>
    <cfRule type="cellIs" dxfId="11715" priority="21734" operator="equal">
      <formula>"Victoire 1945"</formula>
    </cfRule>
    <cfRule type="cellIs" dxfId="11714" priority="21733" operator="equal">
      <formula>"stage v"</formula>
    </cfRule>
    <cfRule type="cellIs" dxfId="11713" priority="21732" operator="equal">
      <formula>"Révisions S2 Ses1"</formula>
    </cfRule>
    <cfRule type="cellIs" dxfId="11712" priority="21731" operator="equal">
      <formula>"Révisions S2 ses2"</formula>
    </cfRule>
    <cfRule type="cellIs" dxfId="11711" priority="21730" operator="equal">
      <formula>"Pentecôte"</formula>
    </cfRule>
    <cfRule type="cellIs" dxfId="11710" priority="21729" operator="equal">
      <formula>"Pâques"</formula>
    </cfRule>
    <cfRule type="cellIs" dxfId="11709" priority="21728" operator="equal">
      <formula>"Noël"</formula>
    </cfRule>
    <cfRule type="cellIs" dxfId="11708" priority="21727" operator="equal">
      <formula>"Lundi de pâques"</formula>
    </cfRule>
    <cfRule type="cellIs" dxfId="11707" priority="21726" operator="equal">
      <formula>"jour de l'an"</formula>
    </cfRule>
    <cfRule type="cellIs" dxfId="11706" priority="21725" operator="equal">
      <formula>"Fête nationale"</formula>
    </cfRule>
    <cfRule type="cellIs" dxfId="11705" priority="21724" operator="equal">
      <formula>"Fête du travail"</formula>
    </cfRule>
    <cfRule type="cellIs" dxfId="11704" priority="21723" operator="equal">
      <formula>"Examens S1 Ses1"</formula>
    </cfRule>
    <cfRule type="cellIs" dxfId="11703" priority="21722" operator="equal">
      <formula>"Examens S1 Ses2"</formula>
    </cfRule>
    <cfRule type="cellIs" dxfId="11702" priority="21721" operator="equal">
      <formula>"cours v"</formula>
    </cfRule>
    <cfRule type="cellIs" dxfId="11701" priority="21720" operator="equal">
      <formula>"Armistice"</formula>
    </cfRule>
    <cfRule type="cellIs" dxfId="11700" priority="21719" operator="equal">
      <formula>"Ascension"</formula>
    </cfRule>
    <cfRule type="cellIs" dxfId="11699" priority="21718" operator="equal">
      <formula>"Assomption"</formula>
    </cfRule>
    <cfRule type="cellIs" dxfId="11698" priority="21717" operator="equal">
      <formula>"jour appui"</formula>
    </cfRule>
    <cfRule type="cellIs" dxfId="11697" priority="21716" operator="equal">
      <formula>"notes rapport"</formula>
    </cfRule>
  </conditionalFormatting>
  <conditionalFormatting sqref="P20:P24">
    <cfRule type="cellIs" dxfId="11696" priority="4399" operator="equal">
      <formula>"Ecrits examens nationaux"</formula>
    </cfRule>
    <cfRule type="cellIs" dxfId="11695" priority="4422" operator="equal">
      <formula>"jour de l'an"</formula>
    </cfRule>
    <cfRule type="cellIs" dxfId="11694" priority="4400" operator="equal">
      <formula>"Délibération S2"</formula>
    </cfRule>
    <cfRule type="cellIs" dxfId="11693" priority="4401" operator="equal">
      <formula>"Délibération S1"</formula>
    </cfRule>
    <cfRule type="cellIs" dxfId="11692" priority="4402" operator="equal">
      <formula>"regroupement"</formula>
    </cfRule>
    <cfRule type="cellIs" dxfId="11691" priority="4403" operator="equal">
      <formula>"Cours matin"</formula>
    </cfRule>
    <cfRule type="cellIs" dxfId="11690" priority="4404" operator="equal">
      <formula>"Entr MA cours AM"</formula>
    </cfRule>
    <cfRule type="cellIs" dxfId="11689" priority="4405" operator="equal">
      <formula>"Cours Matin Entr AM"</formula>
    </cfRule>
    <cfRule type="cellIs" dxfId="11688" priority="4406" operator="equal">
      <formula>"Révisions S1 Ses2"</formula>
    </cfRule>
    <cfRule type="cellIs" dxfId="11687" priority="4407" operator="equal">
      <formula>"Révisions S1 ses1"</formula>
    </cfRule>
    <cfRule type="cellIs" dxfId="11686" priority="4408" operator="equal">
      <formula>"Examens S2 Ses2"</formula>
    </cfRule>
    <cfRule type="cellIs" dxfId="11685" priority="4409" operator="equal">
      <formula>"Examens S2 ses1"</formula>
    </cfRule>
    <cfRule type="cellIs" dxfId="11684" priority="4410" operator="equal">
      <formula>"Fermeture"</formula>
    </cfRule>
    <cfRule type="cellIs" dxfId="11683" priority="4411" operator="equal">
      <formula>"Remise rapport"</formula>
    </cfRule>
    <cfRule type="cellIs" dxfId="11682" priority="4412" operator="equal">
      <formula>"notes rapport"</formula>
    </cfRule>
    <cfRule type="cellIs" dxfId="11681" priority="4413" operator="equal">
      <formula>"jour appui"</formula>
    </cfRule>
    <cfRule type="cellIs" dxfId="11680" priority="4414" operator="equal">
      <formula>"Assomption"</formula>
    </cfRule>
    <cfRule type="cellIs" dxfId="11679" priority="4415" operator="equal">
      <formula>"Ascension"</formula>
    </cfRule>
    <cfRule type="cellIs" dxfId="11678" priority="4416" operator="equal">
      <formula>"Armistice"</formula>
    </cfRule>
    <cfRule type="cellIs" dxfId="11677" priority="4417" operator="equal">
      <formula>"cours v"</formula>
    </cfRule>
    <cfRule type="cellIs" dxfId="11676" priority="4418" operator="equal">
      <formula>"Examens S1 Ses2"</formula>
    </cfRule>
    <cfRule type="cellIs" dxfId="11675" priority="4419" operator="equal">
      <formula>"Examens S1 Ses1"</formula>
    </cfRule>
    <cfRule type="cellIs" dxfId="11674" priority="4420" operator="equal">
      <formula>"Fête du travail"</formula>
    </cfRule>
    <cfRule type="cellIs" dxfId="11673" priority="4421" operator="equal">
      <formula>"Fête nationale"</formula>
    </cfRule>
    <cfRule type="cellIs" dxfId="11672" priority="4423" operator="equal">
      <formula>"Lundi de pâques"</formula>
    </cfRule>
    <cfRule type="cellIs" dxfId="11671" priority="4424" operator="equal">
      <formula>"Noël"</formula>
    </cfRule>
    <cfRule type="cellIs" dxfId="11670" priority="4425" operator="equal">
      <formula>"Pâques"</formula>
    </cfRule>
    <cfRule type="cellIs" dxfId="11669" priority="4426" operator="equal">
      <formula>"Pentecôte"</formula>
    </cfRule>
    <cfRule type="cellIs" dxfId="11668" priority="4427" operator="equal">
      <formula>"Révisions S2 ses2"</formula>
    </cfRule>
    <cfRule type="cellIs" dxfId="11667" priority="4428" operator="equal">
      <formula>"Révisions S2 Ses1"</formula>
    </cfRule>
    <cfRule type="cellIs" dxfId="11666" priority="4429" operator="equal">
      <formula>"stage v"</formula>
    </cfRule>
    <cfRule type="cellIs" dxfId="11665" priority="4430" operator="equal">
      <formula>"Victoire 1945"</formula>
    </cfRule>
    <cfRule type="cellIs" dxfId="11664" priority="4431" operator="equal">
      <formula>"Toussaint"</formula>
    </cfRule>
    <cfRule type="cellIs" dxfId="11663" priority="4432" operator="equal">
      <formula>"Stage en entreprise"</formula>
    </cfRule>
    <cfRule type="cellIs" dxfId="11662" priority="4433" operator="equal">
      <formula>"entreprise B"</formula>
    </cfRule>
    <cfRule type="cellIs" dxfId="11661" priority="4434" stopIfTrue="1" operator="equal">
      <formula>"Retour copies"</formula>
    </cfRule>
    <cfRule type="cellIs" dxfId="11660" priority="4435" stopIfTrue="1" operator="equal">
      <formula>"Evaluation"</formula>
    </cfRule>
    <cfRule type="cellIs" dxfId="11659" priority="4436" stopIfTrue="1" operator="equal">
      <formula>"Rentrée"</formula>
    </cfRule>
    <cfRule type="cellIs" dxfId="11658" priority="4437" stopIfTrue="1" operator="equal">
      <formula>"Stage"</formula>
    </cfRule>
    <cfRule type="cellIs" dxfId="11657" priority="4438" stopIfTrue="1" operator="equal">
      <formula>"Session 2"</formula>
    </cfRule>
    <cfRule type="cellIs" dxfId="11656" priority="4439" stopIfTrue="1" operator="equal">
      <formula>"Session 1"</formula>
    </cfRule>
    <cfRule type="cellIs" dxfId="11655" priority="4440" stopIfTrue="1" operator="equal">
      <formula>"Révisions"</formula>
    </cfRule>
    <cfRule type="cellIs" dxfId="11654" priority="4441" stopIfTrue="1" operator="equal">
      <formula>"Vacances"</formula>
    </cfRule>
    <cfRule type="cellIs" dxfId="11653" priority="4442" stopIfTrue="1" operator="equal">
      <formula>"Cours"</formula>
    </cfRule>
    <cfRule type="cellIs" dxfId="11652" priority="4443" stopIfTrue="1" operator="equal">
      <formula>"Examens S1"</formula>
    </cfRule>
    <cfRule type="cellIs" dxfId="11651" priority="4444" stopIfTrue="1" operator="equal">
      <formula>"Examens"</formula>
    </cfRule>
    <cfRule type="cellIs" dxfId="11650" priority="4445" stopIfTrue="1" operator="equal">
      <formula>"Examens S2"</formula>
    </cfRule>
    <cfRule type="cellIs" dxfId="11649" priority="4446" stopIfTrue="1" operator="equal">
      <formula>"Du anglais"</formula>
    </cfRule>
    <cfRule type="cellIs" dxfId="11648" priority="4447" stopIfTrue="1" operator="equal">
      <formula>"Délibérations"</formula>
    </cfRule>
    <cfRule type="cellIs" dxfId="11647" priority="4388" operator="equal">
      <formula>"ppp"</formula>
    </cfRule>
    <cfRule type="cellIs" dxfId="11646" priority="4398" operator="equal">
      <formula>"Mise à niveau"</formula>
    </cfRule>
    <cfRule type="cellIs" dxfId="11645" priority="4397" operator="equal">
      <formula>"Note mémoire"</formula>
    </cfRule>
    <cfRule type="cellIs" dxfId="11644" priority="4396" operator="equal">
      <formula>"Oraux examens nationaux"</formula>
    </cfRule>
    <cfRule type="cellIs" dxfId="11643" priority="4395" operator="equal">
      <formula>"Remise note CC"</formula>
    </cfRule>
    <cfRule type="cellIs" dxfId="11642" priority="4394" operator="equal">
      <formula>"Révision interne"</formula>
    </cfRule>
    <cfRule type="cellIs" dxfId="11641" priority="4393" operator="equal">
      <formula>"Exam nationaux"</formula>
    </cfRule>
    <cfRule type="cellIs" dxfId="11640" priority="4392" operator="equal">
      <formula>"Exam nationaux pas de date"</formula>
    </cfRule>
    <cfRule type="cellIs" dxfId="11639" priority="4391" operator="equal">
      <formula>"Entreprise"</formula>
    </cfRule>
    <cfRule type="cellIs" dxfId="11638" priority="4390" operator="equal">
      <formula>"Révisions R"</formula>
    </cfRule>
    <cfRule type="cellIs" dxfId="11637" priority="4389" operator="equal">
      <formula>"Soutenance"</formula>
    </cfRule>
    <cfRule type="cellIs" dxfId="11636" priority="4387" operator="equal">
      <formula>"Lundi Pentecôte"</formula>
    </cfRule>
    <cfRule type="cellIs" dxfId="11635" priority="4386" operator="equal">
      <formula>"EXAMENS J"</formula>
    </cfRule>
    <cfRule type="cellIs" dxfId="11634" priority="4385" operator="equal">
      <formula>"Cours ISEM"</formula>
    </cfRule>
    <cfRule type="cellIs" dxfId="11633" priority="4384" operator="equal">
      <formula>"Cours IAE"</formula>
    </cfRule>
    <cfRule type="containsText" dxfId="11632" priority="4383" operator="containsText" text="Délib">
      <formula>NOT(ISERROR(SEARCH("Délib",P20)))</formula>
    </cfRule>
    <cfRule type="containsText" dxfId="11631" priority="4382" operator="containsText" text="Pré">
      <formula>NOT(ISERROR(SEARCH("Pré",P20)))</formula>
    </cfRule>
    <cfRule type="containsText" dxfId="11630" priority="4381" operator="containsText" text="Projet">
      <formula>NOT(ISERROR(SEARCH("Projet",P20)))</formula>
    </cfRule>
    <cfRule type="containsText" dxfId="11629" priority="4380" operator="containsText" text="Début CM">
      <formula>NOT(ISERROR(SEARCH("Début CM",P20)))</formula>
    </cfRule>
    <cfRule type="containsText" dxfId="11628" priority="4379" operator="containsText" text="Début TD">
      <formula>NOT(ISERROR(SEARCH("Début TD",P20)))</formula>
    </cfRule>
    <cfRule type="containsText" dxfId="11627" priority="4378" operator="containsText" text="Etranger">
      <formula>NOT(ISERROR(SEARCH("Etranger",P20)))</formula>
    </cfRule>
    <cfRule type="containsText" dxfId="11626" priority="4377" operator="containsText" text="JPO">
      <formula>NOT(ISERROR(SEARCH("JPO",P20)))</formula>
    </cfRule>
    <cfRule type="containsText" dxfId="11625" priority="4376" operator="containsText" text="Note">
      <formula>NOT(ISERROR(SEARCH("Note",P20)))</formula>
    </cfRule>
    <cfRule type="containsText" dxfId="11624" priority="4375" operator="containsText" text="Recrutem">
      <formula>NOT(ISERROR(SEARCH("Recrutem",P20)))</formula>
    </cfRule>
    <cfRule type="containsText" dxfId="11623" priority="4374" operator="containsText" text="Remise">
      <formula>NOT(ISERROR(SEARCH("Remise",P20)))</formula>
    </cfRule>
    <cfRule type="containsText" dxfId="11622" priority="4373" operator="containsText" text="Salon Et">
      <formula>NOT(ISERROR(SEARCH("Salon Et",P20)))</formula>
    </cfRule>
    <cfRule type="containsText" dxfId="11621" priority="4369" operator="containsText" text="Université">
      <formula>NOT(ISERROR(SEARCH("Université",P20)))</formula>
    </cfRule>
    <cfRule type="containsText" dxfId="11620" priority="4368" operator="containsText" text="Cours/Labo/Projet">
      <formula>NOT(ISERROR(SEARCH("Cours/Labo/Projet",P20)))</formula>
    </cfRule>
  </conditionalFormatting>
  <conditionalFormatting sqref="P20:P26">
    <cfRule type="expression" dxfId="11619" priority="4370">
      <formula>N20="Dimanche"</formula>
    </cfRule>
    <cfRule type="expression" dxfId="11618" priority="4371">
      <formula>N20="Samedi"</formula>
    </cfRule>
    <cfRule type="containsText" dxfId="11617" priority="4372" operator="containsText" text="Soutenance">
      <formula>NOT(ISERROR(SEARCH("Soutenance",P20)))</formula>
    </cfRule>
  </conditionalFormatting>
  <conditionalFormatting sqref="P25:P26">
    <cfRule type="cellIs" dxfId="11616" priority="20799" operator="equal">
      <formula>"Toussaint"</formula>
    </cfRule>
    <cfRule type="cellIs" dxfId="11615" priority="20798" operator="equal">
      <formula>"Victoire 1945"</formula>
    </cfRule>
    <cfRule type="cellIs" dxfId="11614" priority="20770" operator="equal">
      <formula>"regroupement"</formula>
    </cfRule>
    <cfRule type="cellIs" dxfId="11613" priority="20796" operator="equal">
      <formula>"Révisions S2 Ses1"</formula>
    </cfRule>
    <cfRule type="cellIs" dxfId="11612" priority="20795" operator="equal">
      <formula>"Révisions S2 ses2"</formula>
    </cfRule>
    <cfRule type="cellIs" dxfId="11611" priority="20794" operator="equal">
      <formula>"Pentecôte"</formula>
    </cfRule>
    <cfRule type="cellIs" dxfId="11610" priority="20793" operator="equal">
      <formula>"Pâques"</formula>
    </cfRule>
    <cfRule type="cellIs" dxfId="11609" priority="20792" operator="equal">
      <formula>"Noël"</formula>
    </cfRule>
    <cfRule type="cellIs" dxfId="11608" priority="20791" operator="equal">
      <formula>"Lundi de pâques"</formula>
    </cfRule>
    <cfRule type="cellIs" dxfId="11607" priority="20790" operator="equal">
      <formula>"jour de l'an"</formula>
    </cfRule>
    <cfRule type="cellIs" dxfId="11606" priority="20789" operator="equal">
      <formula>"Fête nationale"</formula>
    </cfRule>
    <cfRule type="cellIs" dxfId="11605" priority="20788" operator="equal">
      <formula>"Fête du travail"</formula>
    </cfRule>
    <cfRule type="cellIs" dxfId="11604" priority="20787" operator="equal">
      <formula>"Examens S1 Ses1"</formula>
    </cfRule>
    <cfRule type="cellIs" dxfId="11603" priority="20786" operator="equal">
      <formula>"Examens S1 Ses2"</formula>
    </cfRule>
    <cfRule type="cellIs" dxfId="11602" priority="20785" operator="equal">
      <formula>"cours v"</formula>
    </cfRule>
    <cfRule type="cellIs" dxfId="11601" priority="20776" operator="equal">
      <formula>"Examens S2 Ses2"</formula>
    </cfRule>
    <cfRule type="containsText" dxfId="11600" priority="9721" operator="containsText" text="Salon Et">
      <formula>NOT(ISERROR(SEARCH("Salon Et",P25)))</formula>
    </cfRule>
    <cfRule type="cellIs" dxfId="11599" priority="20775" operator="equal">
      <formula>"Révisions S1 ses1"</formula>
    </cfRule>
    <cfRule type="cellIs" dxfId="11598" priority="20774" operator="equal">
      <formula>"Révisions S1 Ses2"</formula>
    </cfRule>
    <cfRule type="cellIs" dxfId="11597" priority="20773" operator="equal">
      <formula>"Cours Matin Entr AM"</formula>
    </cfRule>
    <cfRule type="cellIs" dxfId="11596" priority="20772" operator="equal">
      <formula>"Entr MA cours AM"</formula>
    </cfRule>
    <cfRule type="cellIs" dxfId="11595" priority="20771" operator="equal">
      <formula>"Cours matin"</formula>
    </cfRule>
    <cfRule type="cellIs" dxfId="11594" priority="20782" operator="equal">
      <formula>"Assomption"</formula>
    </cfRule>
    <cfRule type="cellIs" dxfId="11593" priority="20783" operator="equal">
      <formula>"Ascension"</formula>
    </cfRule>
    <cfRule type="cellIs" dxfId="11592" priority="20781" operator="equal">
      <formula>"jour appui"</formula>
    </cfRule>
    <cfRule type="cellIs" dxfId="11591" priority="20780" operator="equal">
      <formula>"notes rapport"</formula>
    </cfRule>
    <cfRule type="cellIs" dxfId="11590" priority="20779" operator="equal">
      <formula>"Remise rapport"</formula>
    </cfRule>
    <cfRule type="cellIs" dxfId="11589" priority="20784" operator="equal">
      <formula>"Armistice"</formula>
    </cfRule>
    <cfRule type="cellIs" dxfId="11588" priority="20778" operator="equal">
      <formula>"Fermeture"</formula>
    </cfRule>
    <cfRule type="cellIs" dxfId="11587" priority="20777" operator="equal">
      <formula>"Examens S2 ses1"</formula>
    </cfRule>
    <cfRule type="cellIs" dxfId="11586" priority="20769" operator="equal">
      <formula>"Délibération S1"</formula>
    </cfRule>
    <cfRule type="cellIs" dxfId="11585" priority="20768" operator="equal">
      <formula>"Délibération S2"</formula>
    </cfRule>
    <cfRule type="cellIs" dxfId="11584" priority="20767" operator="equal">
      <formula>"Ecrits examens nationaux"</formula>
    </cfRule>
    <cfRule type="cellIs" dxfId="11583" priority="20766" operator="equal">
      <formula>"Mise à niveau"</formula>
    </cfRule>
    <cfRule type="cellIs" dxfId="11582" priority="20765" operator="equal">
      <formula>"Note mémoire"</formula>
    </cfRule>
    <cfRule type="cellIs" dxfId="11581" priority="20764" operator="equal">
      <formula>"Oraux examens nationaux"</formula>
    </cfRule>
    <cfRule type="cellIs" dxfId="11580" priority="20763" operator="equal">
      <formula>"Remise note CC"</formula>
    </cfRule>
    <cfRule type="cellIs" dxfId="11579" priority="20762" operator="equal">
      <formula>"Révision interne"</formula>
    </cfRule>
    <cfRule type="cellIs" dxfId="11578" priority="20761" operator="equal">
      <formula>"Exam nationaux"</formula>
    </cfRule>
    <cfRule type="cellIs" dxfId="11577" priority="20760" operator="equal">
      <formula>"Exam nationaux pas de date"</formula>
    </cfRule>
    <cfRule type="cellIs" dxfId="11576" priority="20759" operator="equal">
      <formula>"Entreprise"</formula>
    </cfRule>
    <cfRule type="cellIs" dxfId="11575" priority="20758" operator="equal">
      <formula>"Révisions R"</formula>
    </cfRule>
    <cfRule type="cellIs" dxfId="11574" priority="20757" operator="equal">
      <formula>"Soutenance"</formula>
    </cfRule>
    <cfRule type="cellIs" dxfId="11573" priority="20756" operator="equal">
      <formula>"ppp"</formula>
    </cfRule>
    <cfRule type="cellIs" dxfId="11572" priority="20755" operator="equal">
      <formula>"Lundi Pentecôte"</formula>
    </cfRule>
    <cfRule type="cellIs" dxfId="11571" priority="20754" operator="equal">
      <formula>"EXAMENS J"</formula>
    </cfRule>
    <cfRule type="cellIs" dxfId="11570" priority="20753" operator="equal">
      <formula>"Cours ISEM"</formula>
    </cfRule>
    <cfRule type="containsText" dxfId="11569" priority="9722" operator="containsText" text="Remise">
      <formula>NOT(ISERROR(SEARCH("Remise",P25)))</formula>
    </cfRule>
    <cfRule type="cellIs" dxfId="11568" priority="20752" operator="equal">
      <formula>"Cours IAE"</formula>
    </cfRule>
    <cfRule type="containsText" dxfId="11567" priority="20751" operator="containsText" text="Délib">
      <formula>NOT(ISERROR(SEARCH("Délib",P25)))</formula>
    </cfRule>
    <cfRule type="containsText" dxfId="11566" priority="20750" operator="containsText" text="Pré">
      <formula>NOT(ISERROR(SEARCH("Pré",P25)))</formula>
    </cfRule>
    <cfRule type="containsText" dxfId="11565" priority="20749" operator="containsText" text="Projet">
      <formula>NOT(ISERROR(SEARCH("Projet",P25)))</formula>
    </cfRule>
    <cfRule type="containsText" dxfId="11564" priority="20748" operator="containsText" text="Début CM">
      <formula>NOT(ISERROR(SEARCH("Début CM",P25)))</formula>
    </cfRule>
    <cfRule type="containsText" dxfId="11563" priority="20747" operator="containsText" text="Début TD">
      <formula>NOT(ISERROR(SEARCH("Début TD",P25)))</formula>
    </cfRule>
    <cfRule type="containsText" dxfId="11562" priority="20746" operator="containsText" text="Etranger">
      <formula>NOT(ISERROR(SEARCH("Etranger",P25)))</formula>
    </cfRule>
    <cfRule type="containsText" dxfId="11561" priority="20745" operator="containsText" text="JPO">
      <formula>NOT(ISERROR(SEARCH("JPO",P25)))</formula>
    </cfRule>
    <cfRule type="containsText" dxfId="11560" priority="20744" operator="containsText" text="Note">
      <formula>NOT(ISERROR(SEARCH("Note",P25)))</formula>
    </cfRule>
    <cfRule type="containsText" dxfId="11559" priority="20743" operator="containsText" text="Recrutem">
      <formula>NOT(ISERROR(SEARCH("Recrutem",P25)))</formula>
    </cfRule>
    <cfRule type="cellIs" dxfId="11558" priority="20797" operator="equal">
      <formula>"stage v"</formula>
    </cfRule>
    <cfRule type="cellIs" dxfId="11557" priority="20802" stopIfTrue="1" operator="equal">
      <formula>"Retour copies"</formula>
    </cfRule>
    <cfRule type="cellIs" dxfId="11556" priority="20801" operator="equal">
      <formula>"entreprise B"</formula>
    </cfRule>
    <cfRule type="cellIs" dxfId="11555" priority="20800" operator="equal">
      <formula>"Stage en entreprise"</formula>
    </cfRule>
    <cfRule type="cellIs" dxfId="11554" priority="20815" stopIfTrue="1" operator="equal">
      <formula>"Délibérations"</formula>
    </cfRule>
    <cfRule type="cellIs" dxfId="11553" priority="20814" stopIfTrue="1" operator="equal">
      <formula>"Du anglais"</formula>
    </cfRule>
    <cfRule type="cellIs" dxfId="11552" priority="20813" stopIfTrue="1" operator="equal">
      <formula>"Examens S2"</formula>
    </cfRule>
    <cfRule type="cellIs" dxfId="11551" priority="20812" stopIfTrue="1" operator="equal">
      <formula>"Examens"</formula>
    </cfRule>
    <cfRule type="cellIs" dxfId="11550" priority="20811" stopIfTrue="1" operator="equal">
      <formula>"Examens S1"</formula>
    </cfRule>
    <cfRule type="cellIs" dxfId="11549" priority="20810" stopIfTrue="1" operator="equal">
      <formula>"Cours"</formula>
    </cfRule>
    <cfRule type="cellIs" dxfId="11548" priority="20809" stopIfTrue="1" operator="equal">
      <formula>"Vacances"</formula>
    </cfRule>
    <cfRule type="cellIs" dxfId="11547" priority="20808" stopIfTrue="1" operator="equal">
      <formula>"Révisions"</formula>
    </cfRule>
    <cfRule type="cellIs" dxfId="11546" priority="20807" stopIfTrue="1" operator="equal">
      <formula>"Session 1"</formula>
    </cfRule>
    <cfRule type="cellIs" dxfId="11545" priority="20806" stopIfTrue="1" operator="equal">
      <formula>"Session 2"</formula>
    </cfRule>
    <cfRule type="cellIs" dxfId="11544" priority="20805" stopIfTrue="1" operator="equal">
      <formula>"Stage"</formula>
    </cfRule>
    <cfRule type="cellIs" dxfId="11543" priority="20804" stopIfTrue="1" operator="equal">
      <formula>"Rentrée"</formula>
    </cfRule>
    <cfRule type="cellIs" dxfId="11542" priority="20803" stopIfTrue="1" operator="equal">
      <formula>"Evaluation"</formula>
    </cfRule>
  </conditionalFormatting>
  <conditionalFormatting sqref="P27:P31">
    <cfRule type="containsText" dxfId="11541" priority="4302" operator="containsText" text="Pré">
      <formula>NOT(ISERROR(SEARCH("Pré",P27)))</formula>
    </cfRule>
    <cfRule type="cellIs" dxfId="11540" priority="4347" operator="equal">
      <formula>"Révisions S2 ses2"</formula>
    </cfRule>
    <cfRule type="cellIs" dxfId="11539" priority="4351" operator="equal">
      <formula>"Toussaint"</formula>
    </cfRule>
    <cfRule type="cellIs" dxfId="11538" priority="4348" operator="equal">
      <formula>"Révisions S2 Ses1"</formula>
    </cfRule>
    <cfRule type="cellIs" dxfId="11537" priority="4346" operator="equal">
      <formula>"Pentecôte"</formula>
    </cfRule>
    <cfRule type="cellIs" dxfId="11536" priority="4345" operator="equal">
      <formula>"Pâques"</formula>
    </cfRule>
    <cfRule type="cellIs" dxfId="11535" priority="4344" operator="equal">
      <formula>"Noël"</formula>
    </cfRule>
    <cfRule type="cellIs" dxfId="11534" priority="4343" operator="equal">
      <formula>"Lundi de pâques"</formula>
    </cfRule>
    <cfRule type="cellIs" dxfId="11533" priority="4342" operator="equal">
      <formula>"jour de l'an"</formula>
    </cfRule>
    <cfRule type="cellIs" dxfId="11532" priority="4341" operator="equal">
      <formula>"Fête nationale"</formula>
    </cfRule>
    <cfRule type="cellIs" dxfId="11531" priority="4340" operator="equal">
      <formula>"Fête du travail"</formula>
    </cfRule>
    <cfRule type="cellIs" dxfId="11530" priority="4339" operator="equal">
      <formula>"Examens S1 Ses1"</formula>
    </cfRule>
    <cfRule type="cellIs" dxfId="11529" priority="4338" operator="equal">
      <formula>"Examens S1 Ses2"</formula>
    </cfRule>
    <cfRule type="cellIs" dxfId="11528" priority="4337" operator="equal">
      <formula>"cours v"</formula>
    </cfRule>
    <cfRule type="cellIs" dxfId="11527" priority="4336" operator="equal">
      <formula>"Armistice"</formula>
    </cfRule>
    <cfRule type="cellIs" dxfId="11526" priority="4335" operator="equal">
      <formula>"Ascension"</formula>
    </cfRule>
    <cfRule type="cellIs" dxfId="11525" priority="4334" operator="equal">
      <formula>"Assomption"</formula>
    </cfRule>
    <cfRule type="cellIs" dxfId="11524" priority="4333" operator="equal">
      <formula>"jour appui"</formula>
    </cfRule>
    <cfRule type="cellIs" dxfId="11523" priority="4332" operator="equal">
      <formula>"notes rapport"</formula>
    </cfRule>
    <cfRule type="cellIs" dxfId="11522" priority="4331" operator="equal">
      <formula>"Remise rapport"</formula>
    </cfRule>
    <cfRule type="cellIs" dxfId="11521" priority="4308" operator="equal">
      <formula>"ppp"</formula>
    </cfRule>
    <cfRule type="cellIs" dxfId="11520" priority="4349" operator="equal">
      <formula>"stage v"</formula>
    </cfRule>
    <cfRule type="cellIs" dxfId="11519" priority="4330" operator="equal">
      <formula>"Fermeture"</formula>
    </cfRule>
    <cfRule type="cellIs" dxfId="11518" priority="4329" operator="equal">
      <formula>"Examens S2 ses1"</formula>
    </cfRule>
    <cfRule type="cellIs" dxfId="11517" priority="4328" operator="equal">
      <formula>"Examens S2 Ses2"</formula>
    </cfRule>
    <cfRule type="cellIs" dxfId="11516" priority="4327" operator="equal">
      <formula>"Révisions S1 ses1"</formula>
    </cfRule>
    <cfRule type="cellIs" dxfId="11515" priority="4326" operator="equal">
      <formula>"Révisions S1 Ses2"</formula>
    </cfRule>
    <cfRule type="cellIs" dxfId="11514" priority="4325" operator="equal">
      <formula>"Cours Matin Entr AM"</formula>
    </cfRule>
    <cfRule type="cellIs" dxfId="11513" priority="4324" operator="equal">
      <formula>"Entr MA cours AM"</formula>
    </cfRule>
    <cfRule type="cellIs" dxfId="11512" priority="4323" operator="equal">
      <formula>"Cours matin"</formula>
    </cfRule>
    <cfRule type="cellIs" dxfId="11511" priority="4322" operator="equal">
      <formula>"regroupement"</formula>
    </cfRule>
    <cfRule type="cellIs" dxfId="11510" priority="4321" operator="equal">
      <formula>"Délibération S1"</formula>
    </cfRule>
    <cfRule type="cellIs" dxfId="11509" priority="4352" operator="equal">
      <formula>"Stage en entreprise"</formula>
    </cfRule>
    <cfRule type="cellIs" dxfId="11508" priority="4353" operator="equal">
      <formula>"entreprise B"</formula>
    </cfRule>
    <cfRule type="cellIs" dxfId="11507" priority="4354" stopIfTrue="1" operator="equal">
      <formula>"Retour copies"</formula>
    </cfRule>
    <cfRule type="cellIs" dxfId="11506" priority="4355" stopIfTrue="1" operator="equal">
      <formula>"Evaluation"</formula>
    </cfRule>
    <cfRule type="cellIs" dxfId="11505" priority="4356" stopIfTrue="1" operator="equal">
      <formula>"Rentrée"</formula>
    </cfRule>
    <cfRule type="cellIs" dxfId="11504" priority="4357" stopIfTrue="1" operator="equal">
      <formula>"Stage"</formula>
    </cfRule>
    <cfRule type="cellIs" dxfId="11503" priority="4358" stopIfTrue="1" operator="equal">
      <formula>"Session 2"</formula>
    </cfRule>
    <cfRule type="cellIs" dxfId="11502" priority="4359" stopIfTrue="1" operator="equal">
      <formula>"Session 1"</formula>
    </cfRule>
    <cfRule type="cellIs" dxfId="11501" priority="4360" stopIfTrue="1" operator="equal">
      <formula>"Révisions"</formula>
    </cfRule>
    <cfRule type="cellIs" dxfId="11500" priority="4320" operator="equal">
      <formula>"Délibération S2"</formula>
    </cfRule>
    <cfRule type="containsText" dxfId="11499" priority="4301" operator="containsText" text="Projet">
      <formula>NOT(ISERROR(SEARCH("Projet",P27)))</formula>
    </cfRule>
    <cfRule type="cellIs" dxfId="11498" priority="4362" stopIfTrue="1" operator="equal">
      <formula>"Cours"</formula>
    </cfRule>
    <cfRule type="cellIs" dxfId="11497" priority="4363" stopIfTrue="1" operator="equal">
      <formula>"Examens S1"</formula>
    </cfRule>
    <cfRule type="cellIs" dxfId="11496" priority="4364" stopIfTrue="1" operator="equal">
      <formula>"Examens"</formula>
    </cfRule>
    <cfRule type="cellIs" dxfId="11495" priority="4365" stopIfTrue="1" operator="equal">
      <formula>"Examens S2"</formula>
    </cfRule>
    <cfRule type="cellIs" dxfId="11494" priority="4366" stopIfTrue="1" operator="equal">
      <formula>"Du anglais"</formula>
    </cfRule>
    <cfRule type="cellIs" dxfId="11493" priority="4367" stopIfTrue="1" operator="equal">
      <formula>"Délibérations"</formula>
    </cfRule>
    <cfRule type="cellIs" dxfId="11492" priority="4319" operator="equal">
      <formula>"Ecrits examens nationaux"</formula>
    </cfRule>
    <cfRule type="cellIs" dxfId="11491" priority="4318" operator="equal">
      <formula>"Mise à niveau"</formula>
    </cfRule>
    <cfRule type="cellIs" dxfId="11490" priority="4317" operator="equal">
      <formula>"Note mémoire"</formula>
    </cfRule>
    <cfRule type="containsText" dxfId="11489" priority="4300" operator="containsText" text="Début CM">
      <formula>NOT(ISERROR(SEARCH("Début CM",P27)))</formula>
    </cfRule>
    <cfRule type="containsText" dxfId="11488" priority="4299" operator="containsText" text="Début TD">
      <formula>NOT(ISERROR(SEARCH("Début TD",P27)))</formula>
    </cfRule>
    <cfRule type="containsText" dxfId="11487" priority="4298" operator="containsText" text="Etranger">
      <formula>NOT(ISERROR(SEARCH("Etranger",P27)))</formula>
    </cfRule>
    <cfRule type="containsText" dxfId="11486" priority="4297" operator="containsText" text="JPO">
      <formula>NOT(ISERROR(SEARCH("JPO",P27)))</formula>
    </cfRule>
    <cfRule type="containsText" dxfId="11485" priority="4296" operator="containsText" text="Note">
      <formula>NOT(ISERROR(SEARCH("Note",P27)))</formula>
    </cfRule>
    <cfRule type="containsText" dxfId="11484" priority="4295" operator="containsText" text="Recrutem">
      <formula>NOT(ISERROR(SEARCH("Recrutem",P27)))</formula>
    </cfRule>
    <cfRule type="containsText" dxfId="11483" priority="4294" operator="containsText" text="Remise">
      <formula>NOT(ISERROR(SEARCH("Remise",P27)))</formula>
    </cfRule>
    <cfRule type="containsText" dxfId="11482" priority="4293" operator="containsText" text="Salon Et">
      <formula>NOT(ISERROR(SEARCH("Salon Et",P27)))</formula>
    </cfRule>
    <cfRule type="cellIs" dxfId="11481" priority="4361" stopIfTrue="1" operator="equal">
      <formula>"Vacances"</formula>
    </cfRule>
    <cfRule type="containsText" dxfId="11480" priority="4289" operator="containsText" text="Université">
      <formula>NOT(ISERROR(SEARCH("Université",P27)))</formula>
    </cfRule>
    <cfRule type="containsText" dxfId="11479" priority="4288" operator="containsText" text="Cours/Labo/Projet">
      <formula>NOT(ISERROR(SEARCH("Cours/Labo/Projet",P27)))</formula>
    </cfRule>
    <cfRule type="cellIs" dxfId="11478" priority="4350" operator="equal">
      <formula>"Victoire 1945"</formula>
    </cfRule>
    <cfRule type="cellIs" dxfId="11477" priority="4316" operator="equal">
      <formula>"Oraux examens nationaux"</formula>
    </cfRule>
    <cfRule type="cellIs" dxfId="11476" priority="4315" operator="equal">
      <formula>"Remise note CC"</formula>
    </cfRule>
    <cfRule type="cellIs" dxfId="11475" priority="4314" operator="equal">
      <formula>"Révision interne"</formula>
    </cfRule>
    <cfRule type="cellIs" dxfId="11474" priority="4313" operator="equal">
      <formula>"Exam nationaux"</formula>
    </cfRule>
    <cfRule type="cellIs" dxfId="11473" priority="4312" operator="equal">
      <formula>"Exam nationaux pas de date"</formula>
    </cfRule>
    <cfRule type="cellIs" dxfId="11472" priority="4311" operator="equal">
      <formula>"Entreprise"</formula>
    </cfRule>
    <cfRule type="cellIs" dxfId="11471" priority="4310" operator="equal">
      <formula>"Révisions R"</formula>
    </cfRule>
    <cfRule type="cellIs" dxfId="11470" priority="4309" operator="equal">
      <formula>"Soutenance"</formula>
    </cfRule>
    <cfRule type="cellIs" dxfId="11469" priority="4307" operator="equal">
      <formula>"Lundi Pentecôte"</formula>
    </cfRule>
    <cfRule type="cellIs" dxfId="11468" priority="4306" operator="equal">
      <formula>"EXAMENS J"</formula>
    </cfRule>
    <cfRule type="cellIs" dxfId="11467" priority="4305" operator="equal">
      <formula>"Cours ISEM"</formula>
    </cfRule>
    <cfRule type="cellIs" dxfId="11466" priority="4304" operator="equal">
      <formula>"Cours IAE"</formula>
    </cfRule>
    <cfRule type="containsText" dxfId="11465" priority="4303" operator="containsText" text="Délib">
      <formula>NOT(ISERROR(SEARCH("Délib",P27)))</formula>
    </cfRule>
  </conditionalFormatting>
  <conditionalFormatting sqref="P27:P33">
    <cfRule type="expression" dxfId="11464" priority="4291">
      <formula>N27="Samedi"</formula>
    </cfRule>
    <cfRule type="expression" dxfId="11463" priority="4290">
      <formula>N27="Dimanche"</formula>
    </cfRule>
    <cfRule type="containsText" dxfId="11462" priority="4292" operator="containsText" text="Soutenance">
      <formula>NOT(ISERROR(SEARCH("Soutenance",P27)))</formula>
    </cfRule>
  </conditionalFormatting>
  <conditionalFormatting sqref="P32:P33">
    <cfRule type="cellIs" dxfId="11461" priority="20841" operator="equal">
      <formula>"Remise note CC"</formula>
    </cfRule>
    <cfRule type="cellIs" dxfId="11460" priority="20842" operator="equal">
      <formula>"Oraux examens nationaux"</formula>
    </cfRule>
    <cfRule type="cellIs" dxfId="11459" priority="20843" operator="equal">
      <formula>"Note mémoire"</formula>
    </cfRule>
    <cfRule type="cellIs" dxfId="11458" priority="20844" operator="equal">
      <formula>"Mise à niveau"</formula>
    </cfRule>
    <cfRule type="cellIs" dxfId="11457" priority="20845" operator="equal">
      <formula>"Ecrits examens nationaux"</formula>
    </cfRule>
    <cfRule type="cellIs" dxfId="11456" priority="20846" operator="equal">
      <formula>"Délibération S2"</formula>
    </cfRule>
    <cfRule type="cellIs" dxfId="11455" priority="20847" operator="equal">
      <formula>"Délibération S1"</formula>
    </cfRule>
    <cfRule type="cellIs" dxfId="11454" priority="20848" operator="equal">
      <formula>"regroupement"</formula>
    </cfRule>
    <cfRule type="cellIs" dxfId="11453" priority="20849" operator="equal">
      <formula>"Cours matin"</formula>
    </cfRule>
    <cfRule type="cellIs" dxfId="11452" priority="20850" operator="equal">
      <formula>"Entr MA cours AM"</formula>
    </cfRule>
    <cfRule type="cellIs" dxfId="11451" priority="20851" operator="equal">
      <formula>"Cours Matin Entr AM"</formula>
    </cfRule>
    <cfRule type="cellIs" dxfId="11450" priority="20852" operator="equal">
      <formula>"Révisions S1 Ses2"</formula>
    </cfRule>
    <cfRule type="cellIs" dxfId="11449" priority="20853" operator="equal">
      <formula>"Révisions S1 ses1"</formula>
    </cfRule>
    <cfRule type="cellIs" dxfId="11448" priority="20854" operator="equal">
      <formula>"Examens S2 Ses2"</formula>
    </cfRule>
    <cfRule type="cellIs" dxfId="11447" priority="20855" operator="equal">
      <formula>"Examens S2 ses1"</formula>
    </cfRule>
    <cfRule type="cellIs" dxfId="11446" priority="20856" operator="equal">
      <formula>"Fermeture"</formula>
    </cfRule>
    <cfRule type="cellIs" dxfId="11445" priority="20857" operator="equal">
      <formula>"Remise rapport"</formula>
    </cfRule>
    <cfRule type="cellIs" dxfId="11444" priority="20858" operator="equal">
      <formula>"notes rapport"</formula>
    </cfRule>
    <cfRule type="cellIs" dxfId="11443" priority="20859" operator="equal">
      <formula>"jour appui"</formula>
    </cfRule>
    <cfRule type="cellIs" dxfId="11442" priority="20860" operator="equal">
      <formula>"Assomption"</formula>
    </cfRule>
    <cfRule type="cellIs" dxfId="11441" priority="20861" operator="equal">
      <formula>"Ascension"</formula>
    </cfRule>
    <cfRule type="cellIs" dxfId="11440" priority="20862" operator="equal">
      <formula>"Armistice"</formula>
    </cfRule>
    <cfRule type="cellIs" dxfId="11439" priority="20863" operator="equal">
      <formula>"cours v"</formula>
    </cfRule>
    <cfRule type="cellIs" dxfId="11438" priority="20864" operator="equal">
      <formula>"Examens S1 Ses2"</formula>
    </cfRule>
    <cfRule type="cellIs" dxfId="11437" priority="20865" operator="equal">
      <formula>"Examens S1 Ses1"</formula>
    </cfRule>
    <cfRule type="cellIs" dxfId="11436" priority="20866" operator="equal">
      <formula>"Fête du travail"</formula>
    </cfRule>
    <cfRule type="cellIs" dxfId="11435" priority="20867" operator="equal">
      <formula>"Fête nationale"</formula>
    </cfRule>
    <cfRule type="cellIs" dxfId="11434" priority="20868" operator="equal">
      <formula>"jour de l'an"</formula>
    </cfRule>
    <cfRule type="cellIs" dxfId="11433" priority="20869" operator="equal">
      <formula>"Lundi de pâques"</formula>
    </cfRule>
    <cfRule type="cellIs" dxfId="11432" priority="20870" operator="equal">
      <formula>"Noël"</formula>
    </cfRule>
    <cfRule type="cellIs" dxfId="11431" priority="20871" operator="equal">
      <formula>"Pâques"</formula>
    </cfRule>
    <cfRule type="cellIs" dxfId="11430" priority="20872" operator="equal">
      <formula>"Pentecôte"</formula>
    </cfRule>
    <cfRule type="cellIs" dxfId="11429" priority="20873" operator="equal">
      <formula>"Révisions S2 ses2"</formula>
    </cfRule>
    <cfRule type="cellIs" dxfId="11428" priority="20874" operator="equal">
      <formula>"Révisions S2 Ses1"</formula>
    </cfRule>
    <cfRule type="cellIs" dxfId="11427" priority="20875" operator="equal">
      <formula>"stage v"</formula>
    </cfRule>
    <cfRule type="cellIs" dxfId="11426" priority="20876" operator="equal">
      <formula>"Victoire 1945"</formula>
    </cfRule>
    <cfRule type="cellIs" dxfId="11425" priority="20877" operator="equal">
      <formula>"Toussaint"</formula>
    </cfRule>
    <cfRule type="cellIs" dxfId="11424" priority="20878" operator="equal">
      <formula>"Stage en entreprise"</formula>
    </cfRule>
    <cfRule type="cellIs" dxfId="11423" priority="20879" operator="equal">
      <formula>"entreprise B"</formula>
    </cfRule>
    <cfRule type="cellIs" dxfId="11422" priority="20880" stopIfTrue="1" operator="equal">
      <formula>"Retour copies"</formula>
    </cfRule>
    <cfRule type="cellIs" dxfId="11421" priority="20881" stopIfTrue="1" operator="equal">
      <formula>"Evaluation"</formula>
    </cfRule>
    <cfRule type="containsText" dxfId="11420" priority="20819" operator="containsText" text="Salon Et">
      <formula>NOT(ISERROR(SEARCH("Salon Et",P32)))</formula>
    </cfRule>
    <cfRule type="containsText" dxfId="11419" priority="20820" operator="containsText" text="Remise">
      <formula>NOT(ISERROR(SEARCH("Remise",P32)))</formula>
    </cfRule>
    <cfRule type="containsText" dxfId="11418" priority="20821" operator="containsText" text="Recrutem">
      <formula>NOT(ISERROR(SEARCH("Recrutem",P32)))</formula>
    </cfRule>
    <cfRule type="containsText" dxfId="11417" priority="20822" operator="containsText" text="Note">
      <formula>NOT(ISERROR(SEARCH("Note",P32)))</formula>
    </cfRule>
    <cfRule type="containsText" dxfId="11416" priority="20823" operator="containsText" text="JPO">
      <formula>NOT(ISERROR(SEARCH("JPO",P32)))</formula>
    </cfRule>
    <cfRule type="containsText" dxfId="11415" priority="20824" operator="containsText" text="Etranger">
      <formula>NOT(ISERROR(SEARCH("Etranger",P32)))</formula>
    </cfRule>
    <cfRule type="containsText" dxfId="11414" priority="20825" operator="containsText" text="Début TD">
      <formula>NOT(ISERROR(SEARCH("Début TD",P32)))</formula>
    </cfRule>
    <cfRule type="containsText" dxfId="11413" priority="20826" operator="containsText" text="Début CM">
      <formula>NOT(ISERROR(SEARCH("Début CM",P32)))</formula>
    </cfRule>
    <cfRule type="containsText" dxfId="11412" priority="20827" operator="containsText" text="Projet">
      <formula>NOT(ISERROR(SEARCH("Projet",P32)))</formula>
    </cfRule>
    <cfRule type="containsText" dxfId="11411" priority="20828" operator="containsText" text="Pré">
      <formula>NOT(ISERROR(SEARCH("Pré",P32)))</formula>
    </cfRule>
    <cfRule type="containsText" dxfId="11410" priority="20829" operator="containsText" text="Délib">
      <formula>NOT(ISERROR(SEARCH("Délib",P32)))</formula>
    </cfRule>
    <cfRule type="cellIs" dxfId="11409" priority="20830" operator="equal">
      <formula>"Cours IAE"</formula>
    </cfRule>
    <cfRule type="cellIs" dxfId="11408" priority="20831" operator="equal">
      <formula>"Cours ISEM"</formula>
    </cfRule>
    <cfRule type="cellIs" dxfId="11407" priority="20832" operator="equal">
      <formula>"EXAMENS J"</formula>
    </cfRule>
    <cfRule type="cellIs" dxfId="11406" priority="20833" operator="equal">
      <formula>"Lundi Pentecôte"</formula>
    </cfRule>
    <cfRule type="cellIs" dxfId="11405" priority="20882" stopIfTrue="1" operator="equal">
      <formula>"Rentrée"</formula>
    </cfRule>
    <cfRule type="cellIs" dxfId="11404" priority="20883" stopIfTrue="1" operator="equal">
      <formula>"Stage"</formula>
    </cfRule>
    <cfRule type="cellIs" dxfId="11403" priority="20884" stopIfTrue="1" operator="equal">
      <formula>"Session 2"</formula>
    </cfRule>
    <cfRule type="cellIs" dxfId="11402" priority="20885" stopIfTrue="1" operator="equal">
      <formula>"Session 1"</formula>
    </cfRule>
    <cfRule type="cellIs" dxfId="11401" priority="20886" stopIfTrue="1" operator="equal">
      <formula>"Révisions"</formula>
    </cfRule>
    <cfRule type="cellIs" dxfId="11400" priority="20887" stopIfTrue="1" operator="equal">
      <formula>"Vacances"</formula>
    </cfRule>
    <cfRule type="cellIs" dxfId="11399" priority="20888" stopIfTrue="1" operator="equal">
      <formula>"Cours"</formula>
    </cfRule>
    <cfRule type="cellIs" dxfId="11398" priority="20889" stopIfTrue="1" operator="equal">
      <formula>"Examens S1"</formula>
    </cfRule>
    <cfRule type="cellIs" dxfId="11397" priority="20890" stopIfTrue="1" operator="equal">
      <formula>"Examens"</formula>
    </cfRule>
    <cfRule type="cellIs" dxfId="11396" priority="20891" stopIfTrue="1" operator="equal">
      <formula>"Examens S2"</formula>
    </cfRule>
    <cfRule type="cellIs" dxfId="11395" priority="20892" stopIfTrue="1" operator="equal">
      <formula>"Du anglais"</formula>
    </cfRule>
    <cfRule type="cellIs" dxfId="11394" priority="20893" stopIfTrue="1" operator="equal">
      <formula>"Délibérations"</formula>
    </cfRule>
    <cfRule type="cellIs" dxfId="11393" priority="20834" operator="equal">
      <formula>"ppp"</formula>
    </cfRule>
    <cfRule type="cellIs" dxfId="11392" priority="20835" operator="equal">
      <formula>"Soutenance"</formula>
    </cfRule>
    <cfRule type="cellIs" dxfId="11391" priority="20836" operator="equal">
      <formula>"Révisions R"</formula>
    </cfRule>
    <cfRule type="cellIs" dxfId="11390" priority="20837" operator="equal">
      <formula>"Entreprise"</formula>
    </cfRule>
    <cfRule type="cellIs" dxfId="11389" priority="20838" operator="equal">
      <formula>"Exam nationaux pas de date"</formula>
    </cfRule>
    <cfRule type="cellIs" dxfId="11388" priority="20839" operator="equal">
      <formula>"Exam nationaux"</formula>
    </cfRule>
    <cfRule type="cellIs" dxfId="11387" priority="20840" operator="equal">
      <formula>"Révision interne"</formula>
    </cfRule>
  </conditionalFormatting>
  <conditionalFormatting sqref="P34:P35">
    <cfRule type="containsText" dxfId="11386" priority="33647" operator="containsText" text="Recrutem">
      <formula>NOT(ISERROR(SEARCH("Recrutem",P34)))</formula>
    </cfRule>
    <cfRule type="expression" dxfId="11385" priority="33642">
      <formula>N34="Dimanche"</formula>
    </cfRule>
    <cfRule type="expression" dxfId="11384" priority="33643">
      <formula>N34="Samedi"</formula>
    </cfRule>
    <cfRule type="containsText" dxfId="11383" priority="33644" operator="containsText" text="Soutenance">
      <formula>NOT(ISERROR(SEARCH("Soutenance",P34)))</formula>
    </cfRule>
    <cfRule type="containsText" dxfId="11382" priority="33645" operator="containsText" text="Salon Et">
      <formula>NOT(ISERROR(SEARCH("Salon Et",P34)))</formula>
    </cfRule>
    <cfRule type="containsText" dxfId="11381" priority="33646" operator="containsText" text="Remise">
      <formula>NOT(ISERROR(SEARCH("Remise",P34)))</formula>
    </cfRule>
  </conditionalFormatting>
  <conditionalFormatting sqref="P35">
    <cfRule type="cellIs" dxfId="11380" priority="33669" operator="equal">
      <formula>"Note mémoire"</formula>
    </cfRule>
    <cfRule type="cellIs" dxfId="11379" priority="33690" operator="equal">
      <formula>"Examens S1 Ses2"</formula>
    </cfRule>
    <cfRule type="cellIs" dxfId="11378" priority="33691" operator="equal">
      <formula>"Examens S1 Ses1"</formula>
    </cfRule>
    <cfRule type="cellIs" dxfId="11377" priority="33692" operator="equal">
      <formula>"Fête du travail"</formula>
    </cfRule>
    <cfRule type="cellIs" dxfId="11376" priority="33693" operator="equal">
      <formula>"Fête nationale"</formula>
    </cfRule>
    <cfRule type="cellIs" dxfId="11375" priority="33694" operator="equal">
      <formula>"jour de l'an"</formula>
    </cfRule>
    <cfRule type="cellIs" dxfId="11374" priority="33695" operator="equal">
      <formula>"Lundi de pâques"</formula>
    </cfRule>
    <cfRule type="cellIs" dxfId="11373" priority="33696" operator="equal">
      <formula>"Noël"</formula>
    </cfRule>
    <cfRule type="cellIs" dxfId="11372" priority="33697" operator="equal">
      <formula>"Pâques"</formula>
    </cfRule>
    <cfRule type="cellIs" dxfId="11371" priority="33698" operator="equal">
      <formula>"Pentecôte"</formula>
    </cfRule>
    <cfRule type="cellIs" dxfId="11370" priority="33699" operator="equal">
      <formula>"Révisions S2 ses2"</formula>
    </cfRule>
    <cfRule type="cellIs" dxfId="11369" priority="33700" operator="equal">
      <formula>"Révisions S2 Ses1"</formula>
    </cfRule>
    <cfRule type="cellIs" dxfId="11368" priority="33701" operator="equal">
      <formula>"stage v"</formula>
    </cfRule>
    <cfRule type="cellIs" dxfId="11367" priority="33702" operator="equal">
      <formula>"Victoire 1945"</formula>
    </cfRule>
    <cfRule type="cellIs" dxfId="11366" priority="33703" operator="equal">
      <formula>"Toussaint"</formula>
    </cfRule>
    <cfRule type="cellIs" dxfId="11365" priority="33688" operator="equal">
      <formula>"Armistice"</formula>
    </cfRule>
    <cfRule type="cellIs" dxfId="11364" priority="33689" operator="equal">
      <formula>"cours v"</formula>
    </cfRule>
    <cfRule type="cellIs" dxfId="11363" priority="33704" operator="equal">
      <formula>"Stage en entreprise"</formula>
    </cfRule>
    <cfRule type="cellIs" dxfId="11362" priority="33705" operator="equal">
      <formula>"entreprise B"</formula>
    </cfRule>
    <cfRule type="cellIs" dxfId="11361" priority="33706" stopIfTrue="1" operator="equal">
      <formula>"Retour copies"</formula>
    </cfRule>
    <cfRule type="cellIs" dxfId="11360" priority="33707" stopIfTrue="1" operator="equal">
      <formula>"Evaluation"</formula>
    </cfRule>
    <cfRule type="cellIs" dxfId="11359" priority="33708" stopIfTrue="1" operator="equal">
      <formula>"Rentrée"</formula>
    </cfRule>
    <cfRule type="cellIs" dxfId="11358" priority="33709" stopIfTrue="1" operator="equal">
      <formula>"Stage"</formula>
    </cfRule>
    <cfRule type="cellIs" dxfId="11357" priority="33710" stopIfTrue="1" operator="equal">
      <formula>"Session 2"</formula>
    </cfRule>
    <cfRule type="cellIs" dxfId="11356" priority="33711" stopIfTrue="1" operator="equal">
      <formula>"Session 1"</formula>
    </cfRule>
    <cfRule type="cellIs" dxfId="11355" priority="33712" stopIfTrue="1" operator="equal">
      <formula>"Révisions"</formula>
    </cfRule>
    <cfRule type="cellIs" dxfId="11354" priority="33713" stopIfTrue="1" operator="equal">
      <formula>"Vacances"</formula>
    </cfRule>
    <cfRule type="cellIs" dxfId="11353" priority="33714" stopIfTrue="1" operator="equal">
      <formula>"Cours"</formula>
    </cfRule>
    <cfRule type="cellIs" dxfId="11352" priority="33715" stopIfTrue="1" operator="equal">
      <formula>"Examens S1"</formula>
    </cfRule>
    <cfRule type="cellIs" dxfId="11351" priority="33716" stopIfTrue="1" operator="equal">
      <formula>"Examens"</formula>
    </cfRule>
    <cfRule type="cellIs" dxfId="11350" priority="33717" stopIfTrue="1" operator="equal">
      <formula>"Examens S2"</formula>
    </cfRule>
    <cfRule type="containsText" dxfId="11349" priority="33648" operator="containsText" text="Note">
      <formula>NOT(ISERROR(SEARCH("Note",P35)))</formula>
    </cfRule>
    <cfRule type="containsText" dxfId="11348" priority="33649" operator="containsText" text="JPO">
      <formula>NOT(ISERROR(SEARCH("JPO",P35)))</formula>
    </cfRule>
    <cfRule type="containsText" dxfId="11347" priority="33650" operator="containsText" text="Etranger">
      <formula>NOT(ISERROR(SEARCH("Etranger",P35)))</formula>
    </cfRule>
    <cfRule type="containsText" dxfId="11346" priority="33651" operator="containsText" text="Début TD">
      <formula>NOT(ISERROR(SEARCH("Début TD",P35)))</formula>
    </cfRule>
    <cfRule type="containsText" dxfId="11345" priority="33652" operator="containsText" text="Début CM">
      <formula>NOT(ISERROR(SEARCH("Début CM",P35)))</formula>
    </cfRule>
    <cfRule type="containsText" dxfId="11344" priority="33653" operator="containsText" text="Projet">
      <formula>NOT(ISERROR(SEARCH("Projet",P35)))</formula>
    </cfRule>
    <cfRule type="containsText" dxfId="11343" priority="33654" operator="containsText" text="Pré">
      <formula>NOT(ISERROR(SEARCH("Pré",P35)))</formula>
    </cfRule>
    <cfRule type="containsText" dxfId="11342" priority="33655" operator="containsText" text="Délib">
      <formula>NOT(ISERROR(SEARCH("Délib",P35)))</formula>
    </cfRule>
    <cfRule type="cellIs" dxfId="11341" priority="33656" operator="equal">
      <formula>"Cours IAE"</formula>
    </cfRule>
    <cfRule type="cellIs" dxfId="11340" priority="33657" operator="equal">
      <formula>"Cours ISEM"</formula>
    </cfRule>
    <cfRule type="cellIs" dxfId="11339" priority="33658" operator="equal">
      <formula>"EXAMENS J"</formula>
    </cfRule>
    <cfRule type="cellIs" dxfId="11338" priority="33659" operator="equal">
      <formula>"Lundi Pentecôte"</formula>
    </cfRule>
    <cfRule type="cellIs" dxfId="11337" priority="33660" operator="equal">
      <formula>"ppp"</formula>
    </cfRule>
    <cfRule type="cellIs" dxfId="11336" priority="33661" operator="equal">
      <formula>"Soutenance"</formula>
    </cfRule>
    <cfRule type="cellIs" dxfId="11335" priority="33662" operator="equal">
      <formula>"Révisions R"</formula>
    </cfRule>
    <cfRule type="cellIs" dxfId="11334" priority="33663" operator="equal">
      <formula>"Entreprise"</formula>
    </cfRule>
    <cfRule type="cellIs" dxfId="11333" priority="33664" operator="equal">
      <formula>"Exam nationaux pas de date"</formula>
    </cfRule>
    <cfRule type="cellIs" dxfId="11332" priority="33665" operator="equal">
      <formula>"Exam nationaux"</formula>
    </cfRule>
    <cfRule type="cellIs" dxfId="11331" priority="33666" operator="equal">
      <formula>"Révision interne"</formula>
    </cfRule>
    <cfRule type="cellIs" dxfId="11330" priority="33667" operator="equal">
      <formula>"Remise note CC"</formula>
    </cfRule>
    <cfRule type="cellIs" dxfId="11329" priority="33668" operator="equal">
      <formula>"Oraux examens nationaux"</formula>
    </cfRule>
    <cfRule type="cellIs" dxfId="11328" priority="33718" stopIfTrue="1" operator="equal">
      <formula>"Du anglais"</formula>
    </cfRule>
    <cfRule type="cellIs" dxfId="11327" priority="33670" operator="equal">
      <formula>"Mise à niveau"</formula>
    </cfRule>
    <cfRule type="cellIs" dxfId="11326" priority="33671" operator="equal">
      <formula>"Ecrits examens nationaux"</formula>
    </cfRule>
    <cfRule type="cellIs" dxfId="11325" priority="33672" operator="equal">
      <formula>"Délibération S2"</formula>
    </cfRule>
    <cfRule type="cellIs" dxfId="11324" priority="33673" operator="equal">
      <formula>"Délibération S1"</formula>
    </cfRule>
    <cfRule type="cellIs" dxfId="11323" priority="33674" operator="equal">
      <formula>"regroupement"</formula>
    </cfRule>
    <cfRule type="cellIs" dxfId="11322" priority="33675" operator="equal">
      <formula>"Cours matin"</formula>
    </cfRule>
    <cfRule type="cellIs" dxfId="11321" priority="33676" operator="equal">
      <formula>"Entr MA cours AM"</formula>
    </cfRule>
    <cfRule type="cellIs" dxfId="11320" priority="33677" operator="equal">
      <formula>"Cours Matin Entr AM"</formula>
    </cfRule>
    <cfRule type="cellIs" dxfId="11319" priority="33678" operator="equal">
      <formula>"Révisions S1 Ses2"</formula>
    </cfRule>
    <cfRule type="cellIs" dxfId="11318" priority="33679" operator="equal">
      <formula>"Révisions S1 ses1"</formula>
    </cfRule>
    <cfRule type="cellIs" dxfId="11317" priority="33719" stopIfTrue="1" operator="equal">
      <formula>"Délibérations"</formula>
    </cfRule>
    <cfRule type="cellIs" dxfId="11316" priority="33680" operator="equal">
      <formula>"Examens S2 Ses2"</formula>
    </cfRule>
    <cfRule type="cellIs" dxfId="11315" priority="33681" operator="equal">
      <formula>"Examens S2 ses1"</formula>
    </cfRule>
    <cfRule type="cellIs" dxfId="11314" priority="33682" operator="equal">
      <formula>"Fermeture"</formula>
    </cfRule>
    <cfRule type="cellIs" dxfId="11313" priority="33683" operator="equal">
      <formula>"Remise rapport"</formula>
    </cfRule>
    <cfRule type="cellIs" dxfId="11312" priority="33684" operator="equal">
      <formula>"notes rapport"</formula>
    </cfRule>
    <cfRule type="cellIs" dxfId="11311" priority="33685" operator="equal">
      <formula>"jour appui"</formula>
    </cfRule>
    <cfRule type="cellIs" dxfId="11310" priority="33686" operator="equal">
      <formula>"Assomption"</formula>
    </cfRule>
    <cfRule type="cellIs" dxfId="11309" priority="33687" operator="equal">
      <formula>"Ascension"</formula>
    </cfRule>
  </conditionalFormatting>
  <conditionalFormatting sqref="Q4:Q35">
    <cfRule type="expression" dxfId="11308" priority="33896">
      <formula>R4="Dimanche"</formula>
    </cfRule>
    <cfRule type="expression" dxfId="11307" priority="33897">
      <formula>R4="Samedi"</formula>
    </cfRule>
  </conditionalFormatting>
  <conditionalFormatting sqref="T4:T8">
    <cfRule type="containsText" dxfId="11306" priority="4222" operator="containsText" text="Pré">
      <formula>NOT(ISERROR(SEARCH("Pré",T4)))</formula>
    </cfRule>
    <cfRule type="containsText" dxfId="11305" priority="4221" operator="containsText" text="Projet">
      <formula>NOT(ISERROR(SEARCH("Projet",T4)))</formula>
    </cfRule>
    <cfRule type="containsText" dxfId="11304" priority="4219" operator="containsText" text="Début TD">
      <formula>NOT(ISERROR(SEARCH("Début TD",T4)))</formula>
    </cfRule>
    <cfRule type="containsText" dxfId="11303" priority="4218" operator="containsText" text="Etranger">
      <formula>NOT(ISERROR(SEARCH("Etranger",T4)))</formula>
    </cfRule>
    <cfRule type="containsText" dxfId="11302" priority="4217" operator="containsText" text="JPO">
      <formula>NOT(ISERROR(SEARCH("JPO",T4)))</formula>
    </cfRule>
    <cfRule type="containsText" dxfId="11301" priority="4216" operator="containsText" text="Note">
      <formula>NOT(ISERROR(SEARCH("Note",T4)))</formula>
    </cfRule>
    <cfRule type="containsText" dxfId="11300" priority="4215" operator="containsText" text="Recrutem">
      <formula>NOT(ISERROR(SEARCH("Recrutem",T4)))</formula>
    </cfRule>
    <cfRule type="containsText" dxfId="11299" priority="4214" operator="containsText" text="Remise">
      <formula>NOT(ISERROR(SEARCH("Remise",T4)))</formula>
    </cfRule>
    <cfRule type="containsText" dxfId="11298" priority="4213" operator="containsText" text="Salon Et">
      <formula>NOT(ISERROR(SEARCH("Salon Et",T4)))</formula>
    </cfRule>
    <cfRule type="containsText" dxfId="11297" priority="4209" operator="containsText" text="Université">
      <formula>NOT(ISERROR(SEARCH("Université",T4)))</formula>
    </cfRule>
    <cfRule type="containsText" dxfId="11296" priority="4208" operator="containsText" text="Cours/Labo/Projet">
      <formula>NOT(ISERROR(SEARCH("Cours/Labo/Projet",T4)))</formula>
    </cfRule>
    <cfRule type="cellIs" dxfId="11295" priority="4287" stopIfTrue="1" operator="equal">
      <formula>"Délibérations"</formula>
    </cfRule>
    <cfRule type="cellIs" dxfId="11294" priority="4286" stopIfTrue="1" operator="equal">
      <formula>"Du anglais"</formula>
    </cfRule>
    <cfRule type="cellIs" dxfId="11293" priority="4285" stopIfTrue="1" operator="equal">
      <formula>"Examens S2"</formula>
    </cfRule>
    <cfRule type="cellIs" dxfId="11292" priority="4284" stopIfTrue="1" operator="equal">
      <formula>"Examens"</formula>
    </cfRule>
    <cfRule type="cellIs" dxfId="11291" priority="4283" stopIfTrue="1" operator="equal">
      <formula>"Examens S1"</formula>
    </cfRule>
    <cfRule type="cellIs" dxfId="11290" priority="4282" stopIfTrue="1" operator="equal">
      <formula>"Cours"</formula>
    </cfRule>
    <cfRule type="cellIs" dxfId="11289" priority="4281" stopIfTrue="1" operator="equal">
      <formula>"Vacances"</formula>
    </cfRule>
    <cfRule type="cellIs" dxfId="11288" priority="4280" stopIfTrue="1" operator="equal">
      <formula>"Révisions"</formula>
    </cfRule>
    <cfRule type="cellIs" dxfId="11287" priority="4279" stopIfTrue="1" operator="equal">
      <formula>"Session 1"</formula>
    </cfRule>
    <cfRule type="cellIs" dxfId="11286" priority="4278" stopIfTrue="1" operator="equal">
      <formula>"Session 2"</formula>
    </cfRule>
    <cfRule type="cellIs" dxfId="11285" priority="4277" stopIfTrue="1" operator="equal">
      <formula>"Stage"</formula>
    </cfRule>
    <cfRule type="cellIs" dxfId="11284" priority="4276" stopIfTrue="1" operator="equal">
      <formula>"Rentrée"</formula>
    </cfRule>
    <cfRule type="cellIs" dxfId="11283" priority="4275" stopIfTrue="1" operator="equal">
      <formula>"Evaluation"</formula>
    </cfRule>
    <cfRule type="cellIs" dxfId="11282" priority="4274" stopIfTrue="1" operator="equal">
      <formula>"Retour copies"</formula>
    </cfRule>
    <cfRule type="cellIs" dxfId="11281" priority="4273" operator="equal">
      <formula>"entreprise B"</formula>
    </cfRule>
    <cfRule type="cellIs" dxfId="11280" priority="4272" operator="equal">
      <formula>"Stage en entreprise"</formula>
    </cfRule>
    <cfRule type="cellIs" dxfId="11279" priority="4271" operator="equal">
      <formula>"Toussaint"</formula>
    </cfRule>
    <cfRule type="cellIs" dxfId="11278" priority="4270" operator="equal">
      <formula>"Victoire 1945"</formula>
    </cfRule>
    <cfRule type="cellIs" dxfId="11277" priority="4269" operator="equal">
      <formula>"stage v"</formula>
    </cfRule>
    <cfRule type="cellIs" dxfId="11276" priority="4264" operator="equal">
      <formula>"Noël"</formula>
    </cfRule>
    <cfRule type="containsText" dxfId="11275" priority="4220" operator="containsText" text="Début CM">
      <formula>NOT(ISERROR(SEARCH("Début CM",T4)))</formula>
    </cfRule>
    <cfRule type="cellIs" dxfId="11274" priority="4268" operator="equal">
      <formula>"Révisions S2 Ses1"</formula>
    </cfRule>
    <cfRule type="cellIs" dxfId="11273" priority="4267" operator="equal">
      <formula>"Révisions S2 ses2"</formula>
    </cfRule>
    <cfRule type="cellIs" dxfId="11272" priority="4266" operator="equal">
      <formula>"Pentecôte"</formula>
    </cfRule>
    <cfRule type="cellIs" dxfId="11271" priority="4265" operator="equal">
      <formula>"Pâques"</formula>
    </cfRule>
    <cfRule type="cellIs" dxfId="11270" priority="4263" operator="equal">
      <formula>"Lundi de pâques"</formula>
    </cfRule>
    <cfRule type="cellIs" dxfId="11269" priority="4262" operator="equal">
      <formula>"jour de l'an"</formula>
    </cfRule>
    <cfRule type="cellIs" dxfId="11268" priority="4261" operator="equal">
      <formula>"Fête nationale"</formula>
    </cfRule>
    <cfRule type="cellIs" dxfId="11267" priority="4260" operator="equal">
      <formula>"Fête du travail"</formula>
    </cfRule>
    <cfRule type="cellIs" dxfId="11266" priority="4259" operator="equal">
      <formula>"Examens S1 Ses1"</formula>
    </cfRule>
    <cfRule type="cellIs" dxfId="11265" priority="4258" operator="equal">
      <formula>"Examens S1 Ses2"</formula>
    </cfRule>
    <cfRule type="cellIs" dxfId="11264" priority="4257" operator="equal">
      <formula>"cours v"</formula>
    </cfRule>
    <cfRule type="cellIs" dxfId="11263" priority="4256" operator="equal">
      <formula>"Armistice"</formula>
    </cfRule>
    <cfRule type="cellIs" dxfId="11262" priority="4255" operator="equal">
      <formula>"Ascension"</formula>
    </cfRule>
    <cfRule type="cellIs" dxfId="11261" priority="4254" operator="equal">
      <formula>"Assomption"</formula>
    </cfRule>
    <cfRule type="cellIs" dxfId="11260" priority="4253" operator="equal">
      <formula>"jour appui"</formula>
    </cfRule>
    <cfRule type="cellIs" dxfId="11259" priority="4252" operator="equal">
      <formula>"notes rapport"</formula>
    </cfRule>
    <cfRule type="cellIs" dxfId="11258" priority="4251" operator="equal">
      <formula>"Remise rapport"</formula>
    </cfRule>
    <cfRule type="cellIs" dxfId="11257" priority="4250" operator="equal">
      <formula>"Fermeture"</formula>
    </cfRule>
    <cfRule type="cellIs" dxfId="11256" priority="4249" operator="equal">
      <formula>"Examens S2 ses1"</formula>
    </cfRule>
    <cfRule type="cellIs" dxfId="11255" priority="4248" operator="equal">
      <formula>"Examens S2 Ses2"</formula>
    </cfRule>
    <cfRule type="cellIs" dxfId="11254" priority="4247" operator="equal">
      <formula>"Révisions S1 ses1"</formula>
    </cfRule>
    <cfRule type="cellIs" dxfId="11253" priority="4246" operator="equal">
      <formula>"Révisions S1 Ses2"</formula>
    </cfRule>
    <cfRule type="cellIs" dxfId="11252" priority="4245" operator="equal">
      <formula>"Cours Matin Entr AM"</formula>
    </cfRule>
    <cfRule type="cellIs" dxfId="11251" priority="4244" operator="equal">
      <formula>"Entr MA cours AM"</formula>
    </cfRule>
    <cfRule type="cellIs" dxfId="11250" priority="4243" operator="equal">
      <formula>"Cours matin"</formula>
    </cfRule>
    <cfRule type="cellIs" dxfId="11249" priority="4242" operator="equal">
      <formula>"regroupement"</formula>
    </cfRule>
    <cfRule type="cellIs" dxfId="11248" priority="4241" operator="equal">
      <formula>"Délibération S1"</formula>
    </cfRule>
    <cfRule type="cellIs" dxfId="11247" priority="4240" operator="equal">
      <formula>"Délibération S2"</formula>
    </cfRule>
    <cfRule type="cellIs" dxfId="11246" priority="4239" operator="equal">
      <formula>"Ecrits examens nationaux"</formula>
    </cfRule>
    <cfRule type="cellIs" dxfId="11245" priority="4238" operator="equal">
      <formula>"Mise à niveau"</formula>
    </cfRule>
    <cfRule type="cellIs" dxfId="11244" priority="4237" operator="equal">
      <formula>"Note mémoire"</formula>
    </cfRule>
    <cfRule type="cellIs" dxfId="11243" priority="4236" operator="equal">
      <formula>"Oraux examens nationaux"</formula>
    </cfRule>
    <cfRule type="cellIs" dxfId="11242" priority="4235" operator="equal">
      <formula>"Remise note CC"</formula>
    </cfRule>
    <cfRule type="cellIs" dxfId="11241" priority="4234" operator="equal">
      <formula>"Révision interne"</formula>
    </cfRule>
    <cfRule type="cellIs" dxfId="11240" priority="4233" operator="equal">
      <formula>"Exam nationaux"</formula>
    </cfRule>
    <cfRule type="cellIs" dxfId="11239" priority="4232" operator="equal">
      <formula>"Exam nationaux pas de date"</formula>
    </cfRule>
    <cfRule type="cellIs" dxfId="11238" priority="4231" operator="equal">
      <formula>"Entreprise"</formula>
    </cfRule>
    <cfRule type="cellIs" dxfId="11237" priority="4230" operator="equal">
      <formula>"Révisions R"</formula>
    </cfRule>
    <cfRule type="cellIs" dxfId="11236" priority="4229" operator="equal">
      <formula>"Soutenance"</formula>
    </cfRule>
    <cfRule type="cellIs" dxfId="11235" priority="4228" operator="equal">
      <formula>"ppp"</formula>
    </cfRule>
    <cfRule type="cellIs" dxfId="11234" priority="4227" operator="equal">
      <formula>"Lundi Pentecôte"</formula>
    </cfRule>
    <cfRule type="cellIs" dxfId="11233" priority="4226" operator="equal">
      <formula>"EXAMENS J"</formula>
    </cfRule>
    <cfRule type="cellIs" dxfId="11232" priority="4225" operator="equal">
      <formula>"Cours ISEM"</formula>
    </cfRule>
    <cfRule type="cellIs" dxfId="11231" priority="4224" operator="equal">
      <formula>"Cours IAE"</formula>
    </cfRule>
    <cfRule type="containsText" dxfId="11230" priority="4223" operator="containsText" text="Délib">
      <formula>NOT(ISERROR(SEARCH("Délib",T4)))</formula>
    </cfRule>
  </conditionalFormatting>
  <conditionalFormatting sqref="T4:T10">
    <cfRule type="expression" dxfId="11229" priority="4210">
      <formula>R4="Dimanche"</formula>
    </cfRule>
    <cfRule type="expression" dxfId="11228" priority="4211">
      <formula>R4="Samedi"</formula>
    </cfRule>
    <cfRule type="containsText" dxfId="11227" priority="4212" operator="containsText" text="Soutenance">
      <formula>NOT(ISERROR(SEARCH("Soutenance",T4)))</formula>
    </cfRule>
  </conditionalFormatting>
  <conditionalFormatting sqref="T9:T10">
    <cfRule type="cellIs" dxfId="11226" priority="21669" stopIfTrue="1" operator="equal">
      <formula>"Examens S1"</formula>
    </cfRule>
    <cfRule type="cellIs" dxfId="11225" priority="21668" stopIfTrue="1" operator="equal">
      <formula>"Cours"</formula>
    </cfRule>
    <cfRule type="cellIs" dxfId="11224" priority="21667" stopIfTrue="1" operator="equal">
      <formula>"Vacances"</formula>
    </cfRule>
    <cfRule type="cellIs" dxfId="11223" priority="21666" stopIfTrue="1" operator="equal">
      <formula>"Révisions"</formula>
    </cfRule>
    <cfRule type="cellIs" dxfId="11222" priority="21665" stopIfTrue="1" operator="equal">
      <formula>"Session 1"</formula>
    </cfRule>
    <cfRule type="cellIs" dxfId="11221" priority="21664" stopIfTrue="1" operator="equal">
      <formula>"Session 2"</formula>
    </cfRule>
    <cfRule type="cellIs" dxfId="11220" priority="21663" stopIfTrue="1" operator="equal">
      <formula>"Stage"</formula>
    </cfRule>
    <cfRule type="cellIs" dxfId="11219" priority="21662" stopIfTrue="1" operator="equal">
      <formula>"Rentrée"</formula>
    </cfRule>
    <cfRule type="cellIs" dxfId="11218" priority="21661" stopIfTrue="1" operator="equal">
      <formula>"Evaluation"</formula>
    </cfRule>
    <cfRule type="cellIs" dxfId="11217" priority="21660" stopIfTrue="1" operator="equal">
      <formula>"Retour copies"</formula>
    </cfRule>
    <cfRule type="cellIs" dxfId="11216" priority="21659" operator="equal">
      <formula>"entreprise B"</formula>
    </cfRule>
    <cfRule type="cellIs" dxfId="11215" priority="21670" stopIfTrue="1" operator="equal">
      <formula>"Examens"</formula>
    </cfRule>
    <cfRule type="cellIs" dxfId="11214" priority="21658" operator="equal">
      <formula>"Stage en entreprise"</formula>
    </cfRule>
    <cfRule type="cellIs" dxfId="11213" priority="21673" stopIfTrue="1" operator="equal">
      <formula>"Délibérations"</formula>
    </cfRule>
    <cfRule type="cellIs" dxfId="11212" priority="21672" stopIfTrue="1" operator="equal">
      <formula>"Du anglais"</formula>
    </cfRule>
    <cfRule type="cellIs" dxfId="11211" priority="21671" stopIfTrue="1" operator="equal">
      <formula>"Examens S2"</formula>
    </cfRule>
    <cfRule type="containsText" dxfId="11210" priority="21599" operator="containsText" text="Salon Et">
      <formula>NOT(ISERROR(SEARCH("Salon Et",T9)))</formula>
    </cfRule>
    <cfRule type="containsText" dxfId="11209" priority="21601" operator="containsText" text="Recrutem">
      <formula>NOT(ISERROR(SEARCH("Recrutem",T9)))</formula>
    </cfRule>
    <cfRule type="containsText" dxfId="11208" priority="21602" operator="containsText" text="Note">
      <formula>NOT(ISERROR(SEARCH("Note",T9)))</formula>
    </cfRule>
    <cfRule type="containsText" dxfId="11207" priority="21603" operator="containsText" text="JPO">
      <formula>NOT(ISERROR(SEARCH("JPO",T9)))</formula>
    </cfRule>
    <cfRule type="containsText" dxfId="11206" priority="21604" operator="containsText" text="Etranger">
      <formula>NOT(ISERROR(SEARCH("Etranger",T9)))</formula>
    </cfRule>
    <cfRule type="containsText" dxfId="11205" priority="21605" operator="containsText" text="Début TD">
      <formula>NOT(ISERROR(SEARCH("Début TD",T9)))</formula>
    </cfRule>
    <cfRule type="containsText" dxfId="11204" priority="21606" operator="containsText" text="Début CM">
      <formula>NOT(ISERROR(SEARCH("Début CM",T9)))</formula>
    </cfRule>
    <cfRule type="containsText" dxfId="11203" priority="21607" operator="containsText" text="Projet">
      <formula>NOT(ISERROR(SEARCH("Projet",T9)))</formula>
    </cfRule>
    <cfRule type="containsText" dxfId="11202" priority="21608" operator="containsText" text="Pré">
      <formula>NOT(ISERROR(SEARCH("Pré",T9)))</formula>
    </cfRule>
    <cfRule type="containsText" dxfId="11201" priority="21609" operator="containsText" text="Délib">
      <formula>NOT(ISERROR(SEARCH("Délib",T9)))</formula>
    </cfRule>
    <cfRule type="cellIs" dxfId="11200" priority="21610" operator="equal">
      <formula>"Cours IAE"</formula>
    </cfRule>
    <cfRule type="cellIs" dxfId="11199" priority="21611" operator="equal">
      <formula>"Cours ISEM"</formula>
    </cfRule>
    <cfRule type="cellIs" dxfId="11198" priority="21612" operator="equal">
      <formula>"EXAMENS J"</formula>
    </cfRule>
    <cfRule type="cellIs" dxfId="11197" priority="21613" operator="equal">
      <formula>"Lundi Pentecôte"</formula>
    </cfRule>
    <cfRule type="cellIs" dxfId="11196" priority="21614" operator="equal">
      <formula>"ppp"</formula>
    </cfRule>
    <cfRule type="cellIs" dxfId="11195" priority="21615" operator="equal">
      <formula>"Soutenance"</formula>
    </cfRule>
    <cfRule type="cellIs" dxfId="11194" priority="21616" operator="equal">
      <formula>"Révisions R"</formula>
    </cfRule>
    <cfRule type="cellIs" dxfId="11193" priority="21617" operator="equal">
      <formula>"Entreprise"</formula>
    </cfRule>
    <cfRule type="cellIs" dxfId="11192" priority="21618" operator="equal">
      <formula>"Exam nationaux pas de date"</formula>
    </cfRule>
    <cfRule type="cellIs" dxfId="11191" priority="21619" operator="equal">
      <formula>"Exam nationaux"</formula>
    </cfRule>
    <cfRule type="cellIs" dxfId="11190" priority="21620" operator="equal">
      <formula>"Révision interne"</formula>
    </cfRule>
    <cfRule type="cellIs" dxfId="11189" priority="21621" operator="equal">
      <formula>"Remise note CC"</formula>
    </cfRule>
    <cfRule type="cellIs" dxfId="11188" priority="21622" operator="equal">
      <formula>"Oraux examens nationaux"</formula>
    </cfRule>
    <cfRule type="cellIs" dxfId="11187" priority="21623" operator="equal">
      <formula>"Note mémoire"</formula>
    </cfRule>
    <cfRule type="cellIs" dxfId="11186" priority="21624" operator="equal">
      <formula>"Mise à niveau"</formula>
    </cfRule>
    <cfRule type="cellIs" dxfId="11185" priority="21625" operator="equal">
      <formula>"Ecrits examens nationaux"</formula>
    </cfRule>
    <cfRule type="cellIs" dxfId="11184" priority="21626" operator="equal">
      <formula>"Délibération S2"</formula>
    </cfRule>
    <cfRule type="cellIs" dxfId="11183" priority="21627" operator="equal">
      <formula>"Délibération S1"</formula>
    </cfRule>
    <cfRule type="cellIs" dxfId="11182" priority="21628" operator="equal">
      <formula>"regroupement"</formula>
    </cfRule>
    <cfRule type="containsText" dxfId="11181" priority="21600" operator="containsText" text="Remise">
      <formula>NOT(ISERROR(SEARCH("Remise",T9)))</formula>
    </cfRule>
    <cfRule type="cellIs" dxfId="11180" priority="21630" operator="equal">
      <formula>"Entr MA cours AM"</formula>
    </cfRule>
    <cfRule type="cellIs" dxfId="11179" priority="21631" operator="equal">
      <formula>"Cours Matin Entr AM"</formula>
    </cfRule>
    <cfRule type="cellIs" dxfId="11178" priority="21632" operator="equal">
      <formula>"Révisions S1 Ses2"</formula>
    </cfRule>
    <cfRule type="cellIs" dxfId="11177" priority="21633" operator="equal">
      <formula>"Révisions S1 ses1"</formula>
    </cfRule>
    <cfRule type="cellIs" dxfId="11176" priority="21634" operator="equal">
      <formula>"Examens S2 Ses2"</formula>
    </cfRule>
    <cfRule type="cellIs" dxfId="11175" priority="21635" operator="equal">
      <formula>"Examens S2 ses1"</formula>
    </cfRule>
    <cfRule type="cellIs" dxfId="11174" priority="21636" operator="equal">
      <formula>"Fermeture"</formula>
    </cfRule>
    <cfRule type="cellIs" dxfId="11173" priority="21637" operator="equal">
      <formula>"Remise rapport"</formula>
    </cfRule>
    <cfRule type="cellIs" dxfId="11172" priority="21638" operator="equal">
      <formula>"notes rapport"</formula>
    </cfRule>
    <cfRule type="cellIs" dxfId="11171" priority="21639" operator="equal">
      <formula>"jour appui"</formula>
    </cfRule>
    <cfRule type="cellIs" dxfId="11170" priority="21640" operator="equal">
      <formula>"Assomption"</formula>
    </cfRule>
    <cfRule type="cellIs" dxfId="11169" priority="21641" operator="equal">
      <formula>"Ascension"</formula>
    </cfRule>
    <cfRule type="cellIs" dxfId="11168" priority="21642" operator="equal">
      <formula>"Armistice"</formula>
    </cfRule>
    <cfRule type="cellIs" dxfId="11167" priority="21643" operator="equal">
      <formula>"cours v"</formula>
    </cfRule>
    <cfRule type="cellIs" dxfId="11166" priority="21644" operator="equal">
      <formula>"Examens S1 Ses2"</formula>
    </cfRule>
    <cfRule type="cellIs" dxfId="11165" priority="21645" operator="equal">
      <formula>"Examens S1 Ses1"</formula>
    </cfRule>
    <cfRule type="cellIs" dxfId="11164" priority="21646" operator="equal">
      <formula>"Fête du travail"</formula>
    </cfRule>
    <cfRule type="cellIs" dxfId="11163" priority="21647" operator="equal">
      <formula>"Fête nationale"</formula>
    </cfRule>
    <cfRule type="cellIs" dxfId="11162" priority="21648" operator="equal">
      <formula>"jour de l'an"</formula>
    </cfRule>
    <cfRule type="cellIs" dxfId="11161" priority="21649" operator="equal">
      <formula>"Lundi de pâques"</formula>
    </cfRule>
    <cfRule type="cellIs" dxfId="11160" priority="21650" operator="equal">
      <formula>"Noël"</formula>
    </cfRule>
    <cfRule type="cellIs" dxfId="11159" priority="21651" operator="equal">
      <formula>"Pâques"</formula>
    </cfRule>
    <cfRule type="cellIs" dxfId="11158" priority="21652" operator="equal">
      <formula>"Pentecôte"</formula>
    </cfRule>
    <cfRule type="cellIs" dxfId="11157" priority="21653" operator="equal">
      <formula>"Révisions S2 ses2"</formula>
    </cfRule>
    <cfRule type="cellIs" dxfId="11156" priority="21654" operator="equal">
      <formula>"Révisions S2 Ses1"</formula>
    </cfRule>
    <cfRule type="cellIs" dxfId="11155" priority="21655" operator="equal">
      <formula>"stage v"</formula>
    </cfRule>
    <cfRule type="cellIs" dxfId="11154" priority="21656" operator="equal">
      <formula>"Victoire 1945"</formula>
    </cfRule>
    <cfRule type="cellIs" dxfId="11153" priority="21657" operator="equal">
      <formula>"Toussaint"</formula>
    </cfRule>
    <cfRule type="cellIs" dxfId="11152" priority="21629" operator="equal">
      <formula>"Cours matin"</formula>
    </cfRule>
  </conditionalFormatting>
  <conditionalFormatting sqref="T11:T15">
    <cfRule type="containsText" dxfId="11151" priority="4129" operator="containsText" text="Université">
      <formula>NOT(ISERROR(SEARCH("Université",T11)))</formula>
    </cfRule>
    <cfRule type="containsText" dxfId="11150" priority="4131" operator="containsText" text="Salon Et">
      <formula>NOT(ISERROR(SEARCH("Salon Et",T11)))</formula>
    </cfRule>
    <cfRule type="containsText" dxfId="11149" priority="4132" operator="containsText" text="Remise">
      <formula>NOT(ISERROR(SEARCH("Remise",T11)))</formula>
    </cfRule>
    <cfRule type="containsText" dxfId="11148" priority="4133" operator="containsText" text="Recrutem">
      <formula>NOT(ISERROR(SEARCH("Recrutem",T11)))</formula>
    </cfRule>
    <cfRule type="containsText" dxfId="11147" priority="4134" operator="containsText" text="Note">
      <formula>NOT(ISERROR(SEARCH("Note",T11)))</formula>
    </cfRule>
    <cfRule type="containsText" dxfId="11146" priority="4135" operator="containsText" text="JPO">
      <formula>NOT(ISERROR(SEARCH("JPO",T11)))</formula>
    </cfRule>
    <cfRule type="containsText" dxfId="11145" priority="4136" operator="containsText" text="Etranger">
      <formula>NOT(ISERROR(SEARCH("Etranger",T11)))</formula>
    </cfRule>
    <cfRule type="containsText" dxfId="11144" priority="4137" operator="containsText" text="Début TD">
      <formula>NOT(ISERROR(SEARCH("Début TD",T11)))</formula>
    </cfRule>
    <cfRule type="containsText" dxfId="11143" priority="4138" operator="containsText" text="Début CM">
      <formula>NOT(ISERROR(SEARCH("Début CM",T11)))</formula>
    </cfRule>
    <cfRule type="containsText" dxfId="11142" priority="4139" operator="containsText" text="Projet">
      <formula>NOT(ISERROR(SEARCH("Projet",T11)))</formula>
    </cfRule>
    <cfRule type="containsText" dxfId="11141" priority="4140" operator="containsText" text="Pré">
      <formula>NOT(ISERROR(SEARCH("Pré",T11)))</formula>
    </cfRule>
    <cfRule type="containsText" dxfId="11140" priority="4141" operator="containsText" text="Délib">
      <formula>NOT(ISERROR(SEARCH("Délib",T11)))</formula>
    </cfRule>
    <cfRule type="cellIs" dxfId="11139" priority="4142" operator="equal">
      <formula>"Cours IAE"</formula>
    </cfRule>
    <cfRule type="cellIs" dxfId="11138" priority="4143" operator="equal">
      <formula>"Cours ISEM"</formula>
    </cfRule>
    <cfRule type="cellIs" dxfId="11137" priority="4144" operator="equal">
      <formula>"EXAMENS J"</formula>
    </cfRule>
    <cfRule type="cellIs" dxfId="11136" priority="4145" operator="equal">
      <formula>"Lundi Pentecôte"</formula>
    </cfRule>
    <cfRule type="cellIs" dxfId="11135" priority="4146" operator="equal">
      <formula>"ppp"</formula>
    </cfRule>
    <cfRule type="cellIs" dxfId="11134" priority="4147" operator="equal">
      <formula>"Soutenance"</formula>
    </cfRule>
    <cfRule type="cellIs" dxfId="11133" priority="4148" operator="equal">
      <formula>"Révisions R"</formula>
    </cfRule>
    <cfRule type="cellIs" dxfId="11132" priority="4149" operator="equal">
      <formula>"Entreprise"</formula>
    </cfRule>
    <cfRule type="cellIs" dxfId="11131" priority="4150" operator="equal">
      <formula>"Exam nationaux pas de date"</formula>
    </cfRule>
    <cfRule type="cellIs" dxfId="11130" priority="4151" operator="equal">
      <formula>"Exam nationaux"</formula>
    </cfRule>
    <cfRule type="cellIs" dxfId="11129" priority="4152" operator="equal">
      <formula>"Révision interne"</formula>
    </cfRule>
    <cfRule type="cellIs" dxfId="11128" priority="4153" operator="equal">
      <formula>"Remise note CC"</formula>
    </cfRule>
    <cfRule type="cellIs" dxfId="11127" priority="4154" operator="equal">
      <formula>"Oraux examens nationaux"</formula>
    </cfRule>
    <cfRule type="cellIs" dxfId="11126" priority="4155" operator="equal">
      <formula>"Note mémoire"</formula>
    </cfRule>
    <cfRule type="cellIs" dxfId="11125" priority="4156" operator="equal">
      <formula>"Mise à niveau"</formula>
    </cfRule>
    <cfRule type="cellIs" dxfId="11124" priority="4157" operator="equal">
      <formula>"Ecrits examens nationaux"</formula>
    </cfRule>
    <cfRule type="cellIs" dxfId="11123" priority="4158" operator="equal">
      <formula>"Délibération S2"</formula>
    </cfRule>
    <cfRule type="cellIs" dxfId="11122" priority="4159" operator="equal">
      <formula>"Délibération S1"</formula>
    </cfRule>
    <cfRule type="cellIs" dxfId="11121" priority="4160" operator="equal">
      <formula>"regroupement"</formula>
    </cfRule>
    <cfRule type="cellIs" dxfId="11120" priority="4161" operator="equal">
      <formula>"Cours matin"</formula>
    </cfRule>
    <cfRule type="cellIs" dxfId="11119" priority="4162" operator="equal">
      <formula>"Entr MA cours AM"</formula>
    </cfRule>
    <cfRule type="cellIs" dxfId="11118" priority="4163" operator="equal">
      <formula>"Cours Matin Entr AM"</formula>
    </cfRule>
    <cfRule type="cellIs" dxfId="11117" priority="4164" operator="equal">
      <formula>"Révisions S1 Ses2"</formula>
    </cfRule>
    <cfRule type="cellIs" dxfId="11116" priority="4165" operator="equal">
      <formula>"Révisions S1 ses1"</formula>
    </cfRule>
    <cfRule type="cellIs" dxfId="11115" priority="4166" operator="equal">
      <formula>"Examens S2 Ses2"</formula>
    </cfRule>
    <cfRule type="cellIs" dxfId="11114" priority="4167" operator="equal">
      <formula>"Examens S2 ses1"</formula>
    </cfRule>
    <cfRule type="cellIs" dxfId="11113" priority="4168" operator="equal">
      <formula>"Fermeture"</formula>
    </cfRule>
    <cfRule type="cellIs" dxfId="11112" priority="4169" operator="equal">
      <formula>"Remise rapport"</formula>
    </cfRule>
    <cfRule type="cellIs" dxfId="11111" priority="4170" operator="equal">
      <formula>"notes rapport"</formula>
    </cfRule>
    <cfRule type="cellIs" dxfId="11110" priority="4171" operator="equal">
      <formula>"jour appui"</formula>
    </cfRule>
    <cfRule type="cellIs" dxfId="11109" priority="4172" operator="equal">
      <formula>"Assomption"</formula>
    </cfRule>
    <cfRule type="cellIs" dxfId="11108" priority="4173" operator="equal">
      <formula>"Ascension"</formula>
    </cfRule>
    <cfRule type="cellIs" dxfId="11107" priority="4174" operator="equal">
      <formula>"Armistice"</formula>
    </cfRule>
    <cfRule type="cellIs" dxfId="11106" priority="4175" operator="equal">
      <formula>"cours v"</formula>
    </cfRule>
    <cfRule type="cellIs" dxfId="11105" priority="4176" operator="equal">
      <formula>"Examens S1 Ses2"</formula>
    </cfRule>
    <cfRule type="cellIs" dxfId="11104" priority="4177" operator="equal">
      <formula>"Examens S1 Ses1"</formula>
    </cfRule>
    <cfRule type="cellIs" dxfId="11103" priority="4178" operator="equal">
      <formula>"Fête du travail"</formula>
    </cfRule>
    <cfRule type="cellIs" dxfId="11102" priority="4179" operator="equal">
      <formula>"Fête nationale"</formula>
    </cfRule>
    <cfRule type="cellIs" dxfId="11101" priority="4180" operator="equal">
      <formula>"jour de l'an"</formula>
    </cfRule>
    <cfRule type="cellIs" dxfId="11100" priority="4181" operator="equal">
      <formula>"Lundi de pâques"</formula>
    </cfRule>
    <cfRule type="cellIs" dxfId="11099" priority="4182" operator="equal">
      <formula>"Noël"</formula>
    </cfRule>
    <cfRule type="cellIs" dxfId="11098" priority="4183" operator="equal">
      <formula>"Pâques"</formula>
    </cfRule>
    <cfRule type="cellIs" dxfId="11097" priority="4184" operator="equal">
      <formula>"Pentecôte"</formula>
    </cfRule>
    <cfRule type="cellIs" dxfId="11096" priority="4185" operator="equal">
      <formula>"Révisions S2 ses2"</formula>
    </cfRule>
    <cfRule type="cellIs" dxfId="11095" priority="4186" operator="equal">
      <formula>"Révisions S2 Ses1"</formula>
    </cfRule>
    <cfRule type="cellIs" dxfId="11094" priority="4187" operator="equal">
      <formula>"stage v"</formula>
    </cfRule>
    <cfRule type="cellIs" dxfId="11093" priority="4188" operator="equal">
      <formula>"Victoire 1945"</formula>
    </cfRule>
    <cfRule type="cellIs" dxfId="11092" priority="4189" operator="equal">
      <formula>"Toussaint"</formula>
    </cfRule>
    <cfRule type="cellIs" dxfId="11091" priority="4190" operator="equal">
      <formula>"Stage en entreprise"</formula>
    </cfRule>
    <cfRule type="cellIs" dxfId="11090" priority="4191" operator="equal">
      <formula>"entreprise B"</formula>
    </cfRule>
    <cfRule type="cellIs" dxfId="11089" priority="4192" stopIfTrue="1" operator="equal">
      <formula>"Retour copies"</formula>
    </cfRule>
    <cfRule type="cellIs" dxfId="11088" priority="4193" stopIfTrue="1" operator="equal">
      <formula>"Evaluation"</formula>
    </cfRule>
    <cfRule type="cellIs" dxfId="11087" priority="4194" stopIfTrue="1" operator="equal">
      <formula>"Rentrée"</formula>
    </cfRule>
    <cfRule type="cellIs" dxfId="11086" priority="4195" stopIfTrue="1" operator="equal">
      <formula>"Stage"</formula>
    </cfRule>
    <cfRule type="cellIs" dxfId="11085" priority="4196" stopIfTrue="1" operator="equal">
      <formula>"Session 2"</formula>
    </cfRule>
    <cfRule type="cellIs" dxfId="11084" priority="4197" stopIfTrue="1" operator="equal">
      <formula>"Session 1"</formula>
    </cfRule>
    <cfRule type="cellIs" dxfId="11083" priority="4198" stopIfTrue="1" operator="equal">
      <formula>"Révisions"</formula>
    </cfRule>
    <cfRule type="cellIs" dxfId="11082" priority="4199" stopIfTrue="1" operator="equal">
      <formula>"Vacances"</formula>
    </cfRule>
    <cfRule type="cellIs" dxfId="11081" priority="4200" stopIfTrue="1" operator="equal">
      <formula>"Cours"</formula>
    </cfRule>
    <cfRule type="cellIs" dxfId="11080" priority="4201" stopIfTrue="1" operator="equal">
      <formula>"Examens S1"</formula>
    </cfRule>
    <cfRule type="cellIs" dxfId="11079" priority="4202" stopIfTrue="1" operator="equal">
      <formula>"Examens"</formula>
    </cfRule>
    <cfRule type="cellIs" dxfId="11078" priority="4203" stopIfTrue="1" operator="equal">
      <formula>"Examens S2"</formula>
    </cfRule>
    <cfRule type="cellIs" dxfId="11077" priority="4204" stopIfTrue="1" operator="equal">
      <formula>"Du anglais"</formula>
    </cfRule>
    <cfRule type="cellIs" dxfId="11076" priority="4205" stopIfTrue="1" operator="equal">
      <formula>"Délibérations"</formula>
    </cfRule>
    <cfRule type="containsText" dxfId="11075" priority="4050" operator="containsText" text="Cours/Labo/Projet">
      <formula>NOT(ISERROR(SEARCH("Cours/Labo/Projet",T11)))</formula>
    </cfRule>
    <cfRule type="containsText" dxfId="11074" priority="4051" operator="containsText" text="Université">
      <formula>NOT(ISERROR(SEARCH("Université",T11)))</formula>
    </cfRule>
    <cfRule type="expression" dxfId="11073" priority="4052">
      <formula>R11="Dimanche"</formula>
    </cfRule>
    <cfRule type="containsText" dxfId="11072" priority="4053" operator="containsText" text="Salon Et">
      <formula>NOT(ISERROR(SEARCH("Salon Et",T11)))</formula>
    </cfRule>
    <cfRule type="containsText" dxfId="11071" priority="4054" operator="containsText" text="Remise">
      <formula>NOT(ISERROR(SEARCH("Remise",T11)))</formula>
    </cfRule>
    <cfRule type="containsText" dxfId="11070" priority="4055" operator="containsText" text="Recrutem">
      <formula>NOT(ISERROR(SEARCH("Recrutem",T11)))</formula>
    </cfRule>
    <cfRule type="containsText" dxfId="11069" priority="4056" operator="containsText" text="Note">
      <formula>NOT(ISERROR(SEARCH("Note",T11)))</formula>
    </cfRule>
    <cfRule type="containsText" dxfId="11068" priority="4057" operator="containsText" text="JPO">
      <formula>NOT(ISERROR(SEARCH("JPO",T11)))</formula>
    </cfRule>
    <cfRule type="containsText" dxfId="11067" priority="4058" operator="containsText" text="Etranger">
      <formula>NOT(ISERROR(SEARCH("Etranger",T11)))</formula>
    </cfRule>
    <cfRule type="containsText" dxfId="11066" priority="4059" operator="containsText" text="Début TD">
      <formula>NOT(ISERROR(SEARCH("Début TD",T11)))</formula>
    </cfRule>
    <cfRule type="containsText" dxfId="11065" priority="4060" operator="containsText" text="Début CM">
      <formula>NOT(ISERROR(SEARCH("Début CM",T11)))</formula>
    </cfRule>
    <cfRule type="containsText" dxfId="11064" priority="4061" operator="containsText" text="Projet">
      <formula>NOT(ISERROR(SEARCH("Projet",T11)))</formula>
    </cfRule>
    <cfRule type="containsText" dxfId="11063" priority="4062" operator="containsText" text="Pré">
      <formula>NOT(ISERROR(SEARCH("Pré",T11)))</formula>
    </cfRule>
    <cfRule type="containsText" dxfId="11062" priority="4063" operator="containsText" text="Délib">
      <formula>NOT(ISERROR(SEARCH("Délib",T11)))</formula>
    </cfRule>
    <cfRule type="cellIs" dxfId="11061" priority="4064" operator="equal">
      <formula>"Cours IAE"</formula>
    </cfRule>
    <cfRule type="cellIs" dxfId="11060" priority="4065" operator="equal">
      <formula>"Cours ISEM"</formula>
    </cfRule>
    <cfRule type="cellIs" dxfId="11059" priority="4066" operator="equal">
      <formula>"EXAMENS J"</formula>
    </cfRule>
    <cfRule type="cellIs" dxfId="11058" priority="4067" operator="equal">
      <formula>"Lundi Pentecôte"</formula>
    </cfRule>
    <cfRule type="cellIs" dxfId="11057" priority="4068" operator="equal">
      <formula>"ppp"</formula>
    </cfRule>
    <cfRule type="cellIs" dxfId="11056" priority="4069" operator="equal">
      <formula>"Soutenance"</formula>
    </cfRule>
    <cfRule type="cellIs" dxfId="11055" priority="4070" operator="equal">
      <formula>"Révisions R"</formula>
    </cfRule>
    <cfRule type="cellIs" dxfId="11054" priority="4071" operator="equal">
      <formula>"Entreprise"</formula>
    </cfRule>
    <cfRule type="cellIs" dxfId="11053" priority="4072" operator="equal">
      <formula>"Exam nationaux pas de date"</formula>
    </cfRule>
    <cfRule type="cellIs" dxfId="11052" priority="4073" operator="equal">
      <formula>"Exam nationaux"</formula>
    </cfRule>
    <cfRule type="cellIs" dxfId="11051" priority="4074" operator="equal">
      <formula>"Révision interne"</formula>
    </cfRule>
    <cfRule type="cellIs" dxfId="11050" priority="4075" operator="equal">
      <formula>"Remise note CC"</formula>
    </cfRule>
    <cfRule type="cellIs" dxfId="11049" priority="4076" operator="equal">
      <formula>"Oraux examens nationaux"</formula>
    </cfRule>
    <cfRule type="cellIs" dxfId="11048" priority="4077" operator="equal">
      <formula>"Note mémoire"</formula>
    </cfRule>
    <cfRule type="cellIs" dxfId="11047" priority="4078" operator="equal">
      <formula>"Mise à niveau"</formula>
    </cfRule>
    <cfRule type="cellIs" dxfId="11046" priority="4079" operator="equal">
      <formula>"Ecrits examens nationaux"</formula>
    </cfRule>
    <cfRule type="cellIs" dxfId="11045" priority="4080" operator="equal">
      <formula>"Délibération S2"</formula>
    </cfRule>
    <cfRule type="cellIs" dxfId="11044" priority="4081" operator="equal">
      <formula>"Délibération S1"</formula>
    </cfRule>
    <cfRule type="cellIs" dxfId="11043" priority="4082" operator="equal">
      <formula>"regroupement"</formula>
    </cfRule>
    <cfRule type="cellIs" dxfId="11042" priority="4083" operator="equal">
      <formula>"Cours matin"</formula>
    </cfRule>
    <cfRule type="cellIs" dxfId="11041" priority="4084" operator="equal">
      <formula>"Entr MA cours AM"</formula>
    </cfRule>
    <cfRule type="cellIs" dxfId="11040" priority="4085" operator="equal">
      <formula>"Cours Matin Entr AM"</formula>
    </cfRule>
    <cfRule type="cellIs" dxfId="11039" priority="4086" operator="equal">
      <formula>"Révisions S1 Ses2"</formula>
    </cfRule>
    <cfRule type="cellIs" dxfId="11038" priority="4087" operator="equal">
      <formula>"Révisions S1 ses1"</formula>
    </cfRule>
    <cfRule type="cellIs" dxfId="11037" priority="4088" operator="equal">
      <formula>"Examens S2 Ses2"</formula>
    </cfRule>
    <cfRule type="cellIs" dxfId="11036" priority="4089" operator="equal">
      <formula>"Examens S2 ses1"</formula>
    </cfRule>
    <cfRule type="cellIs" dxfId="11035" priority="4090" operator="equal">
      <formula>"Fermeture"</formula>
    </cfRule>
    <cfRule type="cellIs" dxfId="11034" priority="4091" operator="equal">
      <formula>"Remise rapport"</formula>
    </cfRule>
    <cfRule type="cellIs" dxfId="11033" priority="4092" operator="equal">
      <formula>"notes rapport"</formula>
    </cfRule>
    <cfRule type="cellIs" dxfId="11032" priority="4093" operator="equal">
      <formula>"jour appui"</formula>
    </cfRule>
    <cfRule type="cellIs" dxfId="11031" priority="4094" operator="equal">
      <formula>"Assomption"</formula>
    </cfRule>
    <cfRule type="cellIs" dxfId="11030" priority="4095" operator="equal">
      <formula>"Ascension"</formula>
    </cfRule>
    <cfRule type="cellIs" dxfId="11029" priority="4096" operator="equal">
      <formula>"Armistice"</formula>
    </cfRule>
    <cfRule type="cellIs" dxfId="11028" priority="4097" operator="equal">
      <formula>"cours v"</formula>
    </cfRule>
    <cfRule type="cellIs" dxfId="11027" priority="4098" operator="equal">
      <formula>"Examens S1 Ses2"</formula>
    </cfRule>
    <cfRule type="cellIs" dxfId="11026" priority="4099" operator="equal">
      <formula>"Examens S1 Ses1"</formula>
    </cfRule>
    <cfRule type="cellIs" dxfId="11025" priority="4100" operator="equal">
      <formula>"Fête du travail"</formula>
    </cfRule>
    <cfRule type="cellIs" dxfId="11024" priority="4101" operator="equal">
      <formula>"Fête nationale"</formula>
    </cfRule>
    <cfRule type="cellIs" dxfId="11023" priority="4102" operator="equal">
      <formula>"jour de l'an"</formula>
    </cfRule>
    <cfRule type="cellIs" dxfId="11022" priority="4103" operator="equal">
      <formula>"Lundi de pâques"</formula>
    </cfRule>
    <cfRule type="cellIs" dxfId="11021" priority="4104" operator="equal">
      <formula>"Noël"</formula>
    </cfRule>
    <cfRule type="cellIs" dxfId="11020" priority="4105" operator="equal">
      <formula>"Pâques"</formula>
    </cfRule>
    <cfRule type="cellIs" dxfId="11019" priority="4106" operator="equal">
      <formula>"Pentecôte"</formula>
    </cfRule>
    <cfRule type="cellIs" dxfId="11018" priority="4107" operator="equal">
      <formula>"Révisions S2 ses2"</formula>
    </cfRule>
    <cfRule type="cellIs" dxfId="11017" priority="4108" operator="equal">
      <formula>"Révisions S2 Ses1"</formula>
    </cfRule>
    <cfRule type="cellIs" dxfId="11016" priority="4109" operator="equal">
      <formula>"stage v"</formula>
    </cfRule>
    <cfRule type="cellIs" dxfId="11015" priority="4110" operator="equal">
      <formula>"Victoire 1945"</formula>
    </cfRule>
    <cfRule type="cellIs" dxfId="11014" priority="4111" operator="equal">
      <formula>"Toussaint"</formula>
    </cfRule>
    <cfRule type="cellIs" dxfId="11013" priority="4112" operator="equal">
      <formula>"Stage en entreprise"</formula>
    </cfRule>
    <cfRule type="cellIs" dxfId="11012" priority="4113" operator="equal">
      <formula>"entreprise B"</formula>
    </cfRule>
    <cfRule type="cellIs" dxfId="11011" priority="4114" stopIfTrue="1" operator="equal">
      <formula>"Retour copies"</formula>
    </cfRule>
    <cfRule type="cellIs" dxfId="11010" priority="4115" stopIfTrue="1" operator="equal">
      <formula>"Evaluation"</formula>
    </cfRule>
    <cfRule type="cellIs" dxfId="11009" priority="4116" stopIfTrue="1" operator="equal">
      <formula>"Rentrée"</formula>
    </cfRule>
    <cfRule type="cellIs" dxfId="11008" priority="4117" stopIfTrue="1" operator="equal">
      <formula>"Stage"</formula>
    </cfRule>
    <cfRule type="cellIs" dxfId="11007" priority="4118" stopIfTrue="1" operator="equal">
      <formula>"Session 2"</formula>
    </cfRule>
    <cfRule type="cellIs" dxfId="11006" priority="4119" stopIfTrue="1" operator="equal">
      <formula>"Session 1"</formula>
    </cfRule>
    <cfRule type="cellIs" dxfId="11005" priority="4120" stopIfTrue="1" operator="equal">
      <formula>"Révisions"</formula>
    </cfRule>
    <cfRule type="cellIs" dxfId="11004" priority="4121" stopIfTrue="1" operator="equal">
      <formula>"Vacances"</formula>
    </cfRule>
    <cfRule type="cellIs" dxfId="11003" priority="4122" stopIfTrue="1" operator="equal">
      <formula>"Cours"</formula>
    </cfRule>
    <cfRule type="cellIs" dxfId="11002" priority="4123" stopIfTrue="1" operator="equal">
      <formula>"Examens S1"</formula>
    </cfRule>
    <cfRule type="cellIs" dxfId="11001" priority="4124" stopIfTrue="1" operator="equal">
      <formula>"Examens"</formula>
    </cfRule>
    <cfRule type="cellIs" dxfId="11000" priority="4125" stopIfTrue="1" operator="equal">
      <formula>"Examens S2"</formula>
    </cfRule>
    <cfRule type="cellIs" dxfId="10999" priority="4126" stopIfTrue="1" operator="equal">
      <formula>"Du anglais"</formula>
    </cfRule>
    <cfRule type="cellIs" dxfId="10998" priority="4127" stopIfTrue="1" operator="equal">
      <formula>"Délibérations"</formula>
    </cfRule>
    <cfRule type="containsText" dxfId="10997" priority="4128" operator="containsText" text="Cours/Labo/Projet">
      <formula>NOT(ISERROR(SEARCH("Cours/Labo/Projet",T11)))</formula>
    </cfRule>
  </conditionalFormatting>
  <conditionalFormatting sqref="T11:T17">
    <cfRule type="expression" dxfId="10996" priority="4130">
      <formula>R11="Dimanche"</formula>
    </cfRule>
    <cfRule type="expression" dxfId="10995" priority="4206">
      <formula>R11="Samedi"</formula>
    </cfRule>
    <cfRule type="containsText" dxfId="10994" priority="4207" operator="containsText" text="Soutenance">
      <formula>NOT(ISERROR(SEARCH("Soutenance",T11)))</formula>
    </cfRule>
  </conditionalFormatting>
  <conditionalFormatting sqref="T16:T17">
    <cfRule type="cellIs" dxfId="10993" priority="21561" operator="equal">
      <formula>"jour appui"</formula>
    </cfRule>
    <cfRule type="cellIs" dxfId="10992" priority="21589" stopIfTrue="1" operator="equal">
      <formula>"Vacances"</formula>
    </cfRule>
    <cfRule type="cellIs" dxfId="10991" priority="21566" operator="equal">
      <formula>"Examens S1 Ses2"</formula>
    </cfRule>
    <cfRule type="cellIs" dxfId="10990" priority="21595" stopIfTrue="1" operator="equal">
      <formula>"Délibérations"</formula>
    </cfRule>
    <cfRule type="cellIs" dxfId="10989" priority="21594" stopIfTrue="1" operator="equal">
      <formula>"Du anglais"</formula>
    </cfRule>
    <cfRule type="cellIs" dxfId="10988" priority="21593" stopIfTrue="1" operator="equal">
      <formula>"Examens S2"</formula>
    </cfRule>
    <cfRule type="cellIs" dxfId="10987" priority="21592" stopIfTrue="1" operator="equal">
      <formula>"Examens"</formula>
    </cfRule>
    <cfRule type="cellIs" dxfId="10986" priority="21591" stopIfTrue="1" operator="equal">
      <formula>"Examens S1"</formula>
    </cfRule>
    <cfRule type="cellIs" dxfId="10985" priority="21590" stopIfTrue="1" operator="equal">
      <formula>"Cours"</formula>
    </cfRule>
    <cfRule type="cellIs" dxfId="10984" priority="21588" stopIfTrue="1" operator="equal">
      <formula>"Révisions"</formula>
    </cfRule>
    <cfRule type="cellIs" dxfId="10983" priority="21587" stopIfTrue="1" operator="equal">
      <formula>"Session 1"</formula>
    </cfRule>
    <cfRule type="cellIs" dxfId="10982" priority="21586" stopIfTrue="1" operator="equal">
      <formula>"Session 2"</formula>
    </cfRule>
    <cfRule type="cellIs" dxfId="10981" priority="21585" stopIfTrue="1" operator="equal">
      <formula>"Stage"</formula>
    </cfRule>
    <cfRule type="cellIs" dxfId="10980" priority="21584" stopIfTrue="1" operator="equal">
      <formula>"Rentrée"</formula>
    </cfRule>
    <cfRule type="cellIs" dxfId="10979" priority="21583" stopIfTrue="1" operator="equal">
      <formula>"Evaluation"</formula>
    </cfRule>
    <cfRule type="cellIs" dxfId="10978" priority="21582" stopIfTrue="1" operator="equal">
      <formula>"Retour copies"</formula>
    </cfRule>
    <cfRule type="cellIs" dxfId="10977" priority="21580" operator="equal">
      <formula>"Stage en entreprise"</formula>
    </cfRule>
    <cfRule type="cellIs" dxfId="10976" priority="21579" operator="equal">
      <formula>"Toussaint"</formula>
    </cfRule>
    <cfRule type="cellIs" dxfId="10975" priority="21578" operator="equal">
      <formula>"Victoire 1945"</formula>
    </cfRule>
    <cfRule type="cellIs" dxfId="10974" priority="21577" operator="equal">
      <formula>"stage v"</formula>
    </cfRule>
    <cfRule type="cellIs" dxfId="10973" priority="21576" operator="equal">
      <formula>"Révisions S2 Ses1"</formula>
    </cfRule>
    <cfRule type="cellIs" dxfId="10972" priority="21575" operator="equal">
      <formula>"Révisions S2 ses2"</formula>
    </cfRule>
    <cfRule type="cellIs" dxfId="10971" priority="21574" operator="equal">
      <formula>"Pentecôte"</formula>
    </cfRule>
    <cfRule type="cellIs" dxfId="10970" priority="21573" operator="equal">
      <formula>"Pâques"</formula>
    </cfRule>
    <cfRule type="cellIs" dxfId="10969" priority="21572" operator="equal">
      <formula>"Noël"</formula>
    </cfRule>
    <cfRule type="cellIs" dxfId="10968" priority="21571" operator="equal">
      <formula>"Lundi de pâques"</formula>
    </cfRule>
    <cfRule type="containsText" dxfId="10967" priority="21521" operator="containsText" text="Salon Et">
      <formula>NOT(ISERROR(SEARCH("Salon Et",T16)))</formula>
    </cfRule>
    <cfRule type="cellIs" dxfId="10966" priority="21569" operator="equal">
      <formula>"Fête nationale"</formula>
    </cfRule>
    <cfRule type="cellIs" dxfId="10965" priority="21568" operator="equal">
      <formula>"Fête du travail"</formula>
    </cfRule>
    <cfRule type="cellIs" dxfId="10964" priority="21567" operator="equal">
      <formula>"Examens S1 Ses1"</formula>
    </cfRule>
    <cfRule type="containsText" dxfId="10963" priority="21524" operator="containsText" text="Note">
      <formula>NOT(ISERROR(SEARCH("Note",T16)))</formula>
    </cfRule>
    <cfRule type="containsText" dxfId="10962" priority="21525" operator="containsText" text="JPO">
      <formula>NOT(ISERROR(SEARCH("JPO",T16)))</formula>
    </cfRule>
    <cfRule type="containsText" dxfId="10961" priority="21526" operator="containsText" text="Etranger">
      <formula>NOT(ISERROR(SEARCH("Etranger",T16)))</formula>
    </cfRule>
    <cfRule type="containsText" dxfId="10960" priority="21527" operator="containsText" text="Début TD">
      <formula>NOT(ISERROR(SEARCH("Début TD",T16)))</formula>
    </cfRule>
    <cfRule type="containsText" dxfId="10959" priority="21528" operator="containsText" text="Début CM">
      <formula>NOT(ISERROR(SEARCH("Début CM",T16)))</formula>
    </cfRule>
    <cfRule type="containsText" dxfId="10958" priority="21529" operator="containsText" text="Projet">
      <formula>NOT(ISERROR(SEARCH("Projet",T16)))</formula>
    </cfRule>
    <cfRule type="containsText" dxfId="10957" priority="21530" operator="containsText" text="Pré">
      <formula>NOT(ISERROR(SEARCH("Pré",T16)))</formula>
    </cfRule>
    <cfRule type="containsText" dxfId="10956" priority="21531" operator="containsText" text="Délib">
      <formula>NOT(ISERROR(SEARCH("Délib",T16)))</formula>
    </cfRule>
    <cfRule type="cellIs" dxfId="10955" priority="21532" operator="equal">
      <formula>"Cours IAE"</formula>
    </cfRule>
    <cfRule type="cellIs" dxfId="10954" priority="21533" operator="equal">
      <formula>"Cours ISEM"</formula>
    </cfRule>
    <cfRule type="cellIs" dxfId="10953" priority="21534" operator="equal">
      <formula>"EXAMENS J"</formula>
    </cfRule>
    <cfRule type="cellIs" dxfId="10952" priority="21535" operator="equal">
      <formula>"Lundi Pentecôte"</formula>
    </cfRule>
    <cfRule type="cellIs" dxfId="10951" priority="21536" operator="equal">
      <formula>"ppp"</formula>
    </cfRule>
    <cfRule type="cellIs" dxfId="10950" priority="21537" operator="equal">
      <formula>"Soutenance"</formula>
    </cfRule>
    <cfRule type="cellIs" dxfId="10949" priority="21538" operator="equal">
      <formula>"Révisions R"</formula>
    </cfRule>
    <cfRule type="cellIs" dxfId="10948" priority="21539" operator="equal">
      <formula>"Entreprise"</formula>
    </cfRule>
    <cfRule type="cellIs" dxfId="10947" priority="21540" operator="equal">
      <formula>"Exam nationaux pas de date"</formula>
    </cfRule>
    <cfRule type="cellIs" dxfId="10946" priority="21541" operator="equal">
      <formula>"Exam nationaux"</formula>
    </cfRule>
    <cfRule type="cellIs" dxfId="10945" priority="21565" operator="equal">
      <formula>"cours v"</formula>
    </cfRule>
    <cfRule type="cellIs" dxfId="10944" priority="21542" operator="equal">
      <formula>"Révision interne"</formula>
    </cfRule>
    <cfRule type="cellIs" dxfId="10943" priority="21543" operator="equal">
      <formula>"Remise note CC"</formula>
    </cfRule>
    <cfRule type="cellIs" dxfId="10942" priority="21544" operator="equal">
      <formula>"Oraux examens nationaux"</formula>
    </cfRule>
    <cfRule type="cellIs" dxfId="10941" priority="21545" operator="equal">
      <formula>"Note mémoire"</formula>
    </cfRule>
    <cfRule type="cellIs" dxfId="10940" priority="21546" operator="equal">
      <formula>"Mise à niveau"</formula>
    </cfRule>
    <cfRule type="cellIs" dxfId="10939" priority="21547" operator="equal">
      <formula>"Ecrits examens nationaux"</formula>
    </cfRule>
    <cfRule type="cellIs" dxfId="10938" priority="21548" operator="equal">
      <formula>"Délibération S2"</formula>
    </cfRule>
    <cfRule type="cellIs" dxfId="10937" priority="21570" operator="equal">
      <formula>"jour de l'an"</formula>
    </cfRule>
    <cfRule type="cellIs" dxfId="10936" priority="21550" operator="equal">
      <formula>"regroupement"</formula>
    </cfRule>
    <cfRule type="cellIs" dxfId="10935" priority="21551" operator="equal">
      <formula>"Cours matin"</formula>
    </cfRule>
    <cfRule type="cellIs" dxfId="10934" priority="21552" operator="equal">
      <formula>"Entr MA cours AM"</formula>
    </cfRule>
    <cfRule type="cellIs" dxfId="10933" priority="21553" operator="equal">
      <formula>"Cours Matin Entr AM"</formula>
    </cfRule>
    <cfRule type="cellIs" dxfId="10932" priority="21554" operator="equal">
      <formula>"Révisions S1 Ses2"</formula>
    </cfRule>
    <cfRule type="cellIs" dxfId="10931" priority="21555" operator="equal">
      <formula>"Révisions S1 ses1"</formula>
    </cfRule>
    <cfRule type="cellIs" dxfId="10930" priority="21556" operator="equal">
      <formula>"Examens S2 Ses2"</formula>
    </cfRule>
    <cfRule type="containsText" dxfId="10929" priority="21523" operator="containsText" text="Recrutem">
      <formula>NOT(ISERROR(SEARCH("Recrutem",T16)))</formula>
    </cfRule>
    <cfRule type="cellIs" dxfId="10928" priority="21549" operator="equal">
      <formula>"Délibération S1"</formula>
    </cfRule>
    <cfRule type="containsText" dxfId="10927" priority="21522" operator="containsText" text="Remise">
      <formula>NOT(ISERROR(SEARCH("Remise",T16)))</formula>
    </cfRule>
    <cfRule type="cellIs" dxfId="10926" priority="21563" operator="equal">
      <formula>"Ascension"</formula>
    </cfRule>
    <cfRule type="cellIs" dxfId="10925" priority="21557" operator="equal">
      <formula>"Examens S2 ses1"</formula>
    </cfRule>
    <cfRule type="cellIs" dxfId="10924" priority="21564" operator="equal">
      <formula>"Armistice"</formula>
    </cfRule>
    <cfRule type="cellIs" dxfId="10923" priority="21558" operator="equal">
      <formula>"Fermeture"</formula>
    </cfRule>
    <cfRule type="cellIs" dxfId="10922" priority="21559" operator="equal">
      <formula>"Remise rapport"</formula>
    </cfRule>
    <cfRule type="cellIs" dxfId="10921" priority="21560" operator="equal">
      <formula>"notes rapport"</formula>
    </cfRule>
    <cfRule type="cellIs" dxfId="10920" priority="21581" operator="equal">
      <formula>"entreprise B"</formula>
    </cfRule>
    <cfRule type="cellIs" dxfId="10919" priority="21562" operator="equal">
      <formula>"Assomption"</formula>
    </cfRule>
  </conditionalFormatting>
  <conditionalFormatting sqref="T18:T22">
    <cfRule type="expression" dxfId="10918" priority="3973">
      <formula>R18="Samedi"</formula>
    </cfRule>
    <cfRule type="expression" dxfId="10917" priority="3972">
      <formula>R18="Dimanche"</formula>
    </cfRule>
    <cfRule type="containsText" dxfId="10916" priority="3971" operator="containsText" text="Université">
      <formula>NOT(ISERROR(SEARCH("Université",T18)))</formula>
    </cfRule>
    <cfRule type="containsText" dxfId="10915" priority="3970" operator="containsText" text="Cours/Labo/Projet">
      <formula>NOT(ISERROR(SEARCH("Cours/Labo/Projet",T18)))</formula>
    </cfRule>
    <cfRule type="cellIs" dxfId="10914" priority="3987" operator="equal">
      <formula>"Cours ISEM"</formula>
    </cfRule>
    <cfRule type="cellIs" dxfId="10913" priority="4008" operator="equal">
      <formula>"Révisions S1 Ses2"</formula>
    </cfRule>
    <cfRule type="cellIs" dxfId="10912" priority="4007" operator="equal">
      <formula>"Cours Matin Entr AM"</formula>
    </cfRule>
    <cfRule type="cellIs" dxfId="10911" priority="4006" operator="equal">
      <formula>"Entr MA cours AM"</formula>
    </cfRule>
    <cfRule type="cellIs" dxfId="10910" priority="4005" operator="equal">
      <formula>"Cours matin"</formula>
    </cfRule>
    <cfRule type="cellIs" dxfId="10909" priority="4004" operator="equal">
      <formula>"regroupement"</formula>
    </cfRule>
    <cfRule type="cellIs" dxfId="10908" priority="4003" operator="equal">
      <formula>"Délibération S1"</formula>
    </cfRule>
    <cfRule type="cellIs" dxfId="10907" priority="4002" operator="equal">
      <formula>"Délibération S2"</formula>
    </cfRule>
    <cfRule type="cellIs" dxfId="10906" priority="4000" operator="equal">
      <formula>"Mise à niveau"</formula>
    </cfRule>
    <cfRule type="cellIs" dxfId="10905" priority="3999" operator="equal">
      <formula>"Note mémoire"</formula>
    </cfRule>
    <cfRule type="cellIs" dxfId="10904" priority="3998" operator="equal">
      <formula>"Oraux examens nationaux"</formula>
    </cfRule>
    <cfRule type="cellIs" dxfId="10903" priority="3997" operator="equal">
      <formula>"Remise note CC"</formula>
    </cfRule>
    <cfRule type="cellIs" dxfId="10902" priority="3996" operator="equal">
      <formula>"Révision interne"</formula>
    </cfRule>
    <cfRule type="cellIs" dxfId="10901" priority="3995" operator="equal">
      <formula>"Exam nationaux"</formula>
    </cfRule>
    <cfRule type="cellIs" dxfId="10900" priority="3994" operator="equal">
      <formula>"Exam nationaux pas de date"</formula>
    </cfRule>
    <cfRule type="cellIs" dxfId="10899" priority="3993" operator="equal">
      <formula>"Entreprise"</formula>
    </cfRule>
    <cfRule type="cellIs" dxfId="10898" priority="3992" operator="equal">
      <formula>"Révisions R"</formula>
    </cfRule>
    <cfRule type="cellIs" dxfId="10897" priority="3991" operator="equal">
      <formula>"Soutenance"</formula>
    </cfRule>
    <cfRule type="cellIs" dxfId="10896" priority="3990" operator="equal">
      <formula>"ppp"</formula>
    </cfRule>
    <cfRule type="cellIs" dxfId="10895" priority="3989" operator="equal">
      <formula>"Lundi Pentecôte"</formula>
    </cfRule>
    <cfRule type="cellIs" dxfId="10894" priority="3988" operator="equal">
      <formula>"EXAMENS J"</formula>
    </cfRule>
    <cfRule type="cellIs" dxfId="10893" priority="3986" operator="equal">
      <formula>"Cours IAE"</formula>
    </cfRule>
    <cfRule type="containsText" dxfId="10892" priority="3985" operator="containsText" text="Délib">
      <formula>NOT(ISERROR(SEARCH("Délib",T18)))</formula>
    </cfRule>
    <cfRule type="containsText" dxfId="10891" priority="3984" operator="containsText" text="Pré">
      <formula>NOT(ISERROR(SEARCH("Pré",T18)))</formula>
    </cfRule>
    <cfRule type="containsText" dxfId="10890" priority="3983" operator="containsText" text="Projet">
      <formula>NOT(ISERROR(SEARCH("Projet",T18)))</formula>
    </cfRule>
    <cfRule type="containsText" dxfId="10889" priority="3982" operator="containsText" text="Début CM">
      <formula>NOT(ISERROR(SEARCH("Début CM",T18)))</formula>
    </cfRule>
    <cfRule type="containsText" dxfId="10888" priority="3981" operator="containsText" text="Début TD">
      <formula>NOT(ISERROR(SEARCH("Début TD",T18)))</formula>
    </cfRule>
    <cfRule type="containsText" dxfId="10887" priority="3980" operator="containsText" text="Etranger">
      <formula>NOT(ISERROR(SEARCH("Etranger",T18)))</formula>
    </cfRule>
    <cfRule type="containsText" dxfId="10886" priority="3979" operator="containsText" text="JPO">
      <formula>NOT(ISERROR(SEARCH("JPO",T18)))</formula>
    </cfRule>
    <cfRule type="cellIs" dxfId="10885" priority="4049" stopIfTrue="1" operator="equal">
      <formula>"Délibérations"</formula>
    </cfRule>
    <cfRule type="containsText" dxfId="10884" priority="3978" operator="containsText" text="Note">
      <formula>NOT(ISERROR(SEARCH("Note",T18)))</formula>
    </cfRule>
    <cfRule type="containsText" dxfId="10883" priority="3977" operator="containsText" text="Recrutem">
      <formula>NOT(ISERROR(SEARCH("Recrutem",T18)))</formula>
    </cfRule>
    <cfRule type="containsText" dxfId="10882" priority="3976" operator="containsText" text="Remise">
      <formula>NOT(ISERROR(SEARCH("Remise",T18)))</formula>
    </cfRule>
    <cfRule type="containsText" dxfId="10881" priority="3975" operator="containsText" text="Salon Et">
      <formula>NOT(ISERROR(SEARCH("Salon Et",T18)))</formula>
    </cfRule>
    <cfRule type="cellIs" dxfId="10880" priority="4001" operator="equal">
      <formula>"Ecrits examens nationaux"</formula>
    </cfRule>
    <cfRule type="cellIs" dxfId="10879" priority="4019" operator="equal">
      <formula>"cours v"</formula>
    </cfRule>
    <cfRule type="cellIs" dxfId="10878" priority="4009" operator="equal">
      <formula>"Révisions S1 ses1"</formula>
    </cfRule>
    <cfRule type="cellIs" dxfId="10877" priority="4010" operator="equal">
      <formula>"Examens S2 Ses2"</formula>
    </cfRule>
    <cfRule type="cellIs" dxfId="10876" priority="4011" operator="equal">
      <formula>"Examens S2 ses1"</formula>
    </cfRule>
    <cfRule type="cellIs" dxfId="10875" priority="4012" operator="equal">
      <formula>"Fermeture"</formula>
    </cfRule>
    <cfRule type="cellIs" dxfId="10874" priority="4013" operator="equal">
      <formula>"Remise rapport"</formula>
    </cfRule>
    <cfRule type="cellIs" dxfId="10873" priority="4014" operator="equal">
      <formula>"notes rapport"</formula>
    </cfRule>
    <cfRule type="cellIs" dxfId="10872" priority="4015" operator="equal">
      <formula>"jour appui"</formula>
    </cfRule>
    <cfRule type="cellIs" dxfId="10871" priority="4016" operator="equal">
      <formula>"Assomption"</formula>
    </cfRule>
    <cfRule type="cellIs" dxfId="10870" priority="4017" operator="equal">
      <formula>"Ascension"</formula>
    </cfRule>
    <cfRule type="cellIs" dxfId="10869" priority="4018" operator="equal">
      <formula>"Armistice"</formula>
    </cfRule>
    <cfRule type="cellIs" dxfId="10868" priority="4020" operator="equal">
      <formula>"Examens S1 Ses2"</formula>
    </cfRule>
    <cfRule type="cellIs" dxfId="10867" priority="4021" operator="equal">
      <formula>"Examens S1 Ses1"</formula>
    </cfRule>
    <cfRule type="cellIs" dxfId="10866" priority="4022" operator="equal">
      <formula>"Fête du travail"</formula>
    </cfRule>
    <cfRule type="cellIs" dxfId="10865" priority="4023" operator="equal">
      <formula>"Fête nationale"</formula>
    </cfRule>
    <cfRule type="cellIs" dxfId="10864" priority="4024" operator="equal">
      <formula>"jour de l'an"</formula>
    </cfRule>
    <cfRule type="cellIs" dxfId="10863" priority="4025" operator="equal">
      <formula>"Lundi de pâques"</formula>
    </cfRule>
    <cfRule type="cellIs" dxfId="10862" priority="4026" operator="equal">
      <formula>"Noël"</formula>
    </cfRule>
    <cfRule type="cellIs" dxfId="10861" priority="4027" operator="equal">
      <formula>"Pâques"</formula>
    </cfRule>
    <cfRule type="cellIs" dxfId="10860" priority="4028" operator="equal">
      <formula>"Pentecôte"</formula>
    </cfRule>
    <cfRule type="cellIs" dxfId="10859" priority="4029" operator="equal">
      <formula>"Révisions S2 ses2"</formula>
    </cfRule>
    <cfRule type="cellIs" dxfId="10858" priority="4030" operator="equal">
      <formula>"Révisions S2 Ses1"</formula>
    </cfRule>
    <cfRule type="cellIs" dxfId="10857" priority="4031" operator="equal">
      <formula>"stage v"</formula>
    </cfRule>
    <cfRule type="cellIs" dxfId="10856" priority="4032" operator="equal">
      <formula>"Victoire 1945"</formula>
    </cfRule>
    <cfRule type="cellIs" dxfId="10855" priority="4033" operator="equal">
      <formula>"Toussaint"</formula>
    </cfRule>
    <cfRule type="cellIs" dxfId="10854" priority="4034" operator="equal">
      <formula>"Stage en entreprise"</formula>
    </cfRule>
    <cfRule type="cellIs" dxfId="10853" priority="4035" operator="equal">
      <formula>"entreprise B"</formula>
    </cfRule>
    <cfRule type="cellIs" dxfId="10852" priority="4036" stopIfTrue="1" operator="equal">
      <formula>"Retour copies"</formula>
    </cfRule>
    <cfRule type="cellIs" dxfId="10851" priority="4037" stopIfTrue="1" operator="equal">
      <formula>"Evaluation"</formula>
    </cfRule>
    <cfRule type="cellIs" dxfId="10850" priority="4038" stopIfTrue="1" operator="equal">
      <formula>"Rentrée"</formula>
    </cfRule>
    <cfRule type="cellIs" dxfId="10849" priority="4039" stopIfTrue="1" operator="equal">
      <formula>"Stage"</formula>
    </cfRule>
    <cfRule type="cellIs" dxfId="10848" priority="4040" stopIfTrue="1" operator="equal">
      <formula>"Session 2"</formula>
    </cfRule>
    <cfRule type="cellIs" dxfId="10847" priority="4041" stopIfTrue="1" operator="equal">
      <formula>"Session 1"</formula>
    </cfRule>
    <cfRule type="cellIs" dxfId="10846" priority="4042" stopIfTrue="1" operator="equal">
      <formula>"Révisions"</formula>
    </cfRule>
    <cfRule type="cellIs" dxfId="10845" priority="4043" stopIfTrue="1" operator="equal">
      <formula>"Vacances"</formula>
    </cfRule>
    <cfRule type="cellIs" dxfId="10844" priority="4044" stopIfTrue="1" operator="equal">
      <formula>"Cours"</formula>
    </cfRule>
    <cfRule type="cellIs" dxfId="10843" priority="4045" stopIfTrue="1" operator="equal">
      <formula>"Examens S1"</formula>
    </cfRule>
    <cfRule type="cellIs" dxfId="10842" priority="4046" stopIfTrue="1" operator="equal">
      <formula>"Examens"</formula>
    </cfRule>
    <cfRule type="cellIs" dxfId="10841" priority="4047" stopIfTrue="1" operator="equal">
      <formula>"Examens S2"</formula>
    </cfRule>
    <cfRule type="cellIs" dxfId="10840" priority="4048" stopIfTrue="1" operator="equal">
      <formula>"Du anglais"</formula>
    </cfRule>
  </conditionalFormatting>
  <conditionalFormatting sqref="T18:T24">
    <cfRule type="containsText" dxfId="10839" priority="3974" operator="containsText" text="Soutenance">
      <formula>NOT(ISERROR(SEARCH("Soutenance",T18)))</formula>
    </cfRule>
  </conditionalFormatting>
  <conditionalFormatting sqref="T23:T24">
    <cfRule type="cellIs" dxfId="10838" priority="20621" operator="equal">
      <formula>"Examens S2 ses1"</formula>
    </cfRule>
    <cfRule type="cellIs" dxfId="10837" priority="20620" operator="equal">
      <formula>"Examens S2 Ses2"</formula>
    </cfRule>
    <cfRule type="cellIs" dxfId="10836" priority="20626" operator="equal">
      <formula>"Assomption"</formula>
    </cfRule>
    <cfRule type="cellIs" dxfId="10835" priority="20627" operator="equal">
      <formula>"Ascension"</formula>
    </cfRule>
    <cfRule type="cellIs" dxfId="10834" priority="20628" operator="equal">
      <formula>"Armistice"</formula>
    </cfRule>
    <cfRule type="cellIs" dxfId="10833" priority="20629" operator="equal">
      <formula>"cours v"</formula>
    </cfRule>
    <cfRule type="cellIs" dxfId="10832" priority="20630" operator="equal">
      <formula>"Examens S1 Ses2"</formula>
    </cfRule>
    <cfRule type="cellIs" dxfId="10831" priority="20631" operator="equal">
      <formula>"Examens S1 Ses1"</formula>
    </cfRule>
    <cfRule type="cellIs" dxfId="10830" priority="20632" operator="equal">
      <formula>"Fête du travail"</formula>
    </cfRule>
    <cfRule type="cellIs" dxfId="10829" priority="20633" operator="equal">
      <formula>"Fête nationale"</formula>
    </cfRule>
    <cfRule type="cellIs" dxfId="10828" priority="20634" operator="equal">
      <formula>"jour de l'an"</formula>
    </cfRule>
    <cfRule type="cellIs" dxfId="10827" priority="20635" operator="equal">
      <formula>"Lundi de pâques"</formula>
    </cfRule>
    <cfRule type="cellIs" dxfId="10826" priority="20636" operator="equal">
      <formula>"Noël"</formula>
    </cfRule>
    <cfRule type="cellIs" dxfId="10825" priority="20637" operator="equal">
      <formula>"Pâques"</formula>
    </cfRule>
    <cfRule type="cellIs" dxfId="10824" priority="20638" operator="equal">
      <formula>"Pentecôte"</formula>
    </cfRule>
    <cfRule type="cellIs" dxfId="10823" priority="20639" operator="equal">
      <formula>"Révisions S2 ses2"</formula>
    </cfRule>
    <cfRule type="cellIs" dxfId="10822" priority="20640" operator="equal">
      <formula>"Révisions S2 Ses1"</formula>
    </cfRule>
    <cfRule type="cellIs" dxfId="10821" priority="20641" operator="equal">
      <formula>"stage v"</formula>
    </cfRule>
    <cfRule type="cellIs" dxfId="10820" priority="20642" operator="equal">
      <formula>"Victoire 1945"</formula>
    </cfRule>
    <cfRule type="cellIs" dxfId="10819" priority="20643" operator="equal">
      <formula>"Toussaint"</formula>
    </cfRule>
    <cfRule type="cellIs" dxfId="10818" priority="20622" operator="equal">
      <formula>"Fermeture"</formula>
    </cfRule>
    <cfRule type="cellIs" dxfId="10817" priority="20645" operator="equal">
      <formula>"entreprise B"</formula>
    </cfRule>
    <cfRule type="cellIs" dxfId="10816" priority="20646" stopIfTrue="1" operator="equal">
      <formula>"Retour copies"</formula>
    </cfRule>
    <cfRule type="cellIs" dxfId="10815" priority="20647" stopIfTrue="1" operator="equal">
      <formula>"Evaluation"</formula>
    </cfRule>
    <cfRule type="cellIs" dxfId="10814" priority="20648" stopIfTrue="1" operator="equal">
      <formula>"Rentrée"</formula>
    </cfRule>
    <cfRule type="cellIs" dxfId="10813" priority="20649" stopIfTrue="1" operator="equal">
      <formula>"Stage"</formula>
    </cfRule>
    <cfRule type="cellIs" dxfId="10812" priority="20650" stopIfTrue="1" operator="equal">
      <formula>"Session 2"</formula>
    </cfRule>
    <cfRule type="cellIs" dxfId="10811" priority="20651" stopIfTrue="1" operator="equal">
      <formula>"Session 1"</formula>
    </cfRule>
    <cfRule type="cellIs" dxfId="10810" priority="20652" stopIfTrue="1" operator="equal">
      <formula>"Révisions"</formula>
    </cfRule>
    <cfRule type="cellIs" dxfId="10809" priority="20653" stopIfTrue="1" operator="equal">
      <formula>"Vacances"</formula>
    </cfRule>
    <cfRule type="cellIs" dxfId="10808" priority="20654" stopIfTrue="1" operator="equal">
      <formula>"Cours"</formula>
    </cfRule>
    <cfRule type="cellIs" dxfId="10807" priority="20655" stopIfTrue="1" operator="equal">
      <formula>"Examens S1"</formula>
    </cfRule>
    <cfRule type="cellIs" dxfId="10806" priority="20656" stopIfTrue="1" operator="equal">
      <formula>"Examens"</formula>
    </cfRule>
    <cfRule type="cellIs" dxfId="10805" priority="20657" stopIfTrue="1" operator="equal">
      <formula>"Examens S2"</formula>
    </cfRule>
    <cfRule type="cellIs" dxfId="10804" priority="20658" stopIfTrue="1" operator="equal">
      <formula>"Du anglais"</formula>
    </cfRule>
    <cfRule type="cellIs" dxfId="10803" priority="20659" stopIfTrue="1" operator="equal">
      <formula>"Délibérations"</formula>
    </cfRule>
    <cfRule type="expression" dxfId="10802" priority="62300">
      <formula>R23="Dimanche"</formula>
    </cfRule>
    <cfRule type="cellIs" dxfId="10801" priority="20617" operator="equal">
      <formula>"Cours Matin Entr AM"</formula>
    </cfRule>
    <cfRule type="cellIs" dxfId="10800" priority="20616" operator="equal">
      <formula>"Entr MA cours AM"</formula>
    </cfRule>
    <cfRule type="cellIs" dxfId="10799" priority="20615" operator="equal">
      <formula>"Cours matin"</formula>
    </cfRule>
    <cfRule type="cellIs" dxfId="10798" priority="20614" operator="equal">
      <formula>"regroupement"</formula>
    </cfRule>
    <cfRule type="cellIs" dxfId="10797" priority="20613" operator="equal">
      <formula>"Délibération S1"</formula>
    </cfRule>
    <cfRule type="cellIs" dxfId="10796" priority="20612" operator="equal">
      <formula>"Délibération S2"</formula>
    </cfRule>
    <cfRule type="cellIs" dxfId="10795" priority="20611" operator="equal">
      <formula>"Ecrits examens nationaux"</formula>
    </cfRule>
    <cfRule type="cellIs" dxfId="10794" priority="20610" operator="equal">
      <formula>"Mise à niveau"</formula>
    </cfRule>
    <cfRule type="cellIs" dxfId="10793" priority="20609" operator="equal">
      <formula>"Note mémoire"</formula>
    </cfRule>
    <cfRule type="cellIs" dxfId="10792" priority="20608" operator="equal">
      <formula>"Oraux examens nationaux"</formula>
    </cfRule>
    <cfRule type="cellIs" dxfId="10791" priority="20644" operator="equal">
      <formula>"Stage en entreprise"</formula>
    </cfRule>
    <cfRule type="cellIs" dxfId="10790" priority="20607" operator="equal">
      <formula>"Remise note CC"</formula>
    </cfRule>
    <cfRule type="cellIs" dxfId="10789" priority="20606" operator="equal">
      <formula>"Révision interne"</formula>
    </cfRule>
    <cfRule type="cellIs" dxfId="10788" priority="20605" operator="equal">
      <formula>"Exam nationaux"</formula>
    </cfRule>
    <cfRule type="cellIs" dxfId="10787" priority="20604" operator="equal">
      <formula>"Exam nationaux pas de date"</formula>
    </cfRule>
    <cfRule type="cellIs" dxfId="10786" priority="20603" operator="equal">
      <formula>"Entreprise"</formula>
    </cfRule>
    <cfRule type="cellIs" dxfId="10785" priority="20602" operator="equal">
      <formula>"Révisions R"</formula>
    </cfRule>
    <cfRule type="cellIs" dxfId="10784" priority="20601" operator="equal">
      <formula>"Soutenance"</formula>
    </cfRule>
    <cfRule type="cellIs" dxfId="10783" priority="20600" operator="equal">
      <formula>"ppp"</formula>
    </cfRule>
    <cfRule type="cellIs" dxfId="10782" priority="20599" operator="equal">
      <formula>"Lundi Pentecôte"</formula>
    </cfRule>
    <cfRule type="cellIs" dxfId="10781" priority="20598" operator="equal">
      <formula>"EXAMENS J"</formula>
    </cfRule>
    <cfRule type="cellIs" dxfId="10780" priority="20597" operator="equal">
      <formula>"Cours ISEM"</formula>
    </cfRule>
    <cfRule type="cellIs" dxfId="10779" priority="20596" operator="equal">
      <formula>"Cours IAE"</formula>
    </cfRule>
    <cfRule type="containsText" dxfId="10778" priority="20595" operator="containsText" text="Délib">
      <formula>NOT(ISERROR(SEARCH("Délib",T23)))</formula>
    </cfRule>
    <cfRule type="containsText" dxfId="10777" priority="20594" operator="containsText" text="Pré">
      <formula>NOT(ISERROR(SEARCH("Pré",T23)))</formula>
    </cfRule>
    <cfRule type="containsText" dxfId="10776" priority="20593" operator="containsText" text="Projet">
      <formula>NOT(ISERROR(SEARCH("Projet",T23)))</formula>
    </cfRule>
    <cfRule type="containsText" dxfId="10775" priority="20592" operator="containsText" text="Début CM">
      <formula>NOT(ISERROR(SEARCH("Début CM",T23)))</formula>
    </cfRule>
    <cfRule type="containsText" dxfId="10774" priority="20591" operator="containsText" text="Début TD">
      <formula>NOT(ISERROR(SEARCH("Début TD",T23)))</formula>
    </cfRule>
    <cfRule type="containsText" dxfId="10773" priority="20590" operator="containsText" text="Etranger">
      <formula>NOT(ISERROR(SEARCH("Etranger",T23)))</formula>
    </cfRule>
    <cfRule type="containsText" dxfId="10772" priority="20589" operator="containsText" text="JPO">
      <formula>NOT(ISERROR(SEARCH("JPO",T23)))</formula>
    </cfRule>
    <cfRule type="containsText" dxfId="10771" priority="20588" operator="containsText" text="Note">
      <formula>NOT(ISERROR(SEARCH("Note",T23)))</formula>
    </cfRule>
    <cfRule type="containsText" dxfId="10770" priority="20587" operator="containsText" text="Recrutem">
      <formula>NOT(ISERROR(SEARCH("Recrutem",T23)))</formula>
    </cfRule>
    <cfRule type="containsText" dxfId="10769" priority="20586" operator="containsText" text="Remise">
      <formula>NOT(ISERROR(SEARCH("Remise",T23)))</formula>
    </cfRule>
    <cfRule type="containsText" dxfId="10768" priority="20585" operator="containsText" text="Salon Et">
      <formula>NOT(ISERROR(SEARCH("Salon Et",T23)))</formula>
    </cfRule>
    <cfRule type="cellIs" dxfId="10767" priority="20618" operator="equal">
      <formula>"Révisions S1 Ses2"</formula>
    </cfRule>
    <cfRule type="cellIs" dxfId="10766" priority="20619" operator="equal">
      <formula>"Révisions S1 ses1"</formula>
    </cfRule>
    <cfRule type="cellIs" dxfId="10765" priority="20625" operator="equal">
      <formula>"jour appui"</formula>
    </cfRule>
    <cfRule type="cellIs" dxfId="10764" priority="20624" operator="equal">
      <formula>"notes rapport"</formula>
    </cfRule>
    <cfRule type="cellIs" dxfId="10763" priority="20623" operator="equal">
      <formula>"Remise rapport"</formula>
    </cfRule>
  </conditionalFormatting>
  <conditionalFormatting sqref="T23:T27">
    <cfRule type="expression" dxfId="10762" priority="9319">
      <formula>R23="Samedi"</formula>
    </cfRule>
  </conditionalFormatting>
  <conditionalFormatting sqref="T25:T27">
    <cfRule type="cellIs" dxfId="10761" priority="9359" operator="equal">
      <formula>"Remise rapport"</formula>
    </cfRule>
    <cfRule type="cellIs" dxfId="10760" priority="9360" operator="equal">
      <formula>"notes rapport"</formula>
    </cfRule>
    <cfRule type="cellIs" dxfId="10759" priority="9361" operator="equal">
      <formula>"jour appui"</formula>
    </cfRule>
    <cfRule type="cellIs" dxfId="10758" priority="9362" operator="equal">
      <formula>"Assomption"</formula>
    </cfRule>
    <cfRule type="cellIs" dxfId="10757" priority="9363" operator="equal">
      <formula>"Ascension"</formula>
    </cfRule>
    <cfRule type="cellIs" dxfId="10756" priority="9364" operator="equal">
      <formula>"Armistice"</formula>
    </cfRule>
    <cfRule type="cellIs" dxfId="10755" priority="9365" operator="equal">
      <formula>"cours v"</formula>
    </cfRule>
    <cfRule type="cellIs" dxfId="10754" priority="9366" operator="equal">
      <formula>"Examens S1 Ses2"</formula>
    </cfRule>
    <cfRule type="cellIs" dxfId="10753" priority="9367" operator="equal">
      <formula>"Examens S1 Ses1"</formula>
    </cfRule>
    <cfRule type="cellIs" dxfId="10752" priority="9368" operator="equal">
      <formula>"Fête du travail"</formula>
    </cfRule>
    <cfRule type="cellIs" dxfId="10751" priority="9369" operator="equal">
      <formula>"Fête nationale"</formula>
    </cfRule>
    <cfRule type="cellIs" dxfId="10750" priority="9370" operator="equal">
      <formula>"jour de l'an"</formula>
    </cfRule>
    <cfRule type="cellIs" dxfId="10749" priority="9371" operator="equal">
      <formula>"Lundi de pâques"</formula>
    </cfRule>
    <cfRule type="cellIs" dxfId="10748" priority="9372" operator="equal">
      <formula>"Noël"</formula>
    </cfRule>
    <cfRule type="cellIs" dxfId="10747" priority="9373" operator="equal">
      <formula>"Pâques"</formula>
    </cfRule>
    <cfRule type="cellIs" dxfId="10746" priority="9374" operator="equal">
      <formula>"Pentecôte"</formula>
    </cfRule>
    <cfRule type="cellIs" dxfId="10745" priority="9375" operator="equal">
      <formula>"Révisions S2 ses2"</formula>
    </cfRule>
    <cfRule type="cellIs" dxfId="10744" priority="9376" operator="equal">
      <formula>"Révisions S2 Ses1"</formula>
    </cfRule>
    <cfRule type="cellIs" dxfId="10743" priority="9377" operator="equal">
      <formula>"stage v"</formula>
    </cfRule>
    <cfRule type="cellIs" dxfId="10742" priority="9378" operator="equal">
      <formula>"Victoire 1945"</formula>
    </cfRule>
    <cfRule type="cellIs" dxfId="10741" priority="9379" operator="equal">
      <formula>"Toussaint"</formula>
    </cfRule>
    <cfRule type="cellIs" dxfId="10740" priority="9380" operator="equal">
      <formula>"Stage en entreprise"</formula>
    </cfRule>
    <cfRule type="cellIs" dxfId="10739" priority="9381" operator="equal">
      <formula>"entreprise B"</formula>
    </cfRule>
    <cfRule type="cellIs" dxfId="10738" priority="9382" stopIfTrue="1" operator="equal">
      <formula>"Retour copies"</formula>
    </cfRule>
    <cfRule type="cellIs" dxfId="10737" priority="9383" stopIfTrue="1" operator="equal">
      <formula>"Evaluation"</formula>
    </cfRule>
    <cfRule type="cellIs" dxfId="10736" priority="9384" stopIfTrue="1" operator="equal">
      <formula>"Rentrée"</formula>
    </cfRule>
    <cfRule type="cellIs" dxfId="10735" priority="9385" stopIfTrue="1" operator="equal">
      <formula>"Stage"</formula>
    </cfRule>
    <cfRule type="cellIs" dxfId="10734" priority="9386" stopIfTrue="1" operator="equal">
      <formula>"Session 2"</formula>
    </cfRule>
    <cfRule type="cellIs" dxfId="10733" priority="9387" stopIfTrue="1" operator="equal">
      <formula>"Session 1"</formula>
    </cfRule>
    <cfRule type="cellIs" dxfId="10732" priority="9388" stopIfTrue="1" operator="equal">
      <formula>"Révisions"</formula>
    </cfRule>
    <cfRule type="cellIs" dxfId="10731" priority="9389" stopIfTrue="1" operator="equal">
      <formula>"Vacances"</formula>
    </cfRule>
    <cfRule type="cellIs" dxfId="10730" priority="9390" stopIfTrue="1" operator="equal">
      <formula>"Cours"</formula>
    </cfRule>
    <cfRule type="cellIs" dxfId="10729" priority="9391" stopIfTrue="1" operator="equal">
      <formula>"Examens S1"</formula>
    </cfRule>
    <cfRule type="cellIs" dxfId="10728" priority="9392" stopIfTrue="1" operator="equal">
      <formula>"Examens"</formula>
    </cfRule>
    <cfRule type="cellIs" dxfId="10727" priority="9393" stopIfTrue="1" operator="equal">
      <formula>"Examens S2"</formula>
    </cfRule>
    <cfRule type="cellIs" dxfId="10726" priority="9394" stopIfTrue="1" operator="equal">
      <formula>"Du anglais"</formula>
    </cfRule>
    <cfRule type="cellIs" dxfId="10725" priority="9395" stopIfTrue="1" operator="equal">
      <formula>"Délibérations"</formula>
    </cfRule>
    <cfRule type="containsText" dxfId="10724" priority="9318" operator="containsText" text="Cours/Labo/Projet">
      <formula>NOT(ISERROR(SEARCH("Cours/Labo/Projet",T25)))</formula>
    </cfRule>
    <cfRule type="containsText" dxfId="10723" priority="9320" operator="containsText" text="Université">
      <formula>NOT(ISERROR(SEARCH("Université",T25)))</formula>
    </cfRule>
    <cfRule type="expression" dxfId="10722" priority="9321">
      <formula>R25="Dimanche"</formula>
    </cfRule>
    <cfRule type="containsText" dxfId="10721" priority="9322" operator="containsText" text="Remise">
      <formula>NOT(ISERROR(SEARCH("Remise",T25)))</formula>
    </cfRule>
    <cfRule type="containsText" dxfId="10720" priority="9323" operator="containsText" text="Recrutem">
      <formula>NOT(ISERROR(SEARCH("Recrutem",T25)))</formula>
    </cfRule>
    <cfRule type="containsText" dxfId="10719" priority="9324" operator="containsText" text="Note">
      <formula>NOT(ISERROR(SEARCH("Note",T25)))</formula>
    </cfRule>
    <cfRule type="containsText" dxfId="10718" priority="9325" operator="containsText" text="JPO">
      <formula>NOT(ISERROR(SEARCH("JPO",T25)))</formula>
    </cfRule>
    <cfRule type="containsText" dxfId="10717" priority="9326" operator="containsText" text="Etranger">
      <formula>NOT(ISERROR(SEARCH("Etranger",T25)))</formula>
    </cfRule>
    <cfRule type="containsText" dxfId="10716" priority="9327" operator="containsText" text="Début TD">
      <formula>NOT(ISERROR(SEARCH("Début TD",T25)))</formula>
    </cfRule>
    <cfRule type="containsText" dxfId="10715" priority="9328" operator="containsText" text="Début CM">
      <formula>NOT(ISERROR(SEARCH("Début CM",T25)))</formula>
    </cfRule>
    <cfRule type="containsText" dxfId="10714" priority="9329" operator="containsText" text="Projet">
      <formula>NOT(ISERROR(SEARCH("Projet",T25)))</formula>
    </cfRule>
    <cfRule type="containsText" dxfId="10713" priority="9330" operator="containsText" text="Pré">
      <formula>NOT(ISERROR(SEARCH("Pré",T25)))</formula>
    </cfRule>
    <cfRule type="containsText" dxfId="10712" priority="9331" operator="containsText" text="Délib">
      <formula>NOT(ISERROR(SEARCH("Délib",T25)))</formula>
    </cfRule>
    <cfRule type="cellIs" dxfId="10711" priority="9332" operator="equal">
      <formula>"Cours IAE"</formula>
    </cfRule>
    <cfRule type="cellIs" dxfId="10710" priority="9333" operator="equal">
      <formula>"Cours ISEM"</formula>
    </cfRule>
    <cfRule type="cellIs" dxfId="10709" priority="9334" operator="equal">
      <formula>"EXAMENS J"</formula>
    </cfRule>
    <cfRule type="cellIs" dxfId="10708" priority="9335" operator="equal">
      <formula>"Lundi Pentecôte"</formula>
    </cfRule>
    <cfRule type="cellIs" dxfId="10707" priority="9336" operator="equal">
      <formula>"ppp"</formula>
    </cfRule>
    <cfRule type="cellIs" dxfId="10706" priority="9337" operator="equal">
      <formula>"Soutenance"</formula>
    </cfRule>
    <cfRule type="cellIs" dxfId="10705" priority="9338" operator="equal">
      <formula>"Révisions R"</formula>
    </cfRule>
    <cfRule type="cellIs" dxfId="10704" priority="9339" operator="equal">
      <formula>"Entreprise"</formula>
    </cfRule>
    <cfRule type="cellIs" dxfId="10703" priority="9340" operator="equal">
      <formula>"Exam nationaux pas de date"</formula>
    </cfRule>
    <cfRule type="cellIs" dxfId="10702" priority="9341" operator="equal">
      <formula>"Exam nationaux"</formula>
    </cfRule>
    <cfRule type="cellIs" dxfId="10701" priority="9342" operator="equal">
      <formula>"Révision interne"</formula>
    </cfRule>
    <cfRule type="cellIs" dxfId="10700" priority="9343" operator="equal">
      <formula>"Remise note CC"</formula>
    </cfRule>
    <cfRule type="cellIs" dxfId="10699" priority="9344" operator="equal">
      <formula>"Oraux examens nationaux"</formula>
    </cfRule>
    <cfRule type="cellIs" dxfId="10698" priority="9345" operator="equal">
      <formula>"Note mémoire"</formula>
    </cfRule>
    <cfRule type="cellIs" dxfId="10697" priority="9346" operator="equal">
      <formula>"Mise à niveau"</formula>
    </cfRule>
    <cfRule type="cellIs" dxfId="10696" priority="9347" operator="equal">
      <formula>"Ecrits examens nationaux"</formula>
    </cfRule>
    <cfRule type="cellIs" dxfId="10695" priority="9348" operator="equal">
      <formula>"Délibération S2"</formula>
    </cfRule>
    <cfRule type="cellIs" dxfId="10694" priority="9349" operator="equal">
      <formula>"Délibération S1"</formula>
    </cfRule>
    <cfRule type="cellIs" dxfId="10693" priority="9350" operator="equal">
      <formula>"regroupement"</formula>
    </cfRule>
    <cfRule type="cellIs" dxfId="10692" priority="9351" operator="equal">
      <formula>"Cours matin"</formula>
    </cfRule>
    <cfRule type="cellIs" dxfId="10691" priority="9352" operator="equal">
      <formula>"Entr MA cours AM"</formula>
    </cfRule>
    <cfRule type="cellIs" dxfId="10690" priority="9353" operator="equal">
      <formula>"Cours Matin Entr AM"</formula>
    </cfRule>
    <cfRule type="cellIs" dxfId="10689" priority="9354" operator="equal">
      <formula>"Révisions S1 Ses2"</formula>
    </cfRule>
    <cfRule type="cellIs" dxfId="10688" priority="9355" operator="equal">
      <formula>"Révisions S1 ses1"</formula>
    </cfRule>
    <cfRule type="cellIs" dxfId="10687" priority="9356" operator="equal">
      <formula>"Examens S2 Ses2"</formula>
    </cfRule>
    <cfRule type="cellIs" dxfId="10686" priority="9357" operator="equal">
      <formula>"Examens S2 ses1"</formula>
    </cfRule>
    <cfRule type="cellIs" dxfId="10685" priority="9358" operator="equal">
      <formula>"Fermeture"</formula>
    </cfRule>
  </conditionalFormatting>
  <conditionalFormatting sqref="T28">
    <cfRule type="cellIs" dxfId="10684" priority="31968" operator="equal">
      <formula>"notes rapport"</formula>
    </cfRule>
    <cfRule type="cellIs" dxfId="10683" priority="31969" operator="equal">
      <formula>"jour appui"</formula>
    </cfRule>
    <cfRule type="cellIs" dxfId="10682" priority="31970" operator="equal">
      <formula>"Assomption"</formula>
    </cfRule>
    <cfRule type="cellIs" dxfId="10681" priority="31971" operator="equal">
      <formula>"Ascension"</formula>
    </cfRule>
    <cfRule type="cellIs" dxfId="10680" priority="31972" operator="equal">
      <formula>"Armistice"</formula>
    </cfRule>
    <cfRule type="cellIs" dxfId="10679" priority="31973" operator="equal">
      <formula>"cours v"</formula>
    </cfRule>
    <cfRule type="cellIs" dxfId="10678" priority="31974" operator="equal">
      <formula>"Examens S1 Ses2"</formula>
    </cfRule>
    <cfRule type="cellIs" dxfId="10677" priority="31975" operator="equal">
      <formula>"Examens S1 Ses1"</formula>
    </cfRule>
    <cfRule type="cellIs" dxfId="10676" priority="31976" operator="equal">
      <formula>"Fête du travail"</formula>
    </cfRule>
    <cfRule type="cellIs" dxfId="10675" priority="31977" operator="equal">
      <formula>"Fête nationale"</formula>
    </cfRule>
    <cfRule type="cellIs" dxfId="10674" priority="31978" operator="equal">
      <formula>"jour de l'an"</formula>
    </cfRule>
    <cfRule type="cellIs" dxfId="10673" priority="31979" operator="equal">
      <formula>"Lundi de pâques"</formula>
    </cfRule>
    <cfRule type="cellIs" dxfId="10672" priority="31980" operator="equal">
      <formula>"Noël"</formula>
    </cfRule>
    <cfRule type="cellIs" dxfId="10671" priority="31981" operator="equal">
      <formula>"Pâques"</formula>
    </cfRule>
    <cfRule type="cellIs" dxfId="10670" priority="31982" operator="equal">
      <formula>"Pentecôte"</formula>
    </cfRule>
    <cfRule type="cellIs" dxfId="10669" priority="31983" operator="equal">
      <formula>"Révisions S2 ses2"</formula>
    </cfRule>
    <cfRule type="cellIs" dxfId="10668" priority="31984" operator="equal">
      <formula>"Révisions S2 Ses1"</formula>
    </cfRule>
    <cfRule type="cellIs" dxfId="10667" priority="31985" operator="equal">
      <formula>"stage v"</formula>
    </cfRule>
    <cfRule type="cellIs" dxfId="10666" priority="31986" operator="equal">
      <formula>"Victoire 1945"</formula>
    </cfRule>
    <cfRule type="cellIs" dxfId="10665" priority="31987" operator="equal">
      <formula>"Toussaint"</formula>
    </cfRule>
    <cfRule type="cellIs" dxfId="10664" priority="31988" operator="equal">
      <formula>"Stage en entreprise"</formula>
    </cfRule>
    <cfRule type="cellIs" dxfId="10663" priority="31989" operator="equal">
      <formula>"entreprise B"</formula>
    </cfRule>
    <cfRule type="cellIs" dxfId="10662" priority="31990" stopIfTrue="1" operator="equal">
      <formula>"Retour copies"</formula>
    </cfRule>
    <cfRule type="cellIs" dxfId="10661" priority="31991" stopIfTrue="1" operator="equal">
      <formula>"Evaluation"</formula>
    </cfRule>
    <cfRule type="cellIs" dxfId="10660" priority="31992" stopIfTrue="1" operator="equal">
      <formula>"Rentrée"</formula>
    </cfRule>
    <cfRule type="cellIs" dxfId="10659" priority="31993" stopIfTrue="1" operator="equal">
      <formula>"Stage"</formula>
    </cfRule>
    <cfRule type="cellIs" dxfId="10658" priority="31994" stopIfTrue="1" operator="equal">
      <formula>"Session 2"</formula>
    </cfRule>
    <cfRule type="cellIs" dxfId="10657" priority="31995" stopIfTrue="1" operator="equal">
      <formula>"Session 1"</formula>
    </cfRule>
    <cfRule type="cellIs" dxfId="10656" priority="31996" stopIfTrue="1" operator="equal">
      <formula>"Révisions"</formula>
    </cfRule>
    <cfRule type="containsText" dxfId="10655" priority="31939" operator="containsText" text="Délib">
      <formula>NOT(ISERROR(SEARCH("Délib",T28)))</formula>
    </cfRule>
    <cfRule type="cellIs" dxfId="10654" priority="31997" stopIfTrue="1" operator="equal">
      <formula>"Vacances"</formula>
    </cfRule>
    <cfRule type="cellIs" dxfId="10653" priority="31998" stopIfTrue="1" operator="equal">
      <formula>"Cours"</formula>
    </cfRule>
    <cfRule type="cellIs" dxfId="10652" priority="31999" stopIfTrue="1" operator="equal">
      <formula>"Examens S1"</formula>
    </cfRule>
    <cfRule type="cellIs" dxfId="10651" priority="32000" stopIfTrue="1" operator="equal">
      <formula>"Examens"</formula>
    </cfRule>
    <cfRule type="cellIs" dxfId="10650" priority="32001" stopIfTrue="1" operator="equal">
      <formula>"Examens S2"</formula>
    </cfRule>
    <cfRule type="cellIs" dxfId="10649" priority="32002" stopIfTrue="1" operator="equal">
      <formula>"Du anglais"</formula>
    </cfRule>
    <cfRule type="cellIs" dxfId="10648" priority="32003" stopIfTrue="1" operator="equal">
      <formula>"Délibérations"</formula>
    </cfRule>
    <cfRule type="cellIs" dxfId="10647" priority="31955" operator="equal">
      <formula>"Ecrits examens nationaux"</formula>
    </cfRule>
    <cfRule type="cellIs" dxfId="10646" priority="31956" operator="equal">
      <formula>"Délibération S2"</formula>
    </cfRule>
    <cfRule type="cellIs" dxfId="10645" priority="31957" operator="equal">
      <formula>"Délibération S1"</formula>
    </cfRule>
    <cfRule type="cellIs" dxfId="10644" priority="31958" operator="equal">
      <formula>"regroupement"</formula>
    </cfRule>
    <cfRule type="cellIs" dxfId="10643" priority="31959" operator="equal">
      <formula>"Cours matin"</formula>
    </cfRule>
    <cfRule type="cellIs" dxfId="10642" priority="31954" operator="equal">
      <formula>"Mise à niveau"</formula>
    </cfRule>
    <cfRule type="cellIs" dxfId="10641" priority="31953" operator="equal">
      <formula>"Note mémoire"</formula>
    </cfRule>
    <cfRule type="cellIs" dxfId="10640" priority="31952" operator="equal">
      <formula>"Oraux examens nationaux"</formula>
    </cfRule>
    <cfRule type="cellIs" dxfId="10639" priority="31951" operator="equal">
      <formula>"Remise note CC"</formula>
    </cfRule>
    <cfRule type="cellIs" dxfId="10638" priority="31950" operator="equal">
      <formula>"Révision interne"</formula>
    </cfRule>
    <cfRule type="cellIs" dxfId="10637" priority="31949" operator="equal">
      <formula>"Exam nationaux"</formula>
    </cfRule>
    <cfRule type="cellIs" dxfId="10636" priority="31948" operator="equal">
      <formula>"Exam nationaux pas de date"</formula>
    </cfRule>
    <cfRule type="cellIs" dxfId="10635" priority="31947" operator="equal">
      <formula>"Entreprise"</formula>
    </cfRule>
    <cfRule type="cellIs" dxfId="10634" priority="31946" operator="equal">
      <formula>"Révisions R"</formula>
    </cfRule>
    <cfRule type="cellIs" dxfId="10633" priority="31945" operator="equal">
      <formula>"Soutenance"</formula>
    </cfRule>
    <cfRule type="cellIs" dxfId="10632" priority="31944" operator="equal">
      <formula>"ppp"</formula>
    </cfRule>
    <cfRule type="cellIs" dxfId="10631" priority="31943" operator="equal">
      <formula>"Lundi Pentecôte"</formula>
    </cfRule>
    <cfRule type="cellIs" dxfId="10630" priority="31942" operator="equal">
      <formula>"EXAMENS J"</formula>
    </cfRule>
    <cfRule type="cellIs" dxfId="10629" priority="31941" operator="equal">
      <formula>"Cours ISEM"</formula>
    </cfRule>
    <cfRule type="cellIs" dxfId="10628" priority="31940" operator="equal">
      <formula>"Cours IAE"</formula>
    </cfRule>
    <cfRule type="cellIs" dxfId="10627" priority="31960" operator="equal">
      <formula>"Entr MA cours AM"</formula>
    </cfRule>
    <cfRule type="cellIs" dxfId="10626" priority="31961" operator="equal">
      <formula>"Cours Matin Entr AM"</formula>
    </cfRule>
    <cfRule type="containsText" dxfId="10625" priority="31938" operator="containsText" text="Pré">
      <formula>NOT(ISERROR(SEARCH("Pré",T28)))</formula>
    </cfRule>
    <cfRule type="containsText" dxfId="10624" priority="31937" operator="containsText" text="Projet">
      <formula>NOT(ISERROR(SEARCH("Projet",T28)))</formula>
    </cfRule>
    <cfRule type="containsText" dxfId="10623" priority="31936" operator="containsText" text="Début CM">
      <formula>NOT(ISERROR(SEARCH("Début CM",T28)))</formula>
    </cfRule>
    <cfRule type="containsText" dxfId="10622" priority="31935" operator="containsText" text="Début TD">
      <formula>NOT(ISERROR(SEARCH("Début TD",T28)))</formula>
    </cfRule>
    <cfRule type="containsText" dxfId="10621" priority="31934" operator="containsText" text="Etranger">
      <formula>NOT(ISERROR(SEARCH("Etranger",T28)))</formula>
    </cfRule>
    <cfRule type="containsText" dxfId="10620" priority="31933" operator="containsText" text="JPO">
      <formula>NOT(ISERROR(SEARCH("JPO",T28)))</formula>
    </cfRule>
    <cfRule type="containsText" dxfId="10619" priority="31932" operator="containsText" text="Note">
      <formula>NOT(ISERROR(SEARCH("Note",T28)))</formula>
    </cfRule>
    <cfRule type="containsText" dxfId="10618" priority="31931" operator="containsText" text="Recrutem">
      <formula>NOT(ISERROR(SEARCH("Recrutem",T28)))</formula>
    </cfRule>
    <cfRule type="containsText" dxfId="10617" priority="31930" operator="containsText" text="Remise">
      <formula>NOT(ISERROR(SEARCH("Remise",T28)))</formula>
    </cfRule>
    <cfRule type="containsText" dxfId="10616" priority="31929" operator="containsText" text="Salon Et">
      <formula>NOT(ISERROR(SEARCH("Salon Et",T28)))</formula>
    </cfRule>
    <cfRule type="containsText" dxfId="10615" priority="31928" operator="containsText" text="Soutenance">
      <formula>NOT(ISERROR(SEARCH("Soutenance",T28)))</formula>
    </cfRule>
    <cfRule type="expression" dxfId="10614" priority="31927">
      <formula>R28="Samedi"</formula>
    </cfRule>
    <cfRule type="expression" dxfId="10613" priority="31926">
      <formula>R28="Dimanche"</formula>
    </cfRule>
    <cfRule type="cellIs" dxfId="10612" priority="31962" operator="equal">
      <formula>"Révisions S1 Ses2"</formula>
    </cfRule>
    <cfRule type="cellIs" dxfId="10611" priority="31963" operator="equal">
      <formula>"Révisions S1 ses1"</formula>
    </cfRule>
    <cfRule type="cellIs" dxfId="10610" priority="31964" operator="equal">
      <formula>"Examens S2 Ses2"</formula>
    </cfRule>
    <cfRule type="cellIs" dxfId="10609" priority="31965" operator="equal">
      <formula>"Examens S2 ses1"</formula>
    </cfRule>
    <cfRule type="cellIs" dxfId="10608" priority="31967" operator="equal">
      <formula>"Remise rapport"</formula>
    </cfRule>
    <cfRule type="cellIs" dxfId="10607" priority="31966" operator="equal">
      <formula>"Fermeture"</formula>
    </cfRule>
  </conditionalFormatting>
  <conditionalFormatting sqref="T29">
    <cfRule type="containsText" dxfId="10606" priority="9238" operator="containsText" text="Cours/Labo/Projet">
      <formula>NOT(ISERROR(SEARCH("Cours/Labo/Projet",T29)))</formula>
    </cfRule>
    <cfRule type="containsText" dxfId="10605" priority="9240" operator="containsText" text="Université">
      <formula>NOT(ISERROR(SEARCH("Université",T29)))</formula>
    </cfRule>
    <cfRule type="containsText" dxfId="10604" priority="9242" operator="containsText" text="Remise">
      <formula>NOT(ISERROR(SEARCH("Remise",T29)))</formula>
    </cfRule>
    <cfRule type="containsText" dxfId="10603" priority="9243" operator="containsText" text="Recrutem">
      <formula>NOT(ISERROR(SEARCH("Recrutem",T29)))</formula>
    </cfRule>
    <cfRule type="containsText" dxfId="10602" priority="9244" operator="containsText" text="Note">
      <formula>NOT(ISERROR(SEARCH("Note",T29)))</formula>
    </cfRule>
    <cfRule type="containsText" dxfId="10601" priority="9245" operator="containsText" text="JPO">
      <formula>NOT(ISERROR(SEARCH("JPO",T29)))</formula>
    </cfRule>
    <cfRule type="containsText" dxfId="10600" priority="9246" operator="containsText" text="Etranger">
      <formula>NOT(ISERROR(SEARCH("Etranger",T29)))</formula>
    </cfRule>
    <cfRule type="containsText" dxfId="10599" priority="9247" operator="containsText" text="Début TD">
      <formula>NOT(ISERROR(SEARCH("Début TD",T29)))</formula>
    </cfRule>
    <cfRule type="containsText" dxfId="10598" priority="9248" operator="containsText" text="Début CM">
      <formula>NOT(ISERROR(SEARCH("Début CM",T29)))</formula>
    </cfRule>
    <cfRule type="containsText" dxfId="10597" priority="9249" operator="containsText" text="Projet">
      <formula>NOT(ISERROR(SEARCH("Projet",T29)))</formula>
    </cfRule>
    <cfRule type="containsText" dxfId="10596" priority="9250" operator="containsText" text="Pré">
      <formula>NOT(ISERROR(SEARCH("Pré",T29)))</formula>
    </cfRule>
    <cfRule type="containsText" dxfId="10595" priority="9251" operator="containsText" text="Délib">
      <formula>NOT(ISERROR(SEARCH("Délib",T29)))</formula>
    </cfRule>
    <cfRule type="cellIs" dxfId="10594" priority="9252" operator="equal">
      <formula>"Cours IAE"</formula>
    </cfRule>
    <cfRule type="cellIs" dxfId="10593" priority="9253" operator="equal">
      <formula>"Cours ISEM"</formula>
    </cfRule>
    <cfRule type="cellIs" dxfId="10592" priority="9254" operator="equal">
      <formula>"EXAMENS J"</formula>
    </cfRule>
    <cfRule type="cellIs" dxfId="10591" priority="9255" operator="equal">
      <formula>"Lundi Pentecôte"</formula>
    </cfRule>
    <cfRule type="cellIs" dxfId="10590" priority="9256" operator="equal">
      <formula>"ppp"</formula>
    </cfRule>
    <cfRule type="cellIs" dxfId="10589" priority="9257" operator="equal">
      <formula>"Soutenance"</formula>
    </cfRule>
    <cfRule type="cellIs" dxfId="10588" priority="9258" operator="equal">
      <formula>"Révisions R"</formula>
    </cfRule>
    <cfRule type="cellIs" dxfId="10587" priority="9259" operator="equal">
      <formula>"Entreprise"</formula>
    </cfRule>
    <cfRule type="cellIs" dxfId="10586" priority="9260" operator="equal">
      <formula>"Exam nationaux pas de date"</formula>
    </cfRule>
    <cfRule type="cellIs" dxfId="10585" priority="9261" operator="equal">
      <formula>"Exam nationaux"</formula>
    </cfRule>
    <cfRule type="cellIs" dxfId="10584" priority="9262" operator="equal">
      <formula>"Révision interne"</formula>
    </cfRule>
    <cfRule type="cellIs" dxfId="10583" priority="9263" operator="equal">
      <formula>"Remise note CC"</formula>
    </cfRule>
    <cfRule type="cellIs" dxfId="10582" priority="9264" operator="equal">
      <formula>"Oraux examens nationaux"</formula>
    </cfRule>
    <cfRule type="cellIs" dxfId="10581" priority="9265" operator="equal">
      <formula>"Note mémoire"</formula>
    </cfRule>
    <cfRule type="cellIs" dxfId="10580" priority="9266" operator="equal">
      <formula>"Mise à niveau"</formula>
    </cfRule>
    <cfRule type="cellIs" dxfId="10579" priority="9267" operator="equal">
      <formula>"Ecrits examens nationaux"</formula>
    </cfRule>
    <cfRule type="cellIs" dxfId="10578" priority="9268" operator="equal">
      <formula>"Délibération S2"</formula>
    </cfRule>
    <cfRule type="cellIs" dxfId="10577" priority="9269" operator="equal">
      <formula>"Délibération S1"</formula>
    </cfRule>
    <cfRule type="cellIs" dxfId="10576" priority="9270" operator="equal">
      <formula>"regroupement"</formula>
    </cfRule>
    <cfRule type="cellIs" dxfId="10575" priority="9271" operator="equal">
      <formula>"Cours matin"</formula>
    </cfRule>
    <cfRule type="cellIs" dxfId="10574" priority="9272" operator="equal">
      <formula>"Entr MA cours AM"</formula>
    </cfRule>
    <cfRule type="cellIs" dxfId="10573" priority="9273" operator="equal">
      <formula>"Cours Matin Entr AM"</formula>
    </cfRule>
    <cfRule type="cellIs" dxfId="10572" priority="9274" operator="equal">
      <formula>"Révisions S1 Ses2"</formula>
    </cfRule>
    <cfRule type="cellIs" dxfId="10571" priority="9275" operator="equal">
      <formula>"Révisions S1 ses1"</formula>
    </cfRule>
    <cfRule type="cellIs" dxfId="10570" priority="9276" operator="equal">
      <formula>"Examens S2 Ses2"</formula>
    </cfRule>
    <cfRule type="cellIs" dxfId="10569" priority="9277" operator="equal">
      <formula>"Examens S2 ses1"</formula>
    </cfRule>
    <cfRule type="cellIs" dxfId="10568" priority="9278" operator="equal">
      <formula>"Fermeture"</formula>
    </cfRule>
    <cfRule type="cellIs" dxfId="10567" priority="9279" operator="equal">
      <formula>"Remise rapport"</formula>
    </cfRule>
    <cfRule type="cellIs" dxfId="10566" priority="9280" operator="equal">
      <formula>"notes rapport"</formula>
    </cfRule>
    <cfRule type="cellIs" dxfId="10565" priority="9281" operator="equal">
      <formula>"jour appui"</formula>
    </cfRule>
    <cfRule type="cellIs" dxfId="10564" priority="9282" operator="equal">
      <formula>"Assomption"</formula>
    </cfRule>
    <cfRule type="cellIs" dxfId="10563" priority="9283" operator="equal">
      <formula>"Ascension"</formula>
    </cfRule>
    <cfRule type="cellIs" dxfId="10562" priority="9284" operator="equal">
      <formula>"Armistice"</formula>
    </cfRule>
    <cfRule type="cellIs" dxfId="10561" priority="9285" operator="equal">
      <formula>"cours v"</formula>
    </cfRule>
    <cfRule type="cellIs" dxfId="10560" priority="9286" operator="equal">
      <formula>"Examens S1 Ses2"</formula>
    </cfRule>
    <cfRule type="cellIs" dxfId="10559" priority="9287" operator="equal">
      <formula>"Examens S1 Ses1"</formula>
    </cfRule>
    <cfRule type="cellIs" dxfId="10558" priority="9288" operator="equal">
      <formula>"Fête du travail"</formula>
    </cfRule>
    <cfRule type="cellIs" dxfId="10557" priority="9289" operator="equal">
      <formula>"Fête nationale"</formula>
    </cfRule>
    <cfRule type="cellIs" dxfId="10556" priority="9290" operator="equal">
      <formula>"jour de l'an"</formula>
    </cfRule>
    <cfRule type="cellIs" dxfId="10555" priority="9291" operator="equal">
      <formula>"Lundi de pâques"</formula>
    </cfRule>
    <cfRule type="cellIs" dxfId="10554" priority="9292" operator="equal">
      <formula>"Noël"</formula>
    </cfRule>
    <cfRule type="cellIs" dxfId="10553" priority="9293" operator="equal">
      <formula>"Pâques"</formula>
    </cfRule>
    <cfRule type="cellIs" dxfId="10552" priority="9294" operator="equal">
      <formula>"Pentecôte"</formula>
    </cfRule>
    <cfRule type="cellIs" dxfId="10551" priority="9295" operator="equal">
      <formula>"Révisions S2 ses2"</formula>
    </cfRule>
    <cfRule type="cellIs" dxfId="10550" priority="9296" operator="equal">
      <formula>"Révisions S2 Ses1"</formula>
    </cfRule>
    <cfRule type="cellIs" dxfId="10549" priority="9298" operator="equal">
      <formula>"Victoire 1945"</formula>
    </cfRule>
    <cfRule type="cellIs" dxfId="10548" priority="9299" operator="equal">
      <formula>"Toussaint"</formula>
    </cfRule>
    <cfRule type="cellIs" dxfId="10547" priority="9300" operator="equal">
      <formula>"Stage en entreprise"</formula>
    </cfRule>
    <cfRule type="cellIs" dxfId="10546" priority="9301" operator="equal">
      <formula>"entreprise B"</formula>
    </cfRule>
    <cfRule type="cellIs" dxfId="10545" priority="9302" stopIfTrue="1" operator="equal">
      <formula>"Retour copies"</formula>
    </cfRule>
    <cfRule type="cellIs" dxfId="10544" priority="9303" stopIfTrue="1" operator="equal">
      <formula>"Evaluation"</formula>
    </cfRule>
    <cfRule type="cellIs" dxfId="10543" priority="9304" stopIfTrue="1" operator="equal">
      <formula>"Rentrée"</formula>
    </cfRule>
    <cfRule type="cellIs" dxfId="10542" priority="9305" stopIfTrue="1" operator="equal">
      <formula>"Stage"</formula>
    </cfRule>
    <cfRule type="cellIs" dxfId="10541" priority="9306" stopIfTrue="1" operator="equal">
      <formula>"Session 2"</formula>
    </cfRule>
    <cfRule type="cellIs" dxfId="10540" priority="9307" stopIfTrue="1" operator="equal">
      <formula>"Session 1"</formula>
    </cfRule>
    <cfRule type="cellIs" dxfId="10539" priority="9308" stopIfTrue="1" operator="equal">
      <formula>"Révisions"</formula>
    </cfRule>
    <cfRule type="cellIs" dxfId="10538" priority="9309" stopIfTrue="1" operator="equal">
      <formula>"Vacances"</formula>
    </cfRule>
    <cfRule type="cellIs" dxfId="10537" priority="9310" stopIfTrue="1" operator="equal">
      <formula>"Cours"</formula>
    </cfRule>
    <cfRule type="cellIs" dxfId="10536" priority="9311" stopIfTrue="1" operator="equal">
      <formula>"Examens S1"</formula>
    </cfRule>
    <cfRule type="cellIs" dxfId="10535" priority="9312" stopIfTrue="1" operator="equal">
      <formula>"Examens"</formula>
    </cfRule>
    <cfRule type="cellIs" dxfId="10534" priority="9313" stopIfTrue="1" operator="equal">
      <formula>"Examens S2"</formula>
    </cfRule>
    <cfRule type="cellIs" dxfId="10533" priority="9314" stopIfTrue="1" operator="equal">
      <formula>"Du anglais"</formula>
    </cfRule>
    <cfRule type="cellIs" dxfId="10532" priority="9315" stopIfTrue="1" operator="equal">
      <formula>"Délibérations"</formula>
    </cfRule>
    <cfRule type="cellIs" dxfId="10531" priority="9297" operator="equal">
      <formula>"stage v"</formula>
    </cfRule>
  </conditionalFormatting>
  <conditionalFormatting sqref="T29:T31">
    <cfRule type="expression" dxfId="10530" priority="9239">
      <formula>R29="Samedi"</formula>
    </cfRule>
    <cfRule type="expression" dxfId="10529" priority="9241">
      <formula>R29="Dimanche"</formula>
    </cfRule>
  </conditionalFormatting>
  <conditionalFormatting sqref="T30:T31">
    <cfRule type="cellIs" dxfId="10528" priority="20691" operator="equal">
      <formula>"Délibération S1"</formula>
    </cfRule>
    <cfRule type="containsText" dxfId="10527" priority="20673" operator="containsText" text="Délib">
      <formula>NOT(ISERROR(SEARCH("Délib",T30)))</formula>
    </cfRule>
    <cfRule type="cellIs" dxfId="10526" priority="20674" operator="equal">
      <formula>"Cours IAE"</formula>
    </cfRule>
    <cfRule type="cellIs" dxfId="10525" priority="20675" operator="equal">
      <formula>"Cours ISEM"</formula>
    </cfRule>
    <cfRule type="cellIs" dxfId="10524" priority="20676" operator="equal">
      <formula>"EXAMENS J"</formula>
    </cfRule>
    <cfRule type="cellIs" dxfId="10523" priority="20677" operator="equal">
      <formula>"Lundi Pentecôte"</formula>
    </cfRule>
    <cfRule type="cellIs" dxfId="10522" priority="20678" operator="equal">
      <formula>"ppp"</formula>
    </cfRule>
    <cfRule type="cellIs" dxfId="10521" priority="20679" operator="equal">
      <formula>"Soutenance"</formula>
    </cfRule>
    <cfRule type="cellIs" dxfId="10520" priority="20680" operator="equal">
      <formula>"Révisions R"</formula>
    </cfRule>
    <cfRule type="cellIs" dxfId="10519" priority="20681" operator="equal">
      <formula>"Entreprise"</formula>
    </cfRule>
    <cfRule type="cellIs" dxfId="10518" priority="20682" operator="equal">
      <formula>"Exam nationaux pas de date"</formula>
    </cfRule>
    <cfRule type="cellIs" dxfId="10517" priority="20683" operator="equal">
      <formula>"Exam nationaux"</formula>
    </cfRule>
    <cfRule type="cellIs" dxfId="10516" priority="20684" operator="equal">
      <formula>"Révision interne"</formula>
    </cfRule>
    <cfRule type="cellIs" dxfId="10515" priority="20685" operator="equal">
      <formula>"Remise note CC"</formula>
    </cfRule>
    <cfRule type="cellIs" dxfId="10514" priority="20686" operator="equal">
      <formula>"Oraux examens nationaux"</formula>
    </cfRule>
    <cfRule type="cellIs" dxfId="10513" priority="20687" operator="equal">
      <formula>"Note mémoire"</formula>
    </cfRule>
    <cfRule type="cellIs" dxfId="10512" priority="20688" operator="equal">
      <formula>"Mise à niveau"</formula>
    </cfRule>
    <cfRule type="cellIs" dxfId="10511" priority="20689" operator="equal">
      <formula>"Ecrits examens nationaux"</formula>
    </cfRule>
    <cfRule type="cellIs" dxfId="10510" priority="20690" operator="equal">
      <formula>"Délibération S2"</formula>
    </cfRule>
    <cfRule type="containsText" dxfId="10509" priority="20667" operator="containsText" text="JPO">
      <formula>NOT(ISERROR(SEARCH("JPO",T30)))</formula>
    </cfRule>
    <cfRule type="cellIs" dxfId="10508" priority="20692" operator="equal">
      <formula>"regroupement"</formula>
    </cfRule>
    <cfRule type="cellIs" dxfId="10507" priority="20693" operator="equal">
      <formula>"Cours matin"</formula>
    </cfRule>
    <cfRule type="cellIs" dxfId="10506" priority="20694" operator="equal">
      <formula>"Entr MA cours AM"</formula>
    </cfRule>
    <cfRule type="cellIs" dxfId="10505" priority="20695" operator="equal">
      <formula>"Cours Matin Entr AM"</formula>
    </cfRule>
    <cfRule type="cellIs" dxfId="10504" priority="20696" operator="equal">
      <formula>"Révisions S1 Ses2"</formula>
    </cfRule>
    <cfRule type="cellIs" dxfId="10503" priority="20697" operator="equal">
      <formula>"Révisions S1 ses1"</formula>
    </cfRule>
    <cfRule type="cellIs" dxfId="10502" priority="20698" operator="equal">
      <formula>"Examens S2 Ses2"</formula>
    </cfRule>
    <cfRule type="cellIs" dxfId="10501" priority="20699" operator="equal">
      <formula>"Examens S2 ses1"</formula>
    </cfRule>
    <cfRule type="cellIs" dxfId="10500" priority="20700" operator="equal">
      <formula>"Fermeture"</formula>
    </cfRule>
    <cfRule type="cellIs" dxfId="10499" priority="20701" operator="equal">
      <formula>"Remise rapport"</formula>
    </cfRule>
    <cfRule type="cellIs" dxfId="10498" priority="20702" operator="equal">
      <formula>"notes rapport"</formula>
    </cfRule>
    <cfRule type="cellIs" dxfId="10497" priority="20703" operator="equal">
      <formula>"jour appui"</formula>
    </cfRule>
    <cfRule type="cellIs" dxfId="10496" priority="20704" operator="equal">
      <formula>"Assomption"</formula>
    </cfRule>
    <cfRule type="containsText" dxfId="10495" priority="20672" operator="containsText" text="Pré">
      <formula>NOT(ISERROR(SEARCH("Pré",T30)))</formula>
    </cfRule>
    <cfRule type="containsText" dxfId="10494" priority="20671" operator="containsText" text="Projet">
      <formula>NOT(ISERROR(SEARCH("Projet",T30)))</formula>
    </cfRule>
    <cfRule type="containsText" dxfId="10493" priority="20670" operator="containsText" text="Début CM">
      <formula>NOT(ISERROR(SEARCH("Début CM",T30)))</formula>
    </cfRule>
    <cfRule type="containsText" dxfId="10492" priority="20669" operator="containsText" text="Début TD">
      <formula>NOT(ISERROR(SEARCH("Début TD",T30)))</formula>
    </cfRule>
    <cfRule type="cellIs" dxfId="10491" priority="20727" stopIfTrue="1" operator="equal">
      <formula>"Stage"</formula>
    </cfRule>
    <cfRule type="cellIs" dxfId="10490" priority="20707" operator="equal">
      <formula>"cours v"</formula>
    </cfRule>
    <cfRule type="containsText" dxfId="10489" priority="20668" operator="containsText" text="Etranger">
      <formula>NOT(ISERROR(SEARCH("Etranger",T30)))</formula>
    </cfRule>
    <cfRule type="containsText" dxfId="10488" priority="20666" operator="containsText" text="Note">
      <formula>NOT(ISERROR(SEARCH("Note",T30)))</formula>
    </cfRule>
    <cfRule type="containsText" dxfId="10487" priority="20665" operator="containsText" text="Recrutem">
      <formula>NOT(ISERROR(SEARCH("Recrutem",T30)))</formula>
    </cfRule>
    <cfRule type="containsText" dxfId="10486" priority="20664" operator="containsText" text="Remise">
      <formula>NOT(ISERROR(SEARCH("Remise",T30)))</formula>
    </cfRule>
    <cfRule type="containsText" dxfId="10485" priority="20663" operator="containsText" text="Salon Et">
      <formula>NOT(ISERROR(SEARCH("Salon Et",T30)))</formula>
    </cfRule>
    <cfRule type="containsText" dxfId="10484" priority="20662" operator="containsText" text="Soutenance">
      <formula>NOT(ISERROR(SEARCH("Soutenance",T30)))</formula>
    </cfRule>
    <cfRule type="cellIs" dxfId="10483" priority="20705" operator="equal">
      <formula>"Ascension"</formula>
    </cfRule>
    <cfRule type="cellIs" dxfId="10482" priority="20706" operator="equal">
      <formula>"Armistice"</formula>
    </cfRule>
    <cfRule type="cellIs" dxfId="10481" priority="20737" stopIfTrue="1" operator="equal">
      <formula>"Délibérations"</formula>
    </cfRule>
    <cfRule type="cellIs" dxfId="10480" priority="20736" stopIfTrue="1" operator="equal">
      <formula>"Du anglais"</formula>
    </cfRule>
    <cfRule type="cellIs" dxfId="10479" priority="20735" stopIfTrue="1" operator="equal">
      <formula>"Examens S2"</formula>
    </cfRule>
    <cfRule type="cellIs" dxfId="10478" priority="20734" stopIfTrue="1" operator="equal">
      <formula>"Examens"</formula>
    </cfRule>
    <cfRule type="cellIs" dxfId="10477" priority="20733" stopIfTrue="1" operator="equal">
      <formula>"Examens S1"</formula>
    </cfRule>
    <cfRule type="cellIs" dxfId="10476" priority="20732" stopIfTrue="1" operator="equal">
      <formula>"Cours"</formula>
    </cfRule>
    <cfRule type="cellIs" dxfId="10475" priority="20731" stopIfTrue="1" operator="equal">
      <formula>"Vacances"</formula>
    </cfRule>
    <cfRule type="cellIs" dxfId="10474" priority="20730" stopIfTrue="1" operator="equal">
      <formula>"Révisions"</formula>
    </cfRule>
    <cfRule type="cellIs" dxfId="10473" priority="20729" stopIfTrue="1" operator="equal">
      <formula>"Session 1"</formula>
    </cfRule>
    <cfRule type="cellIs" dxfId="10472" priority="20728" stopIfTrue="1" operator="equal">
      <formula>"Session 2"</formula>
    </cfRule>
    <cfRule type="cellIs" dxfId="10471" priority="20726" stopIfTrue="1" operator="equal">
      <formula>"Rentrée"</formula>
    </cfRule>
    <cfRule type="cellIs" dxfId="10470" priority="20725" stopIfTrue="1" operator="equal">
      <formula>"Evaluation"</formula>
    </cfRule>
    <cfRule type="cellIs" dxfId="10469" priority="20724" stopIfTrue="1" operator="equal">
      <formula>"Retour copies"</formula>
    </cfRule>
    <cfRule type="cellIs" dxfId="10468" priority="20723" operator="equal">
      <formula>"entreprise B"</formula>
    </cfRule>
    <cfRule type="cellIs" dxfId="10467" priority="20722" operator="equal">
      <formula>"Stage en entreprise"</formula>
    </cfRule>
    <cfRule type="cellIs" dxfId="10466" priority="20721" operator="equal">
      <formula>"Toussaint"</formula>
    </cfRule>
    <cfRule type="cellIs" dxfId="10465" priority="20720" operator="equal">
      <formula>"Victoire 1945"</formula>
    </cfRule>
    <cfRule type="cellIs" dxfId="10464" priority="20719" operator="equal">
      <formula>"stage v"</formula>
    </cfRule>
    <cfRule type="cellIs" dxfId="10463" priority="20718" operator="equal">
      <formula>"Révisions S2 Ses1"</formula>
    </cfRule>
    <cfRule type="cellIs" dxfId="10462" priority="20717" operator="equal">
      <formula>"Révisions S2 ses2"</formula>
    </cfRule>
    <cfRule type="cellIs" dxfId="10461" priority="20716" operator="equal">
      <formula>"Pentecôte"</formula>
    </cfRule>
    <cfRule type="cellIs" dxfId="10460" priority="20715" operator="equal">
      <formula>"Pâques"</formula>
    </cfRule>
    <cfRule type="cellIs" dxfId="10459" priority="20714" operator="equal">
      <formula>"Noël"</formula>
    </cfRule>
    <cfRule type="cellIs" dxfId="10458" priority="20713" operator="equal">
      <formula>"Lundi de pâques"</formula>
    </cfRule>
    <cfRule type="cellIs" dxfId="10457" priority="20712" operator="equal">
      <formula>"jour de l'an"</formula>
    </cfRule>
    <cfRule type="cellIs" dxfId="10456" priority="20711" operator="equal">
      <formula>"Fête nationale"</formula>
    </cfRule>
    <cfRule type="cellIs" dxfId="10455" priority="20710" operator="equal">
      <formula>"Fête du travail"</formula>
    </cfRule>
    <cfRule type="cellIs" dxfId="10454" priority="20709" operator="equal">
      <formula>"Examens S1 Ses1"</formula>
    </cfRule>
    <cfRule type="cellIs" dxfId="10453" priority="20708" operator="equal">
      <formula>"Examens S1 Ses2"</formula>
    </cfRule>
  </conditionalFormatting>
  <conditionalFormatting sqref="T32:T34">
    <cfRule type="cellIs" dxfId="10452" priority="9188" operator="equal">
      <formula>"Délibération S2"</formula>
    </cfRule>
    <cfRule type="cellIs" dxfId="10451" priority="9218" operator="equal">
      <formula>"Victoire 1945"</formula>
    </cfRule>
    <cfRule type="cellIs" dxfId="10450" priority="9228" stopIfTrue="1" operator="equal">
      <formula>"Révisions"</formula>
    </cfRule>
    <cfRule type="containsText" dxfId="10449" priority="9158" operator="containsText" text="Cours/Labo/Projet">
      <formula>NOT(ISERROR(SEARCH("Cours/Labo/Projet",T32)))</formula>
    </cfRule>
    <cfRule type="cellIs" dxfId="10448" priority="9216" operator="equal">
      <formula>"Révisions S2 Ses1"</formula>
    </cfRule>
    <cfRule type="containsText" dxfId="10447" priority="9160" operator="containsText" text="Université">
      <formula>NOT(ISERROR(SEARCH("Université",T32)))</formula>
    </cfRule>
    <cfRule type="cellIs" dxfId="10446" priority="9186" operator="equal">
      <formula>"Mise à niveau"</formula>
    </cfRule>
    <cfRule type="containsText" dxfId="10445" priority="9162" operator="containsText" text="Remise">
      <formula>NOT(ISERROR(SEARCH("Remise",T32)))</formula>
    </cfRule>
    <cfRule type="containsText" dxfId="10444" priority="9163" operator="containsText" text="Recrutem">
      <formula>NOT(ISERROR(SEARCH("Recrutem",T32)))</formula>
    </cfRule>
    <cfRule type="containsText" dxfId="10443" priority="9164" operator="containsText" text="Note">
      <formula>NOT(ISERROR(SEARCH("Note",T32)))</formula>
    </cfRule>
    <cfRule type="containsText" dxfId="10442" priority="9165" operator="containsText" text="JPO">
      <formula>NOT(ISERROR(SEARCH("JPO",T32)))</formula>
    </cfRule>
    <cfRule type="containsText" dxfId="10441" priority="9166" operator="containsText" text="Etranger">
      <formula>NOT(ISERROR(SEARCH("Etranger",T32)))</formula>
    </cfRule>
    <cfRule type="containsText" dxfId="10440" priority="9167" operator="containsText" text="Début TD">
      <formula>NOT(ISERROR(SEARCH("Début TD",T32)))</formula>
    </cfRule>
    <cfRule type="containsText" dxfId="10439" priority="9168" operator="containsText" text="Début CM">
      <formula>NOT(ISERROR(SEARCH("Début CM",T32)))</formula>
    </cfRule>
    <cfRule type="containsText" dxfId="10438" priority="9169" operator="containsText" text="Projet">
      <formula>NOT(ISERROR(SEARCH("Projet",T32)))</formula>
    </cfRule>
    <cfRule type="cellIs" dxfId="10437" priority="9217" operator="equal">
      <formula>"stage v"</formula>
    </cfRule>
    <cfRule type="containsText" dxfId="10436" priority="9170" operator="containsText" text="Pré">
      <formula>NOT(ISERROR(SEARCH("Pré",T32)))</formula>
    </cfRule>
    <cfRule type="containsText" dxfId="10435" priority="9171" operator="containsText" text="Délib">
      <formula>NOT(ISERROR(SEARCH("Délib",T32)))</formula>
    </cfRule>
    <cfRule type="cellIs" dxfId="10434" priority="9172" operator="equal">
      <formula>"Cours IAE"</formula>
    </cfRule>
    <cfRule type="cellIs" dxfId="10433" priority="9173" operator="equal">
      <formula>"Cours ISEM"</formula>
    </cfRule>
    <cfRule type="cellIs" dxfId="10432" priority="9174" operator="equal">
      <formula>"EXAMENS J"</formula>
    </cfRule>
    <cfRule type="cellIs" dxfId="10431" priority="9175" operator="equal">
      <formula>"Lundi Pentecôte"</formula>
    </cfRule>
    <cfRule type="cellIs" dxfId="10430" priority="9176" operator="equal">
      <formula>"ppp"</formula>
    </cfRule>
    <cfRule type="cellIs" dxfId="10429" priority="9177" operator="equal">
      <formula>"Soutenance"</formula>
    </cfRule>
    <cfRule type="cellIs" dxfId="10428" priority="9178" operator="equal">
      <formula>"Révisions R"</formula>
    </cfRule>
    <cfRule type="cellIs" dxfId="10427" priority="9179" operator="equal">
      <formula>"Entreprise"</formula>
    </cfRule>
    <cfRule type="cellIs" dxfId="10426" priority="9180" operator="equal">
      <formula>"Exam nationaux pas de date"</formula>
    </cfRule>
    <cfRule type="cellIs" dxfId="10425" priority="9181" operator="equal">
      <formula>"Exam nationaux"</formula>
    </cfRule>
    <cfRule type="cellIs" dxfId="10424" priority="9182" operator="equal">
      <formula>"Révision interne"</formula>
    </cfRule>
    <cfRule type="cellIs" dxfId="10423" priority="9183" operator="equal">
      <formula>"Remise note CC"</formula>
    </cfRule>
    <cfRule type="cellIs" dxfId="10422" priority="9184" operator="equal">
      <formula>"Oraux examens nationaux"</formula>
    </cfRule>
    <cfRule type="cellIs" dxfId="10421" priority="9185" operator="equal">
      <formula>"Note mémoire"</formula>
    </cfRule>
    <cfRule type="cellIs" dxfId="10420" priority="9235" stopIfTrue="1" operator="equal">
      <formula>"Délibérations"</formula>
    </cfRule>
    <cfRule type="cellIs" dxfId="10419" priority="9234" stopIfTrue="1" operator="equal">
      <formula>"Du anglais"</formula>
    </cfRule>
    <cfRule type="cellIs" dxfId="10418" priority="9233" stopIfTrue="1" operator="equal">
      <formula>"Examens S2"</formula>
    </cfRule>
    <cfRule type="cellIs" dxfId="10417" priority="9232" stopIfTrue="1" operator="equal">
      <formula>"Examens"</formula>
    </cfRule>
    <cfRule type="cellIs" dxfId="10416" priority="9231" stopIfTrue="1" operator="equal">
      <formula>"Examens S1"</formula>
    </cfRule>
    <cfRule type="cellIs" dxfId="10415" priority="9230" stopIfTrue="1" operator="equal">
      <formula>"Cours"</formula>
    </cfRule>
    <cfRule type="cellIs" dxfId="10414" priority="9229" stopIfTrue="1" operator="equal">
      <formula>"Vacances"</formula>
    </cfRule>
    <cfRule type="cellIs" dxfId="10413" priority="9214" operator="equal">
      <formula>"Pentecôte"</formula>
    </cfRule>
    <cfRule type="cellIs" dxfId="10412" priority="9227" stopIfTrue="1" operator="equal">
      <formula>"Session 1"</formula>
    </cfRule>
    <cfRule type="cellIs" dxfId="10411" priority="9226" stopIfTrue="1" operator="equal">
      <formula>"Session 2"</formula>
    </cfRule>
    <cfRule type="cellIs" dxfId="10410" priority="9225" stopIfTrue="1" operator="equal">
      <formula>"Stage"</formula>
    </cfRule>
    <cfRule type="cellIs" dxfId="10409" priority="9224" stopIfTrue="1" operator="equal">
      <formula>"Rentrée"</formula>
    </cfRule>
    <cfRule type="cellIs" dxfId="10408" priority="9223" stopIfTrue="1" operator="equal">
      <formula>"Evaluation"</formula>
    </cfRule>
    <cfRule type="cellIs" dxfId="10407" priority="9222" stopIfTrue="1" operator="equal">
      <formula>"Retour copies"</formula>
    </cfRule>
    <cfRule type="cellIs" dxfId="10406" priority="9221" operator="equal">
      <formula>"entreprise B"</formula>
    </cfRule>
    <cfRule type="cellIs" dxfId="10405" priority="9220" operator="equal">
      <formula>"Stage en entreprise"</formula>
    </cfRule>
    <cfRule type="cellIs" dxfId="10404" priority="9213" operator="equal">
      <formula>"Pâques"</formula>
    </cfRule>
    <cfRule type="cellIs" dxfId="10403" priority="9212" operator="equal">
      <formula>"Noël"</formula>
    </cfRule>
    <cfRule type="cellIs" dxfId="10402" priority="9211" operator="equal">
      <formula>"Lundi de pâques"</formula>
    </cfRule>
    <cfRule type="cellIs" dxfId="10401" priority="9210" operator="equal">
      <formula>"jour de l'an"</formula>
    </cfRule>
    <cfRule type="cellIs" dxfId="10400" priority="9209" operator="equal">
      <formula>"Fête nationale"</formula>
    </cfRule>
    <cfRule type="cellIs" dxfId="10399" priority="9208" operator="equal">
      <formula>"Fête du travail"</formula>
    </cfRule>
    <cfRule type="cellIs" dxfId="10398" priority="9207" operator="equal">
      <formula>"Examens S1 Ses1"</formula>
    </cfRule>
    <cfRule type="cellIs" dxfId="10397" priority="9206" operator="equal">
      <formula>"Examens S1 Ses2"</formula>
    </cfRule>
    <cfRule type="cellIs" dxfId="10396" priority="9205" operator="equal">
      <formula>"cours v"</formula>
    </cfRule>
    <cfRule type="cellIs" dxfId="10395" priority="9204" operator="equal">
      <formula>"Armistice"</formula>
    </cfRule>
    <cfRule type="cellIs" dxfId="10394" priority="9187" operator="equal">
      <formula>"Ecrits examens nationaux"</formula>
    </cfRule>
    <cfRule type="cellIs" dxfId="10393" priority="9203" operator="equal">
      <formula>"Ascension"</formula>
    </cfRule>
    <cfRule type="cellIs" dxfId="10392" priority="9202" operator="equal">
      <formula>"Assomption"</formula>
    </cfRule>
    <cfRule type="cellIs" dxfId="10391" priority="9201" operator="equal">
      <formula>"jour appui"</formula>
    </cfRule>
    <cfRule type="cellIs" dxfId="10390" priority="9200" operator="equal">
      <formula>"notes rapport"</formula>
    </cfRule>
    <cfRule type="cellIs" dxfId="10389" priority="9199" operator="equal">
      <formula>"Remise rapport"</formula>
    </cfRule>
    <cfRule type="cellIs" dxfId="10388" priority="9198" operator="equal">
      <formula>"Fermeture"</formula>
    </cfRule>
    <cfRule type="cellIs" dxfId="10387" priority="9197" operator="equal">
      <formula>"Examens S2 ses1"</formula>
    </cfRule>
    <cfRule type="cellIs" dxfId="10386" priority="9196" operator="equal">
      <formula>"Examens S2 Ses2"</formula>
    </cfRule>
    <cfRule type="cellIs" dxfId="10385" priority="9195" operator="equal">
      <formula>"Révisions S1 ses1"</formula>
    </cfRule>
    <cfRule type="cellIs" dxfId="10384" priority="9194" operator="equal">
      <formula>"Révisions S1 Ses2"</formula>
    </cfRule>
    <cfRule type="cellIs" dxfId="10383" priority="9193" operator="equal">
      <formula>"Cours Matin Entr AM"</formula>
    </cfRule>
    <cfRule type="cellIs" dxfId="10382" priority="9192" operator="equal">
      <formula>"Entr MA cours AM"</formula>
    </cfRule>
    <cfRule type="cellIs" dxfId="10381" priority="9191" operator="equal">
      <formula>"Cours matin"</formula>
    </cfRule>
    <cfRule type="cellIs" dxfId="10380" priority="9190" operator="equal">
      <formula>"regroupement"</formula>
    </cfRule>
    <cfRule type="cellIs" dxfId="10379" priority="9189" operator="equal">
      <formula>"Délibération S1"</formula>
    </cfRule>
    <cfRule type="cellIs" dxfId="10378" priority="9219" operator="equal">
      <formula>"Toussaint"</formula>
    </cfRule>
    <cfRule type="cellIs" dxfId="10377" priority="9215" operator="equal">
      <formula>"Révisions S2 ses2"</formula>
    </cfRule>
  </conditionalFormatting>
  <conditionalFormatting sqref="T32:T35">
    <cfRule type="expression" dxfId="10376" priority="9159">
      <formula>R32="Samedi"</formula>
    </cfRule>
    <cfRule type="expression" dxfId="10375" priority="9161">
      <formula>R32="Dimanche"</formula>
    </cfRule>
  </conditionalFormatting>
  <conditionalFormatting sqref="T35">
    <cfRule type="containsText" dxfId="10374" priority="33104" operator="containsText" text="Etranger">
      <formula>NOT(ISERROR(SEARCH("Etranger",T35)))</formula>
    </cfRule>
    <cfRule type="cellIs" dxfId="10373" priority="33158" operator="equal">
      <formula>"Stage en entreprise"</formula>
    </cfRule>
    <cfRule type="containsText" dxfId="10372" priority="33099" operator="containsText" text="Salon Et">
      <formula>NOT(ISERROR(SEARCH("Salon Et",T35)))</formula>
    </cfRule>
    <cfRule type="containsText" dxfId="10371" priority="33100" operator="containsText" text="Remise">
      <formula>NOT(ISERROR(SEARCH("Remise",T35)))</formula>
    </cfRule>
    <cfRule type="cellIs" dxfId="10370" priority="33145" operator="equal">
      <formula>"Examens S1 Ses1"</formula>
    </cfRule>
    <cfRule type="cellIs" dxfId="10369" priority="33143" operator="equal">
      <formula>"cours v"</formula>
    </cfRule>
    <cfRule type="cellIs" dxfId="10368" priority="33144" operator="equal">
      <formula>"Examens S1 Ses2"</formula>
    </cfRule>
    <cfRule type="cellIs" dxfId="10367" priority="33146" operator="equal">
      <formula>"Fête du travail"</formula>
    </cfRule>
    <cfRule type="cellIs" dxfId="10366" priority="33147" operator="equal">
      <formula>"Fête nationale"</formula>
    </cfRule>
    <cfRule type="cellIs" dxfId="10365" priority="33148" operator="equal">
      <formula>"jour de l'an"</formula>
    </cfRule>
    <cfRule type="cellIs" dxfId="10364" priority="33149" operator="equal">
      <formula>"Lundi de pâques"</formula>
    </cfRule>
    <cfRule type="cellIs" dxfId="10363" priority="33150" operator="equal">
      <formula>"Noël"</formula>
    </cfRule>
    <cfRule type="cellIs" dxfId="10362" priority="33151" operator="equal">
      <formula>"Pâques"</formula>
    </cfRule>
    <cfRule type="cellIs" dxfId="10361" priority="33152" operator="equal">
      <formula>"Pentecôte"</formula>
    </cfRule>
    <cfRule type="cellIs" dxfId="10360" priority="33153" operator="equal">
      <formula>"Révisions S2 ses2"</formula>
    </cfRule>
    <cfRule type="cellIs" dxfId="10359" priority="33154" operator="equal">
      <formula>"Révisions S2 Ses1"</formula>
    </cfRule>
    <cfRule type="cellIs" dxfId="10358" priority="33155" operator="equal">
      <formula>"stage v"</formula>
    </cfRule>
    <cfRule type="cellIs" dxfId="10357" priority="33156" operator="equal">
      <formula>"Victoire 1945"</formula>
    </cfRule>
    <cfRule type="cellIs" dxfId="10356" priority="33157" operator="equal">
      <formula>"Toussaint"</formula>
    </cfRule>
    <cfRule type="cellIs" dxfId="10355" priority="33159" operator="equal">
      <formula>"entreprise B"</formula>
    </cfRule>
    <cfRule type="cellIs" dxfId="10354" priority="33160" stopIfTrue="1" operator="equal">
      <formula>"Retour copies"</formula>
    </cfRule>
    <cfRule type="cellIs" dxfId="10353" priority="33161" stopIfTrue="1" operator="equal">
      <formula>"Evaluation"</formula>
    </cfRule>
    <cfRule type="cellIs" dxfId="10352" priority="33162" stopIfTrue="1" operator="equal">
      <formula>"Rentrée"</formula>
    </cfRule>
    <cfRule type="cellIs" dxfId="10351" priority="33163" stopIfTrue="1" operator="equal">
      <formula>"Stage"</formula>
    </cfRule>
    <cfRule type="cellIs" dxfId="10350" priority="33164" stopIfTrue="1" operator="equal">
      <formula>"Session 2"</formula>
    </cfRule>
    <cfRule type="cellIs" dxfId="10349" priority="33165" stopIfTrue="1" operator="equal">
      <formula>"Session 1"</formula>
    </cfRule>
    <cfRule type="cellIs" dxfId="10348" priority="33166" stopIfTrue="1" operator="equal">
      <formula>"Révisions"</formula>
    </cfRule>
    <cfRule type="cellIs" dxfId="10347" priority="33167" stopIfTrue="1" operator="equal">
      <formula>"Vacances"</formula>
    </cfRule>
    <cfRule type="cellIs" dxfId="10346" priority="33168" stopIfTrue="1" operator="equal">
      <formula>"Cours"</formula>
    </cfRule>
    <cfRule type="cellIs" dxfId="10345" priority="33169" stopIfTrue="1" operator="equal">
      <formula>"Examens S1"</formula>
    </cfRule>
    <cfRule type="cellIs" dxfId="10344" priority="33170" stopIfTrue="1" operator="equal">
      <formula>"Examens"</formula>
    </cfRule>
    <cfRule type="cellIs" dxfId="10343" priority="33171" stopIfTrue="1" operator="equal">
      <formula>"Examens S2"</formula>
    </cfRule>
    <cfRule type="cellIs" dxfId="10342" priority="33172" stopIfTrue="1" operator="equal">
      <formula>"Du anglais"</formula>
    </cfRule>
    <cfRule type="cellIs" dxfId="10341" priority="33173" stopIfTrue="1" operator="equal">
      <formula>"Délibérations"</formula>
    </cfRule>
    <cfRule type="cellIs" dxfId="10340" priority="33136" operator="equal">
      <formula>"Fermeture"</formula>
    </cfRule>
    <cfRule type="containsText" dxfId="10339" priority="33101" operator="containsText" text="Recrutem">
      <formula>NOT(ISERROR(SEARCH("Recrutem",T35)))</formula>
    </cfRule>
    <cfRule type="containsText" dxfId="10338" priority="33102" operator="containsText" text="Note">
      <formula>NOT(ISERROR(SEARCH("Note",T35)))</formula>
    </cfRule>
    <cfRule type="containsText" dxfId="10337" priority="33103" operator="containsText" text="JPO">
      <formula>NOT(ISERROR(SEARCH("JPO",T35)))</formula>
    </cfRule>
    <cfRule type="containsText" dxfId="10336" priority="33105" operator="containsText" text="Début TD">
      <formula>NOT(ISERROR(SEARCH("Début TD",T35)))</formula>
    </cfRule>
    <cfRule type="containsText" dxfId="10335" priority="33106" operator="containsText" text="Début CM">
      <formula>NOT(ISERROR(SEARCH("Début CM",T35)))</formula>
    </cfRule>
    <cfRule type="containsText" dxfId="10334" priority="33107" operator="containsText" text="Projet">
      <formula>NOT(ISERROR(SEARCH("Projet",T35)))</formula>
    </cfRule>
    <cfRule type="containsText" dxfId="10333" priority="33108" operator="containsText" text="Pré">
      <formula>NOT(ISERROR(SEARCH("Pré",T35)))</formula>
    </cfRule>
    <cfRule type="containsText" dxfId="10332" priority="33109" operator="containsText" text="Délib">
      <formula>NOT(ISERROR(SEARCH("Délib",T35)))</formula>
    </cfRule>
    <cfRule type="cellIs" dxfId="10331" priority="33110" operator="equal">
      <formula>"Cours IAE"</formula>
    </cfRule>
    <cfRule type="cellIs" dxfId="10330" priority="33111" operator="equal">
      <formula>"Cours ISEM"</formula>
    </cfRule>
    <cfRule type="cellIs" dxfId="10329" priority="33112" operator="equal">
      <formula>"EXAMENS J"</formula>
    </cfRule>
    <cfRule type="cellIs" dxfId="10328" priority="33113" operator="equal">
      <formula>"Lundi Pentecôte"</formula>
    </cfRule>
    <cfRule type="cellIs" dxfId="10327" priority="33114" operator="equal">
      <formula>"ppp"</formula>
    </cfRule>
    <cfRule type="cellIs" dxfId="10326" priority="33115" operator="equal">
      <formula>"Soutenance"</formula>
    </cfRule>
    <cfRule type="cellIs" dxfId="10325" priority="33116" operator="equal">
      <formula>"Révisions R"</formula>
    </cfRule>
    <cfRule type="cellIs" dxfId="10324" priority="33117" operator="equal">
      <formula>"Entreprise"</formula>
    </cfRule>
    <cfRule type="cellIs" dxfId="10323" priority="33118" operator="equal">
      <formula>"Exam nationaux pas de date"</formula>
    </cfRule>
    <cfRule type="cellIs" dxfId="10322" priority="33119" operator="equal">
      <formula>"Exam nationaux"</formula>
    </cfRule>
    <cfRule type="cellIs" dxfId="10321" priority="33120" operator="equal">
      <formula>"Révision interne"</formula>
    </cfRule>
    <cfRule type="cellIs" dxfId="10320" priority="33121" operator="equal">
      <formula>"Remise note CC"</formula>
    </cfRule>
    <cfRule type="cellIs" dxfId="10319" priority="33122" operator="equal">
      <formula>"Oraux examens nationaux"</formula>
    </cfRule>
    <cfRule type="cellIs" dxfId="10318" priority="33123" operator="equal">
      <formula>"Note mémoire"</formula>
    </cfRule>
    <cfRule type="cellIs" dxfId="10317" priority="33124" operator="equal">
      <formula>"Mise à niveau"</formula>
    </cfRule>
    <cfRule type="cellIs" dxfId="10316" priority="33125" operator="equal">
      <formula>"Ecrits examens nationaux"</formula>
    </cfRule>
    <cfRule type="cellIs" dxfId="10315" priority="33126" operator="equal">
      <formula>"Délibération S2"</formula>
    </cfRule>
    <cfRule type="cellIs" dxfId="10314" priority="33127" operator="equal">
      <formula>"Délibération S1"</formula>
    </cfRule>
    <cfRule type="cellIs" dxfId="10313" priority="33128" operator="equal">
      <formula>"regroupement"</formula>
    </cfRule>
    <cfRule type="cellIs" dxfId="10312" priority="33129" operator="equal">
      <formula>"Cours matin"</formula>
    </cfRule>
    <cfRule type="cellIs" dxfId="10311" priority="33130" operator="equal">
      <formula>"Entr MA cours AM"</formula>
    </cfRule>
    <cfRule type="cellIs" dxfId="10310" priority="33131" operator="equal">
      <formula>"Cours Matin Entr AM"</formula>
    </cfRule>
    <cfRule type="cellIs" dxfId="10309" priority="33132" operator="equal">
      <formula>"Révisions S1 Ses2"</formula>
    </cfRule>
    <cfRule type="cellIs" dxfId="10308" priority="33133" operator="equal">
      <formula>"Révisions S1 ses1"</formula>
    </cfRule>
    <cfRule type="cellIs" dxfId="10307" priority="33134" operator="equal">
      <formula>"Examens S2 Ses2"</formula>
    </cfRule>
    <cfRule type="cellIs" dxfId="10306" priority="33135" operator="equal">
      <formula>"Examens S2 ses1"</formula>
    </cfRule>
    <cfRule type="cellIs" dxfId="10305" priority="33137" operator="equal">
      <formula>"Remise rapport"</formula>
    </cfRule>
    <cfRule type="cellIs" dxfId="10304" priority="33138" operator="equal">
      <formula>"notes rapport"</formula>
    </cfRule>
    <cfRule type="cellIs" dxfId="10303" priority="33139" operator="equal">
      <formula>"jour appui"</formula>
    </cfRule>
    <cfRule type="cellIs" dxfId="10302" priority="33140" operator="equal">
      <formula>"Assomption"</formula>
    </cfRule>
    <cfRule type="containsText" dxfId="10301" priority="29820" operator="containsText" text="Soutenance">
      <formula>NOT(ISERROR(SEARCH("Soutenance",T35)))</formula>
    </cfRule>
    <cfRule type="cellIs" dxfId="10300" priority="33141" operator="equal">
      <formula>"Ascension"</formula>
    </cfRule>
    <cfRule type="cellIs" dxfId="10299" priority="33142" operator="equal">
      <formula>"Armistice"</formula>
    </cfRule>
  </conditionalFormatting>
  <conditionalFormatting sqref="U4:U35">
    <cfRule type="expression" dxfId="10298" priority="33894">
      <formula>V4="Dimanche"</formula>
    </cfRule>
    <cfRule type="expression" dxfId="10297" priority="33895">
      <formula>V4="Samedi"</formula>
    </cfRule>
  </conditionalFormatting>
  <conditionalFormatting sqref="X4">
    <cfRule type="containsText" dxfId="10296" priority="31773" operator="containsText" text="Salon Et">
      <formula>NOT(ISERROR(SEARCH("Salon Et",X4)))</formula>
    </cfRule>
    <cfRule type="containsText" dxfId="10295" priority="31772" operator="containsText" text="Soutenance">
      <formula>NOT(ISERROR(SEARCH("Soutenance",X4)))</formula>
    </cfRule>
    <cfRule type="cellIs" dxfId="10294" priority="31847" stopIfTrue="1" operator="equal">
      <formula>"Délibérations"</formula>
    </cfRule>
    <cfRule type="cellIs" dxfId="10293" priority="31846" stopIfTrue="1" operator="equal">
      <formula>"Du anglais"</formula>
    </cfRule>
    <cfRule type="cellIs" dxfId="10292" priority="31845" stopIfTrue="1" operator="equal">
      <formula>"Examens S2"</formula>
    </cfRule>
    <cfRule type="cellIs" dxfId="10291" priority="31844" stopIfTrue="1" operator="equal">
      <formula>"Examens"</formula>
    </cfRule>
    <cfRule type="cellIs" dxfId="10290" priority="31843" stopIfTrue="1" operator="equal">
      <formula>"Examens S1"</formula>
    </cfRule>
    <cfRule type="cellIs" dxfId="10289" priority="31842" stopIfTrue="1" operator="equal">
      <formula>"Cours"</formula>
    </cfRule>
    <cfRule type="cellIs" dxfId="10288" priority="31841" stopIfTrue="1" operator="equal">
      <formula>"Vacances"</formula>
    </cfRule>
    <cfRule type="cellIs" dxfId="10287" priority="31840" stopIfTrue="1" operator="equal">
      <formula>"Révisions"</formula>
    </cfRule>
    <cfRule type="cellIs" dxfId="10286" priority="31839" stopIfTrue="1" operator="equal">
      <formula>"Session 1"</formula>
    </cfRule>
    <cfRule type="cellIs" dxfId="10285" priority="31838" stopIfTrue="1" operator="equal">
      <formula>"Session 2"</formula>
    </cfRule>
    <cfRule type="cellIs" dxfId="10284" priority="31837" stopIfTrue="1" operator="equal">
      <formula>"Stage"</formula>
    </cfRule>
    <cfRule type="cellIs" dxfId="10283" priority="31836" stopIfTrue="1" operator="equal">
      <formula>"Rentrée"</formula>
    </cfRule>
    <cfRule type="cellIs" dxfId="10282" priority="31835" stopIfTrue="1" operator="equal">
      <formula>"Evaluation"</formula>
    </cfRule>
    <cfRule type="cellIs" dxfId="10281" priority="31834" stopIfTrue="1" operator="equal">
      <formula>"Retour copies"</formula>
    </cfRule>
    <cfRule type="cellIs" dxfId="10280" priority="31833" operator="equal">
      <formula>"entreprise B"</formula>
    </cfRule>
    <cfRule type="cellIs" dxfId="10279" priority="31832" operator="equal">
      <formula>"Stage en entreprise"</formula>
    </cfRule>
    <cfRule type="cellIs" dxfId="10278" priority="31831" operator="equal">
      <formula>"Toussaint"</formula>
    </cfRule>
    <cfRule type="cellIs" dxfId="10277" priority="31829" operator="equal">
      <formula>"stage v"</formula>
    </cfRule>
    <cfRule type="cellIs" dxfId="10276" priority="31828" operator="equal">
      <formula>"Révisions S2 Ses1"</formula>
    </cfRule>
    <cfRule type="cellIs" dxfId="10275" priority="31827" operator="equal">
      <formula>"Révisions S2 ses2"</formula>
    </cfRule>
    <cfRule type="cellIs" dxfId="10274" priority="31826" operator="equal">
      <formula>"Pentecôte"</formula>
    </cfRule>
    <cfRule type="cellIs" dxfId="10273" priority="31825" operator="equal">
      <formula>"Pâques"</formula>
    </cfRule>
    <cfRule type="cellIs" dxfId="10272" priority="31824" operator="equal">
      <formula>"Noël"</formula>
    </cfRule>
    <cfRule type="cellIs" dxfId="10271" priority="31823" operator="equal">
      <formula>"Lundi de pâques"</formula>
    </cfRule>
    <cfRule type="cellIs" dxfId="10270" priority="31822" operator="equal">
      <formula>"jour de l'an"</formula>
    </cfRule>
    <cfRule type="cellIs" dxfId="10269" priority="31821" operator="equal">
      <formula>"Fête nationale"</formula>
    </cfRule>
    <cfRule type="cellIs" dxfId="10268" priority="31820" operator="equal">
      <formula>"Fête du travail"</formula>
    </cfRule>
    <cfRule type="cellIs" dxfId="10267" priority="31819" operator="equal">
      <formula>"Examens S1 Ses1"</formula>
    </cfRule>
    <cfRule type="cellIs" dxfId="10266" priority="31818" operator="equal">
      <formula>"Examens S1 Ses2"</formula>
    </cfRule>
    <cfRule type="cellIs" dxfId="10265" priority="31817" operator="equal">
      <formula>"cours v"</formula>
    </cfRule>
    <cfRule type="cellIs" dxfId="10264" priority="31816" operator="equal">
      <formula>"Armistice"</formula>
    </cfRule>
    <cfRule type="cellIs" dxfId="10263" priority="31815" operator="equal">
      <formula>"Ascension"</formula>
    </cfRule>
    <cfRule type="cellIs" dxfId="10262" priority="31814" operator="equal">
      <formula>"Assomption"</formula>
    </cfRule>
    <cfRule type="cellIs" dxfId="10261" priority="31813" operator="equal">
      <formula>"jour appui"</formula>
    </cfRule>
    <cfRule type="cellIs" dxfId="10260" priority="31812" operator="equal">
      <formula>"notes rapport"</formula>
    </cfRule>
    <cfRule type="cellIs" dxfId="10259" priority="31811" operator="equal">
      <formula>"Remise rapport"</formula>
    </cfRule>
    <cfRule type="expression" dxfId="10258" priority="31771">
      <formula>V4="Samedi"</formula>
    </cfRule>
    <cfRule type="cellIs" dxfId="10257" priority="31809" operator="equal">
      <formula>"Examens S2 ses1"</formula>
    </cfRule>
    <cfRule type="cellIs" dxfId="10256" priority="31808" operator="equal">
      <formula>"Examens S2 Ses2"</formula>
    </cfRule>
    <cfRule type="cellIs" dxfId="10255" priority="31807" operator="equal">
      <formula>"Révisions S1 ses1"</formula>
    </cfRule>
    <cfRule type="cellIs" dxfId="10254" priority="31806" operator="equal">
      <formula>"Révisions S1 Ses2"</formula>
    </cfRule>
    <cfRule type="cellIs" dxfId="10253" priority="31805" operator="equal">
      <formula>"Cours Matin Entr AM"</formula>
    </cfRule>
    <cfRule type="cellIs" dxfId="10252" priority="31804" operator="equal">
      <formula>"Entr MA cours AM"</formula>
    </cfRule>
    <cfRule type="cellIs" dxfId="10251" priority="31803" operator="equal">
      <formula>"Cours matin"</formula>
    </cfRule>
    <cfRule type="cellIs" dxfId="10250" priority="31802" operator="equal">
      <formula>"regroupement"</formula>
    </cfRule>
    <cfRule type="cellIs" dxfId="10249" priority="31801" operator="equal">
      <formula>"Délibération S1"</formula>
    </cfRule>
    <cfRule type="cellIs" dxfId="10248" priority="31800" operator="equal">
      <formula>"Délibération S2"</formula>
    </cfRule>
    <cfRule type="cellIs" dxfId="10247" priority="31799" operator="equal">
      <formula>"Ecrits examens nationaux"</formula>
    </cfRule>
    <cfRule type="cellIs" dxfId="10246" priority="31798" operator="equal">
      <formula>"Mise à niveau"</formula>
    </cfRule>
    <cfRule type="cellIs" dxfId="10245" priority="31797" operator="equal">
      <formula>"Note mémoire"</formula>
    </cfRule>
    <cfRule type="cellIs" dxfId="10244" priority="31796" operator="equal">
      <formula>"Oraux examens nationaux"</formula>
    </cfRule>
    <cfRule type="cellIs" dxfId="10243" priority="31795" operator="equal">
      <formula>"Remise note CC"</formula>
    </cfRule>
    <cfRule type="cellIs" dxfId="10242" priority="31794" operator="equal">
      <formula>"Révision interne"</formula>
    </cfRule>
    <cfRule type="cellIs" dxfId="10241" priority="31793" operator="equal">
      <formula>"Exam nationaux"</formula>
    </cfRule>
    <cfRule type="cellIs" dxfId="10240" priority="31792" operator="equal">
      <formula>"Exam nationaux pas de date"</formula>
    </cfRule>
    <cfRule type="cellIs" dxfId="10239" priority="31791" operator="equal">
      <formula>"Entreprise"</formula>
    </cfRule>
    <cfRule type="cellIs" dxfId="10238" priority="31790" operator="equal">
      <formula>"Révisions R"</formula>
    </cfRule>
    <cfRule type="cellIs" dxfId="10237" priority="31810" operator="equal">
      <formula>"Fermeture"</formula>
    </cfRule>
    <cfRule type="cellIs" dxfId="10236" priority="31789" operator="equal">
      <formula>"Soutenance"</formula>
    </cfRule>
    <cfRule type="cellIs" dxfId="10235" priority="31788" operator="equal">
      <formula>"ppp"</formula>
    </cfRule>
    <cfRule type="cellIs" dxfId="10234" priority="31787" operator="equal">
      <formula>"Lundi Pentecôte"</formula>
    </cfRule>
    <cfRule type="cellIs" dxfId="10233" priority="31786" operator="equal">
      <formula>"EXAMENS J"</formula>
    </cfRule>
    <cfRule type="cellIs" dxfId="10232" priority="31785" operator="equal">
      <formula>"Cours ISEM"</formula>
    </cfRule>
    <cfRule type="cellIs" dxfId="10231" priority="31784" operator="equal">
      <formula>"Cours IAE"</formula>
    </cfRule>
    <cfRule type="containsText" dxfId="10230" priority="31783" operator="containsText" text="Délib">
      <formula>NOT(ISERROR(SEARCH("Délib",X4)))</formula>
    </cfRule>
    <cfRule type="cellIs" dxfId="10229" priority="31830" operator="equal">
      <formula>"Victoire 1945"</formula>
    </cfRule>
    <cfRule type="containsText" dxfId="10228" priority="31782" operator="containsText" text="Pré">
      <formula>NOT(ISERROR(SEARCH("Pré",X4)))</formula>
    </cfRule>
    <cfRule type="containsText" dxfId="10227" priority="31781" operator="containsText" text="Projet">
      <formula>NOT(ISERROR(SEARCH("Projet",X4)))</formula>
    </cfRule>
    <cfRule type="containsText" dxfId="10226" priority="31780" operator="containsText" text="Début CM">
      <formula>NOT(ISERROR(SEARCH("Début CM",X4)))</formula>
    </cfRule>
    <cfRule type="containsText" dxfId="10225" priority="31779" operator="containsText" text="Début TD">
      <formula>NOT(ISERROR(SEARCH("Début TD",X4)))</formula>
    </cfRule>
    <cfRule type="containsText" dxfId="10224" priority="31778" operator="containsText" text="Etranger">
      <formula>NOT(ISERROR(SEARCH("Etranger",X4)))</formula>
    </cfRule>
    <cfRule type="containsText" dxfId="10223" priority="31777" operator="containsText" text="JPO">
      <formula>NOT(ISERROR(SEARCH("JPO",X4)))</formula>
    </cfRule>
    <cfRule type="containsText" dxfId="10222" priority="31776" operator="containsText" text="Note">
      <formula>NOT(ISERROR(SEARCH("Note",X4)))</formula>
    </cfRule>
    <cfRule type="containsText" dxfId="10221" priority="31775" operator="containsText" text="Recrutem">
      <formula>NOT(ISERROR(SEARCH("Recrutem",X4)))</formula>
    </cfRule>
    <cfRule type="containsText" dxfId="10220" priority="31774" operator="containsText" text="Remise">
      <formula>NOT(ISERROR(SEARCH("Remise",X4)))</formula>
    </cfRule>
    <cfRule type="expression" dxfId="10219" priority="31770">
      <formula>V4="Dimanche"</formula>
    </cfRule>
  </conditionalFormatting>
  <conditionalFormatting sqref="X5">
    <cfRule type="cellIs" dxfId="10218" priority="9124" operator="equal">
      <formula>"Armistice"</formula>
    </cfRule>
    <cfRule type="cellIs" dxfId="10217" priority="9125" operator="equal">
      <formula>"cours v"</formula>
    </cfRule>
    <cfRule type="cellIs" dxfId="10216" priority="9126" operator="equal">
      <formula>"Examens S1 Ses2"</formula>
    </cfRule>
    <cfRule type="cellIs" dxfId="10215" priority="9127" operator="equal">
      <formula>"Examens S1 Ses1"</formula>
    </cfRule>
    <cfRule type="cellIs" dxfId="10214" priority="9128" operator="equal">
      <formula>"Fête du travail"</formula>
    </cfRule>
    <cfRule type="cellIs" dxfId="10213" priority="9129" operator="equal">
      <formula>"Fête nationale"</formula>
    </cfRule>
    <cfRule type="cellIs" dxfId="10212" priority="9130" operator="equal">
      <formula>"jour de l'an"</formula>
    </cfRule>
    <cfRule type="cellIs" dxfId="10211" priority="9131" operator="equal">
      <formula>"Lundi de pâques"</formula>
    </cfRule>
    <cfRule type="cellIs" dxfId="10210" priority="9132" operator="equal">
      <formula>"Noël"</formula>
    </cfRule>
    <cfRule type="cellIs" dxfId="10209" priority="9133" operator="equal">
      <formula>"Pâques"</formula>
    </cfRule>
    <cfRule type="cellIs" dxfId="10208" priority="9134" operator="equal">
      <formula>"Pentecôte"</formula>
    </cfRule>
    <cfRule type="cellIs" dxfId="10207" priority="9135" operator="equal">
      <formula>"Révisions S2 ses2"</formula>
    </cfRule>
    <cfRule type="cellIs" dxfId="10206" priority="9136" operator="equal">
      <formula>"Révisions S2 Ses1"</formula>
    </cfRule>
    <cfRule type="cellIs" dxfId="10205" priority="9137" operator="equal">
      <formula>"stage v"</formula>
    </cfRule>
    <cfRule type="cellIs" dxfId="10204" priority="9138" operator="equal">
      <formula>"Victoire 1945"</formula>
    </cfRule>
    <cfRule type="cellIs" dxfId="10203" priority="9139" operator="equal">
      <formula>"Toussaint"</formula>
    </cfRule>
    <cfRule type="cellIs" dxfId="10202" priority="9140" operator="equal">
      <formula>"Stage en entreprise"</formula>
    </cfRule>
    <cfRule type="cellIs" dxfId="10201" priority="9141" operator="equal">
      <formula>"entreprise B"</formula>
    </cfRule>
    <cfRule type="cellIs" dxfId="10200" priority="9142" stopIfTrue="1" operator="equal">
      <formula>"Retour copies"</formula>
    </cfRule>
    <cfRule type="cellIs" dxfId="10199" priority="9143" stopIfTrue="1" operator="equal">
      <formula>"Evaluation"</formula>
    </cfRule>
    <cfRule type="cellIs" dxfId="10198" priority="9144" stopIfTrue="1" operator="equal">
      <formula>"Rentrée"</formula>
    </cfRule>
    <cfRule type="cellIs" dxfId="10197" priority="9145" stopIfTrue="1" operator="equal">
      <formula>"Stage"</formula>
    </cfRule>
    <cfRule type="cellIs" dxfId="10196" priority="9146" stopIfTrue="1" operator="equal">
      <formula>"Session 2"</formula>
    </cfRule>
    <cfRule type="cellIs" dxfId="10195" priority="9147" stopIfTrue="1" operator="equal">
      <formula>"Session 1"</formula>
    </cfRule>
    <cfRule type="cellIs" dxfId="10194" priority="9148" stopIfTrue="1" operator="equal">
      <formula>"Révisions"</formula>
    </cfRule>
    <cfRule type="cellIs" dxfId="10193" priority="9149" stopIfTrue="1" operator="equal">
      <formula>"Vacances"</formula>
    </cfRule>
    <cfRule type="cellIs" dxfId="10192" priority="9150" stopIfTrue="1" operator="equal">
      <formula>"Cours"</formula>
    </cfRule>
    <cfRule type="containsText" dxfId="10191" priority="9078" operator="containsText" text="Cours/Labo/Projet">
      <formula>NOT(ISERROR(SEARCH("Cours/Labo/Projet",X5)))</formula>
    </cfRule>
    <cfRule type="containsText" dxfId="10190" priority="9080" operator="containsText" text="Université">
      <formula>NOT(ISERROR(SEARCH("Université",X5)))</formula>
    </cfRule>
    <cfRule type="containsText" dxfId="10189" priority="9082" operator="containsText" text="Remise">
      <formula>NOT(ISERROR(SEARCH("Remise",X5)))</formula>
    </cfRule>
    <cfRule type="containsText" dxfId="10188" priority="9083" operator="containsText" text="Recrutem">
      <formula>NOT(ISERROR(SEARCH("Recrutem",X5)))</formula>
    </cfRule>
    <cfRule type="containsText" dxfId="10187" priority="9084" operator="containsText" text="Note">
      <formula>NOT(ISERROR(SEARCH("Note",X5)))</formula>
    </cfRule>
    <cfRule type="containsText" dxfId="10186" priority="9085" operator="containsText" text="JPO">
      <formula>NOT(ISERROR(SEARCH("JPO",X5)))</formula>
    </cfRule>
    <cfRule type="containsText" dxfId="10185" priority="9086" operator="containsText" text="Etranger">
      <formula>NOT(ISERROR(SEARCH("Etranger",X5)))</formula>
    </cfRule>
    <cfRule type="containsText" dxfId="10184" priority="9087" operator="containsText" text="Début TD">
      <formula>NOT(ISERROR(SEARCH("Début TD",X5)))</formula>
    </cfRule>
    <cfRule type="containsText" dxfId="10183" priority="9088" operator="containsText" text="Début CM">
      <formula>NOT(ISERROR(SEARCH("Début CM",X5)))</formula>
    </cfRule>
    <cfRule type="containsText" dxfId="10182" priority="9089" operator="containsText" text="Projet">
      <formula>NOT(ISERROR(SEARCH("Projet",X5)))</formula>
    </cfRule>
    <cfRule type="containsText" dxfId="10181" priority="9090" operator="containsText" text="Pré">
      <formula>NOT(ISERROR(SEARCH("Pré",X5)))</formula>
    </cfRule>
    <cfRule type="containsText" dxfId="10180" priority="9091" operator="containsText" text="Délib">
      <formula>NOT(ISERROR(SEARCH("Délib",X5)))</formula>
    </cfRule>
    <cfRule type="cellIs" dxfId="10179" priority="9092" operator="equal">
      <formula>"Cours IAE"</formula>
    </cfRule>
    <cfRule type="cellIs" dxfId="10178" priority="9093" operator="equal">
      <formula>"Cours ISEM"</formula>
    </cfRule>
    <cfRule type="cellIs" dxfId="10177" priority="9094" operator="equal">
      <formula>"EXAMENS J"</formula>
    </cfRule>
    <cfRule type="cellIs" dxfId="10176" priority="9095" operator="equal">
      <formula>"Lundi Pentecôte"</formula>
    </cfRule>
    <cfRule type="cellIs" dxfId="10175" priority="9096" operator="equal">
      <formula>"ppp"</formula>
    </cfRule>
    <cfRule type="cellIs" dxfId="10174" priority="9097" operator="equal">
      <formula>"Soutenance"</formula>
    </cfRule>
    <cfRule type="cellIs" dxfId="10173" priority="9098" operator="equal">
      <formula>"Révisions R"</formula>
    </cfRule>
    <cfRule type="cellIs" dxfId="10172" priority="9099" operator="equal">
      <formula>"Entreprise"</formula>
    </cfRule>
    <cfRule type="cellIs" dxfId="10171" priority="9100" operator="equal">
      <formula>"Exam nationaux pas de date"</formula>
    </cfRule>
    <cfRule type="cellIs" dxfId="10170" priority="9101" operator="equal">
      <formula>"Exam nationaux"</formula>
    </cfRule>
    <cfRule type="cellIs" dxfId="10169" priority="9102" operator="equal">
      <formula>"Révision interne"</formula>
    </cfRule>
    <cfRule type="cellIs" dxfId="10168" priority="9103" operator="equal">
      <formula>"Remise note CC"</formula>
    </cfRule>
    <cfRule type="cellIs" dxfId="10167" priority="9104" operator="equal">
      <formula>"Oraux examens nationaux"</formula>
    </cfRule>
    <cfRule type="cellIs" dxfId="10166" priority="9105" operator="equal">
      <formula>"Note mémoire"</formula>
    </cfRule>
    <cfRule type="cellIs" dxfId="10165" priority="9106" operator="equal">
      <formula>"Mise à niveau"</formula>
    </cfRule>
    <cfRule type="cellIs" dxfId="10164" priority="9107" operator="equal">
      <formula>"Ecrits examens nationaux"</formula>
    </cfRule>
    <cfRule type="cellIs" dxfId="10163" priority="9108" operator="equal">
      <formula>"Délibération S2"</formula>
    </cfRule>
    <cfRule type="cellIs" dxfId="10162" priority="9109" operator="equal">
      <formula>"Délibération S1"</formula>
    </cfRule>
    <cfRule type="cellIs" dxfId="10161" priority="9110" operator="equal">
      <formula>"regroupement"</formula>
    </cfRule>
    <cfRule type="cellIs" dxfId="10160" priority="9111" operator="equal">
      <formula>"Cours matin"</formula>
    </cfRule>
    <cfRule type="cellIs" dxfId="10159" priority="9112" operator="equal">
      <formula>"Entr MA cours AM"</formula>
    </cfRule>
    <cfRule type="cellIs" dxfId="10158" priority="9113" operator="equal">
      <formula>"Cours Matin Entr AM"</formula>
    </cfRule>
    <cfRule type="cellIs" dxfId="10157" priority="9114" operator="equal">
      <formula>"Révisions S1 Ses2"</formula>
    </cfRule>
    <cfRule type="cellIs" dxfId="10156" priority="9115" operator="equal">
      <formula>"Révisions S1 ses1"</formula>
    </cfRule>
    <cfRule type="cellIs" dxfId="10155" priority="9116" operator="equal">
      <formula>"Examens S2 Ses2"</formula>
    </cfRule>
    <cfRule type="cellIs" dxfId="10154" priority="9117" operator="equal">
      <formula>"Examens S2 ses1"</formula>
    </cfRule>
    <cfRule type="cellIs" dxfId="10153" priority="9118" operator="equal">
      <formula>"Fermeture"</formula>
    </cfRule>
    <cfRule type="cellIs" dxfId="10152" priority="9151" stopIfTrue="1" operator="equal">
      <formula>"Examens S1"</formula>
    </cfRule>
    <cfRule type="cellIs" dxfId="10151" priority="9152" stopIfTrue="1" operator="equal">
      <formula>"Examens"</formula>
    </cfRule>
    <cfRule type="cellIs" dxfId="10150" priority="9153" stopIfTrue="1" operator="equal">
      <formula>"Examens S2"</formula>
    </cfRule>
    <cfRule type="cellIs" dxfId="10149" priority="9119" operator="equal">
      <formula>"Remise rapport"</formula>
    </cfRule>
    <cfRule type="cellIs" dxfId="10148" priority="9154" stopIfTrue="1" operator="equal">
      <formula>"Du anglais"</formula>
    </cfRule>
    <cfRule type="cellIs" dxfId="10147" priority="9155" stopIfTrue="1" operator="equal">
      <formula>"Délibérations"</formula>
    </cfRule>
    <cfRule type="cellIs" dxfId="10146" priority="9121" operator="equal">
      <formula>"jour appui"</formula>
    </cfRule>
    <cfRule type="cellIs" dxfId="10145" priority="9122" operator="equal">
      <formula>"Assomption"</formula>
    </cfRule>
    <cfRule type="cellIs" dxfId="10144" priority="9123" operator="equal">
      <formula>"Ascension"</formula>
    </cfRule>
    <cfRule type="cellIs" dxfId="10143" priority="9120" operator="equal">
      <formula>"notes rapport"</formula>
    </cfRule>
  </conditionalFormatting>
  <conditionalFormatting sqref="X5:X7">
    <cfRule type="expression" dxfId="10142" priority="9079">
      <formula>V5="Samedi"</formula>
    </cfRule>
    <cfRule type="expression" dxfId="10141" priority="9081">
      <formula>V5="Dimanche"</formula>
    </cfRule>
  </conditionalFormatting>
  <conditionalFormatting sqref="X6:X7">
    <cfRule type="cellIs" dxfId="10140" priority="17289" operator="equal">
      <formula>"Toussaint"</formula>
    </cfRule>
    <cfRule type="cellIs" dxfId="10139" priority="17245" operator="equal">
      <formula>"Lundi Pentecôte"</formula>
    </cfRule>
    <cfRule type="cellIs" dxfId="10138" priority="17287" operator="equal">
      <formula>"stage v"</formula>
    </cfRule>
    <cfRule type="cellIs" dxfId="10137" priority="17286" operator="equal">
      <formula>"Révisions S2 Ses1"</formula>
    </cfRule>
    <cfRule type="cellIs" dxfId="10136" priority="17285" operator="equal">
      <formula>"Révisions S2 ses2"</formula>
    </cfRule>
    <cfRule type="cellIs" dxfId="10135" priority="17244" operator="equal">
      <formula>"EXAMENS J"</formula>
    </cfRule>
    <cfRule type="cellIs" dxfId="10134" priority="17284" operator="equal">
      <formula>"Pentecôte"</formula>
    </cfRule>
    <cfRule type="cellIs" dxfId="10133" priority="17283" operator="equal">
      <formula>"Pâques"</formula>
    </cfRule>
    <cfRule type="cellIs" dxfId="10132" priority="17282" operator="equal">
      <formula>"Noël"</formula>
    </cfRule>
    <cfRule type="cellIs" dxfId="10131" priority="17281" operator="equal">
      <formula>"Lundi de pâques"</formula>
    </cfRule>
    <cfRule type="cellIs" dxfId="10130" priority="17280" operator="equal">
      <formula>"jour de l'an"</formula>
    </cfRule>
    <cfRule type="cellIs" dxfId="10129" priority="17279" operator="equal">
      <formula>"Fête nationale"</formula>
    </cfRule>
    <cfRule type="cellIs" dxfId="10128" priority="17278" operator="equal">
      <formula>"Fête du travail"</formula>
    </cfRule>
    <cfRule type="cellIs" dxfId="10127" priority="17277" operator="equal">
      <formula>"Examens S1 Ses1"</formula>
    </cfRule>
    <cfRule type="cellIs" dxfId="10126" priority="17276" operator="equal">
      <formula>"Examens S1 Ses2"</formula>
    </cfRule>
    <cfRule type="cellIs" dxfId="10125" priority="17275" operator="equal">
      <formula>"cours v"</formula>
    </cfRule>
    <cfRule type="cellIs" dxfId="10124" priority="17274" operator="equal">
      <formula>"Armistice"</formula>
    </cfRule>
    <cfRule type="cellIs" dxfId="10123" priority="17273" operator="equal">
      <formula>"Ascension"</formula>
    </cfRule>
    <cfRule type="cellIs" dxfId="10122" priority="17272" operator="equal">
      <formula>"Assomption"</formula>
    </cfRule>
    <cfRule type="cellIs" dxfId="10121" priority="17271" operator="equal">
      <formula>"jour appui"</formula>
    </cfRule>
    <cfRule type="cellIs" dxfId="10120" priority="17270" operator="equal">
      <formula>"notes rapport"</formula>
    </cfRule>
    <cfRule type="cellIs" dxfId="10119" priority="17269" operator="equal">
      <formula>"Remise rapport"</formula>
    </cfRule>
    <cfRule type="cellIs" dxfId="10118" priority="17268" operator="equal">
      <formula>"Fermeture"</formula>
    </cfRule>
    <cfRule type="cellIs" dxfId="10117" priority="17267" operator="equal">
      <formula>"Examens S2 ses1"</formula>
    </cfRule>
    <cfRule type="cellIs" dxfId="10116" priority="17266" operator="equal">
      <formula>"Examens S2 Ses2"</formula>
    </cfRule>
    <cfRule type="cellIs" dxfId="10115" priority="17288" operator="equal">
      <formula>"Victoire 1945"</formula>
    </cfRule>
    <cfRule type="cellIs" dxfId="10114" priority="17243" operator="equal">
      <formula>"Cours ISEM"</formula>
    </cfRule>
    <cfRule type="cellIs" dxfId="10113" priority="17242" operator="equal">
      <formula>"Cours IAE"</formula>
    </cfRule>
    <cfRule type="containsText" dxfId="10112" priority="17241" operator="containsText" text="Délib">
      <formula>NOT(ISERROR(SEARCH("Délib",X6)))</formula>
    </cfRule>
    <cfRule type="containsText" dxfId="10111" priority="17240" operator="containsText" text="Pré">
      <formula>NOT(ISERROR(SEARCH("Pré",X6)))</formula>
    </cfRule>
    <cfRule type="containsText" dxfId="10110" priority="17239" operator="containsText" text="Projet">
      <formula>NOT(ISERROR(SEARCH("Projet",X6)))</formula>
    </cfRule>
    <cfRule type="containsText" dxfId="10109" priority="17238" operator="containsText" text="Début CM">
      <formula>NOT(ISERROR(SEARCH("Début CM",X6)))</formula>
    </cfRule>
    <cfRule type="cellIs" dxfId="10108" priority="17299" stopIfTrue="1" operator="equal">
      <formula>"Vacances"</formula>
    </cfRule>
    <cfRule type="containsText" dxfId="10107" priority="17236" operator="containsText" text="Etranger">
      <formula>NOT(ISERROR(SEARCH("Etranger",X6)))</formula>
    </cfRule>
    <cfRule type="containsText" dxfId="10106" priority="17235" operator="containsText" text="JPO">
      <formula>NOT(ISERROR(SEARCH("JPO",X6)))</formula>
    </cfRule>
    <cfRule type="containsText" dxfId="10105" priority="17234" operator="containsText" text="Note">
      <formula>NOT(ISERROR(SEARCH("Note",X6)))</formula>
    </cfRule>
    <cfRule type="containsText" dxfId="10104" priority="17233" operator="containsText" text="Recrutem">
      <formula>NOT(ISERROR(SEARCH("Recrutem",X6)))</formula>
    </cfRule>
    <cfRule type="cellIs" dxfId="10103" priority="17297" stopIfTrue="1" operator="equal">
      <formula>"Session 1"</formula>
    </cfRule>
    <cfRule type="containsText" dxfId="10102" priority="17232" operator="containsText" text="Remise">
      <formula>NOT(ISERROR(SEARCH("Remise",X6)))</formula>
    </cfRule>
    <cfRule type="containsText" dxfId="10101" priority="17231" operator="containsText" text="Salon Et">
      <formula>NOT(ISERROR(SEARCH("Salon Et",X6)))</formula>
    </cfRule>
    <cfRule type="cellIs" dxfId="10100" priority="17293" stopIfTrue="1" operator="equal">
      <formula>"Evaluation"</formula>
    </cfRule>
    <cfRule type="cellIs" dxfId="10099" priority="17294" stopIfTrue="1" operator="equal">
      <formula>"Rentrée"</formula>
    </cfRule>
    <cfRule type="cellIs" dxfId="10098" priority="17295" stopIfTrue="1" operator="equal">
      <formula>"Stage"</formula>
    </cfRule>
    <cfRule type="cellIs" dxfId="10097" priority="17296" stopIfTrue="1" operator="equal">
      <formula>"Session 2"</formula>
    </cfRule>
    <cfRule type="cellIs" dxfId="10096" priority="17298" stopIfTrue="1" operator="equal">
      <formula>"Révisions"</formula>
    </cfRule>
    <cfRule type="containsText" dxfId="10095" priority="10758" operator="containsText" text="Soutenance">
      <formula>NOT(ISERROR(SEARCH("Soutenance",X6)))</formula>
    </cfRule>
    <cfRule type="cellIs" dxfId="10094" priority="17305" stopIfTrue="1" operator="equal">
      <formula>"Délibérations"</formula>
    </cfRule>
    <cfRule type="cellIs" dxfId="10093" priority="17304" stopIfTrue="1" operator="equal">
      <formula>"Du anglais"</formula>
    </cfRule>
    <cfRule type="cellIs" dxfId="10092" priority="17303" stopIfTrue="1" operator="equal">
      <formula>"Examens S2"</formula>
    </cfRule>
    <cfRule type="cellIs" dxfId="10091" priority="17300" stopIfTrue="1" operator="equal">
      <formula>"Cours"</formula>
    </cfRule>
    <cfRule type="cellIs" dxfId="10090" priority="17302" stopIfTrue="1" operator="equal">
      <formula>"Examens"</formula>
    </cfRule>
    <cfRule type="cellIs" dxfId="10089" priority="17301" stopIfTrue="1" operator="equal">
      <formula>"Examens S1"</formula>
    </cfRule>
    <cfRule type="cellIs" dxfId="10088" priority="17292" stopIfTrue="1" operator="equal">
      <formula>"Retour copies"</formula>
    </cfRule>
    <cfRule type="cellIs" dxfId="10087" priority="17265" operator="equal">
      <formula>"Révisions S1 ses1"</formula>
    </cfRule>
    <cfRule type="cellIs" dxfId="10086" priority="17291" operator="equal">
      <formula>"entreprise B"</formula>
    </cfRule>
    <cfRule type="cellIs" dxfId="10085" priority="17264" operator="equal">
      <formula>"Révisions S1 Ses2"</formula>
    </cfRule>
    <cfRule type="cellIs" dxfId="10084" priority="17290" operator="equal">
      <formula>"Stage en entreprise"</formula>
    </cfRule>
    <cfRule type="cellIs" dxfId="10083" priority="17263" operator="equal">
      <formula>"Cours Matin Entr AM"</formula>
    </cfRule>
    <cfRule type="cellIs" dxfId="10082" priority="17262" operator="equal">
      <formula>"Entr MA cours AM"</formula>
    </cfRule>
    <cfRule type="cellIs" dxfId="10081" priority="17261" operator="equal">
      <formula>"Cours matin"</formula>
    </cfRule>
    <cfRule type="cellIs" dxfId="10080" priority="17260" operator="equal">
      <formula>"regroupement"</formula>
    </cfRule>
    <cfRule type="cellIs" dxfId="10079" priority="17259" operator="equal">
      <formula>"Délibération S1"</formula>
    </cfRule>
    <cfRule type="cellIs" dxfId="10078" priority="17258" operator="equal">
      <formula>"Délibération S2"</formula>
    </cfRule>
    <cfRule type="cellIs" dxfId="10077" priority="17257" operator="equal">
      <formula>"Ecrits examens nationaux"</formula>
    </cfRule>
    <cfRule type="cellIs" dxfId="10076" priority="17256" operator="equal">
      <formula>"Mise à niveau"</formula>
    </cfRule>
    <cfRule type="cellIs" dxfId="10075" priority="17255" operator="equal">
      <formula>"Note mémoire"</formula>
    </cfRule>
    <cfRule type="containsText" dxfId="10074" priority="17237" operator="containsText" text="Début TD">
      <formula>NOT(ISERROR(SEARCH("Début TD",X6)))</formula>
    </cfRule>
    <cfRule type="cellIs" dxfId="10073" priority="17254" operator="equal">
      <formula>"Oraux examens nationaux"</formula>
    </cfRule>
    <cfRule type="cellIs" dxfId="10072" priority="17253" operator="equal">
      <formula>"Remise note CC"</formula>
    </cfRule>
    <cfRule type="cellIs" dxfId="10071" priority="17252" operator="equal">
      <formula>"Révision interne"</formula>
    </cfRule>
    <cfRule type="cellIs" dxfId="10070" priority="17251" operator="equal">
      <formula>"Exam nationaux"</formula>
    </cfRule>
    <cfRule type="cellIs" dxfId="10069" priority="17250" operator="equal">
      <formula>"Exam nationaux pas de date"</formula>
    </cfRule>
    <cfRule type="cellIs" dxfId="10068" priority="17249" operator="equal">
      <formula>"Entreprise"</formula>
    </cfRule>
    <cfRule type="cellIs" dxfId="10067" priority="17248" operator="equal">
      <formula>"Révisions R"</formula>
    </cfRule>
    <cfRule type="cellIs" dxfId="10066" priority="17247" operator="equal">
      <formula>"Soutenance"</formula>
    </cfRule>
    <cfRule type="cellIs" dxfId="10065" priority="17246" operator="equal">
      <formula>"ppp"</formula>
    </cfRule>
  </conditionalFormatting>
  <conditionalFormatting sqref="X8:X10">
    <cfRule type="cellIs" dxfId="10064" priority="9060" operator="equal">
      <formula>"Stage en entreprise"</formula>
    </cfRule>
    <cfRule type="cellIs" dxfId="10063" priority="9072" stopIfTrue="1" operator="equal">
      <formula>"Examens"</formula>
    </cfRule>
    <cfRule type="cellIs" dxfId="10062" priority="9071" stopIfTrue="1" operator="equal">
      <formula>"Examens S1"</formula>
    </cfRule>
    <cfRule type="cellIs" dxfId="10061" priority="9070" stopIfTrue="1" operator="equal">
      <formula>"Cours"</formula>
    </cfRule>
    <cfRule type="cellIs" dxfId="10060" priority="9069" stopIfTrue="1" operator="equal">
      <formula>"Vacances"</formula>
    </cfRule>
    <cfRule type="cellIs" dxfId="10059" priority="9068" stopIfTrue="1" operator="equal">
      <formula>"Révisions"</formula>
    </cfRule>
    <cfRule type="cellIs" dxfId="10058" priority="9067" stopIfTrue="1" operator="equal">
      <formula>"Session 1"</formula>
    </cfRule>
    <cfRule type="cellIs" dxfId="10057" priority="9066" stopIfTrue="1" operator="equal">
      <formula>"Session 2"</formula>
    </cfRule>
    <cfRule type="cellIs" dxfId="10056" priority="9065" stopIfTrue="1" operator="equal">
      <formula>"Stage"</formula>
    </cfRule>
    <cfRule type="cellIs" dxfId="10055" priority="9064" stopIfTrue="1" operator="equal">
      <formula>"Rentrée"</formula>
    </cfRule>
    <cfRule type="cellIs" dxfId="10054" priority="9063" stopIfTrue="1" operator="equal">
      <formula>"Evaluation"</formula>
    </cfRule>
    <cfRule type="cellIs" dxfId="10053" priority="9062" stopIfTrue="1" operator="equal">
      <formula>"Retour copies"</formula>
    </cfRule>
    <cfRule type="cellIs" dxfId="10052" priority="9061" operator="equal">
      <formula>"entreprise B"</formula>
    </cfRule>
    <cfRule type="cellIs" dxfId="10051" priority="9059" operator="equal">
      <formula>"Toussaint"</formula>
    </cfRule>
    <cfRule type="cellIs" dxfId="10050" priority="9058" operator="equal">
      <formula>"Victoire 1945"</formula>
    </cfRule>
    <cfRule type="cellIs" dxfId="10049" priority="9057" operator="equal">
      <formula>"stage v"</formula>
    </cfRule>
    <cfRule type="cellIs" dxfId="10048" priority="9056" operator="equal">
      <formula>"Révisions S2 Ses1"</formula>
    </cfRule>
    <cfRule type="cellIs" dxfId="10047" priority="9055" operator="equal">
      <formula>"Révisions S2 ses2"</formula>
    </cfRule>
    <cfRule type="cellIs" dxfId="10046" priority="9054" operator="equal">
      <formula>"Pentecôte"</formula>
    </cfRule>
    <cfRule type="cellIs" dxfId="10045" priority="9053" operator="equal">
      <formula>"Pâques"</formula>
    </cfRule>
    <cfRule type="cellIs" dxfId="10044" priority="9052" operator="equal">
      <formula>"Noël"</formula>
    </cfRule>
    <cfRule type="cellIs" dxfId="10043" priority="9051" operator="equal">
      <formula>"Lundi de pâques"</formula>
    </cfRule>
    <cfRule type="cellIs" dxfId="10042" priority="9050" operator="equal">
      <formula>"jour de l'an"</formula>
    </cfRule>
    <cfRule type="cellIs" dxfId="10041" priority="9049" operator="equal">
      <formula>"Fête nationale"</formula>
    </cfRule>
    <cfRule type="cellIs" dxfId="10040" priority="9048" operator="equal">
      <formula>"Fête du travail"</formula>
    </cfRule>
    <cfRule type="cellIs" dxfId="10039" priority="9047" operator="equal">
      <formula>"Examens S1 Ses1"</formula>
    </cfRule>
    <cfRule type="cellIs" dxfId="10038" priority="9046" operator="equal">
      <formula>"Examens S1 Ses2"</formula>
    </cfRule>
    <cfRule type="cellIs" dxfId="10037" priority="9045" operator="equal">
      <formula>"cours v"</formula>
    </cfRule>
    <cfRule type="cellIs" dxfId="10036" priority="9044" operator="equal">
      <formula>"Armistice"</formula>
    </cfRule>
    <cfRule type="cellIs" dxfId="10035" priority="9043" operator="equal">
      <formula>"Ascension"</formula>
    </cfRule>
    <cfRule type="cellIs" dxfId="10034" priority="9042" operator="equal">
      <formula>"Assomption"</formula>
    </cfRule>
    <cfRule type="cellIs" dxfId="10033" priority="9041" operator="equal">
      <formula>"jour appui"</formula>
    </cfRule>
    <cfRule type="cellIs" dxfId="10032" priority="9040" operator="equal">
      <formula>"notes rapport"</formula>
    </cfRule>
    <cfRule type="cellIs" dxfId="10031" priority="9039" operator="equal">
      <formula>"Remise rapport"</formula>
    </cfRule>
    <cfRule type="cellIs" dxfId="10030" priority="9038" operator="equal">
      <formula>"Fermeture"</formula>
    </cfRule>
    <cfRule type="cellIs" dxfId="10029" priority="9037" operator="equal">
      <formula>"Examens S2 ses1"</formula>
    </cfRule>
    <cfRule type="cellIs" dxfId="10028" priority="9036" operator="equal">
      <formula>"Examens S2 Ses2"</formula>
    </cfRule>
    <cfRule type="cellIs" dxfId="10027" priority="9035" operator="equal">
      <formula>"Révisions S1 ses1"</formula>
    </cfRule>
    <cfRule type="cellIs" dxfId="10026" priority="9034" operator="equal">
      <formula>"Révisions S1 Ses2"</formula>
    </cfRule>
    <cfRule type="cellIs" dxfId="10025" priority="9033" operator="equal">
      <formula>"Cours Matin Entr AM"</formula>
    </cfRule>
    <cfRule type="cellIs" dxfId="10024" priority="9032" operator="equal">
      <formula>"Entr MA cours AM"</formula>
    </cfRule>
    <cfRule type="cellIs" dxfId="10023" priority="9030" operator="equal">
      <formula>"regroupement"</formula>
    </cfRule>
    <cfRule type="cellIs" dxfId="10022" priority="9029" operator="equal">
      <formula>"Délibération S1"</formula>
    </cfRule>
    <cfRule type="cellIs" dxfId="10021" priority="9028" operator="equal">
      <formula>"Délibération S2"</formula>
    </cfRule>
    <cfRule type="cellIs" dxfId="10020" priority="9027" operator="equal">
      <formula>"Ecrits examens nationaux"</formula>
    </cfRule>
    <cfRule type="cellIs" dxfId="10019" priority="9026" operator="equal">
      <formula>"Mise à niveau"</formula>
    </cfRule>
    <cfRule type="cellIs" dxfId="10018" priority="9025" operator="equal">
      <formula>"Note mémoire"</formula>
    </cfRule>
    <cfRule type="cellIs" dxfId="10017" priority="9024" operator="equal">
      <formula>"Oraux examens nationaux"</formula>
    </cfRule>
    <cfRule type="cellIs" dxfId="10016" priority="9023" operator="equal">
      <formula>"Remise note CC"</formula>
    </cfRule>
    <cfRule type="cellIs" dxfId="10015" priority="9022" operator="equal">
      <formula>"Révision interne"</formula>
    </cfRule>
    <cfRule type="cellIs" dxfId="10014" priority="9021" operator="equal">
      <formula>"Exam nationaux"</formula>
    </cfRule>
    <cfRule type="cellIs" dxfId="10013" priority="9020" operator="equal">
      <formula>"Exam nationaux pas de date"</formula>
    </cfRule>
    <cfRule type="cellIs" dxfId="10012" priority="9019" operator="equal">
      <formula>"Entreprise"</formula>
    </cfRule>
    <cfRule type="cellIs" dxfId="10011" priority="9018" operator="equal">
      <formula>"Révisions R"</formula>
    </cfRule>
    <cfRule type="cellIs" dxfId="10010" priority="9017" operator="equal">
      <formula>"Soutenance"</formula>
    </cfRule>
    <cfRule type="cellIs" dxfId="10009" priority="9016" operator="equal">
      <formula>"ppp"</formula>
    </cfRule>
    <cfRule type="cellIs" dxfId="10008" priority="9015" operator="equal">
      <formula>"Lundi Pentecôte"</formula>
    </cfRule>
    <cfRule type="cellIs" dxfId="10007" priority="9014" operator="equal">
      <formula>"EXAMENS J"</formula>
    </cfRule>
    <cfRule type="cellIs" dxfId="10006" priority="9013" operator="equal">
      <formula>"Cours ISEM"</formula>
    </cfRule>
    <cfRule type="cellIs" dxfId="10005" priority="9012" operator="equal">
      <formula>"Cours IAE"</formula>
    </cfRule>
    <cfRule type="containsText" dxfId="10004" priority="9011" operator="containsText" text="Délib">
      <formula>NOT(ISERROR(SEARCH("Délib",X8)))</formula>
    </cfRule>
    <cfRule type="containsText" dxfId="10003" priority="9010" operator="containsText" text="Pré">
      <formula>NOT(ISERROR(SEARCH("Pré",X8)))</formula>
    </cfRule>
    <cfRule type="containsText" dxfId="10002" priority="9009" operator="containsText" text="Projet">
      <formula>NOT(ISERROR(SEARCH("Projet",X8)))</formula>
    </cfRule>
    <cfRule type="containsText" dxfId="10001" priority="9008" operator="containsText" text="Début CM">
      <formula>NOT(ISERROR(SEARCH("Début CM",X8)))</formula>
    </cfRule>
    <cfRule type="containsText" dxfId="10000" priority="9007" operator="containsText" text="Début TD">
      <formula>NOT(ISERROR(SEARCH("Début TD",X8)))</formula>
    </cfRule>
    <cfRule type="containsText" dxfId="9999" priority="9006" operator="containsText" text="Etranger">
      <formula>NOT(ISERROR(SEARCH("Etranger",X8)))</formula>
    </cfRule>
    <cfRule type="containsText" dxfId="9998" priority="9005" operator="containsText" text="JPO">
      <formula>NOT(ISERROR(SEARCH("JPO",X8)))</formula>
    </cfRule>
    <cfRule type="containsText" dxfId="9997" priority="9004" operator="containsText" text="Note">
      <formula>NOT(ISERROR(SEARCH("Note",X8)))</formula>
    </cfRule>
    <cfRule type="containsText" dxfId="9996" priority="9003" operator="containsText" text="Recrutem">
      <formula>NOT(ISERROR(SEARCH("Recrutem",X8)))</formula>
    </cfRule>
    <cfRule type="containsText" dxfId="9995" priority="9002" operator="containsText" text="Remise">
      <formula>NOT(ISERROR(SEARCH("Remise",X8)))</formula>
    </cfRule>
    <cfRule type="expression" dxfId="9994" priority="9001">
      <formula>V8="Dimanche"</formula>
    </cfRule>
    <cfRule type="containsText" dxfId="9993" priority="9000" operator="containsText" text="Université">
      <formula>NOT(ISERROR(SEARCH("Université",X8)))</formula>
    </cfRule>
    <cfRule type="expression" dxfId="9992" priority="8999">
      <formula>V8="Samedi"</formula>
    </cfRule>
    <cfRule type="containsText" dxfId="9991" priority="8998" operator="containsText" text="Cours/Labo/Projet">
      <formula>NOT(ISERROR(SEARCH("Cours/Labo/Projet",X8)))</formula>
    </cfRule>
    <cfRule type="cellIs" dxfId="9990" priority="9073" stopIfTrue="1" operator="equal">
      <formula>"Examens S2"</formula>
    </cfRule>
    <cfRule type="cellIs" dxfId="9989" priority="9074" stopIfTrue="1" operator="equal">
      <formula>"Du anglais"</formula>
    </cfRule>
    <cfRule type="cellIs" dxfId="9988" priority="9075" stopIfTrue="1" operator="equal">
      <formula>"Délibérations"</formula>
    </cfRule>
    <cfRule type="cellIs" dxfId="9987" priority="9031" operator="equal">
      <formula>"Cours matin"</formula>
    </cfRule>
  </conditionalFormatting>
  <conditionalFormatting sqref="X11:X12">
    <cfRule type="cellIs" dxfId="9986" priority="3934" operator="equal">
      <formula>"Assomption"</formula>
    </cfRule>
    <cfRule type="cellIs" dxfId="9985" priority="3933" operator="equal">
      <formula>"jour appui"</formula>
    </cfRule>
    <cfRule type="cellIs" dxfId="9984" priority="3922" operator="equal">
      <formula>"regroupement"</formula>
    </cfRule>
    <cfRule type="cellIs" dxfId="9983" priority="3921" operator="equal">
      <formula>"Délibération S1"</formula>
    </cfRule>
    <cfRule type="cellIs" dxfId="9982" priority="3920" operator="equal">
      <formula>"Délibération S2"</formula>
    </cfRule>
    <cfRule type="cellIs" dxfId="9981" priority="3919" operator="equal">
      <formula>"Ecrits examens nationaux"</formula>
    </cfRule>
    <cfRule type="cellIs" dxfId="9980" priority="3918" operator="equal">
      <formula>"Mise à niveau"</formula>
    </cfRule>
    <cfRule type="cellIs" dxfId="9979" priority="3917" operator="equal">
      <formula>"Note mémoire"</formula>
    </cfRule>
    <cfRule type="cellIs" dxfId="9978" priority="3916" operator="equal">
      <formula>"Oraux examens nationaux"</formula>
    </cfRule>
    <cfRule type="cellIs" dxfId="9977" priority="3915" operator="equal">
      <formula>"Remise note CC"</formula>
    </cfRule>
    <cfRule type="cellIs" dxfId="9976" priority="3914" operator="equal">
      <formula>"Révision interne"</formula>
    </cfRule>
    <cfRule type="cellIs" dxfId="9975" priority="3913" operator="equal">
      <formula>"Exam nationaux"</formula>
    </cfRule>
    <cfRule type="cellIs" dxfId="9974" priority="3912" operator="equal">
      <formula>"Exam nationaux pas de date"</formula>
    </cfRule>
    <cfRule type="cellIs" dxfId="9973" priority="3911" operator="equal">
      <formula>"Entreprise"</formula>
    </cfRule>
    <cfRule type="cellIs" dxfId="9972" priority="3910" operator="equal">
      <formula>"Révisions R"</formula>
    </cfRule>
    <cfRule type="cellIs" dxfId="9971" priority="3909" operator="equal">
      <formula>"Soutenance"</formula>
    </cfRule>
    <cfRule type="cellIs" dxfId="9970" priority="3908" operator="equal">
      <formula>"ppp"</formula>
    </cfRule>
    <cfRule type="cellIs" dxfId="9969" priority="3907" operator="equal">
      <formula>"Lundi Pentecôte"</formula>
    </cfRule>
    <cfRule type="cellIs" dxfId="9968" priority="3906" operator="equal">
      <formula>"EXAMENS J"</formula>
    </cfRule>
    <cfRule type="cellIs" dxfId="9967" priority="3905" operator="equal">
      <formula>"Cours ISEM"</formula>
    </cfRule>
    <cfRule type="cellIs" dxfId="9966" priority="3904" operator="equal">
      <formula>"Cours IAE"</formula>
    </cfRule>
    <cfRule type="containsText" dxfId="9965" priority="3903" operator="containsText" text="Délib">
      <formula>NOT(ISERROR(SEARCH("Délib",X11)))</formula>
    </cfRule>
    <cfRule type="containsText" dxfId="9964" priority="3902" operator="containsText" text="Pré">
      <formula>NOT(ISERROR(SEARCH("Pré",X11)))</formula>
    </cfRule>
    <cfRule type="containsText" dxfId="9963" priority="3901" operator="containsText" text="Projet">
      <formula>NOT(ISERROR(SEARCH("Projet",X11)))</formula>
    </cfRule>
    <cfRule type="containsText" dxfId="9962" priority="3900" operator="containsText" text="Début CM">
      <formula>NOT(ISERROR(SEARCH("Début CM",X11)))</formula>
    </cfRule>
    <cfRule type="containsText" dxfId="9961" priority="3899" operator="containsText" text="Début TD">
      <formula>NOT(ISERROR(SEARCH("Début TD",X11)))</formula>
    </cfRule>
    <cfRule type="containsText" dxfId="9960" priority="3898" operator="containsText" text="Etranger">
      <formula>NOT(ISERROR(SEARCH("Etranger",X11)))</formula>
    </cfRule>
    <cfRule type="containsText" dxfId="9959" priority="3897" operator="containsText" text="JPO">
      <formula>NOT(ISERROR(SEARCH("JPO",X11)))</formula>
    </cfRule>
    <cfRule type="containsText" dxfId="9958" priority="3896" operator="containsText" text="Note">
      <formula>NOT(ISERROR(SEARCH("Note",X11)))</formula>
    </cfRule>
    <cfRule type="containsText" dxfId="9957" priority="3895" operator="containsText" text="Recrutem">
      <formula>NOT(ISERROR(SEARCH("Recrutem",X11)))</formula>
    </cfRule>
    <cfRule type="containsText" dxfId="9956" priority="3894" operator="containsText" text="Remise">
      <formula>NOT(ISERROR(SEARCH("Remise",X11)))</formula>
    </cfRule>
    <cfRule type="containsText" dxfId="9955" priority="3893" operator="containsText" text="Salon Et">
      <formula>NOT(ISERROR(SEARCH("Salon Et",X11)))</formula>
    </cfRule>
    <cfRule type="cellIs" dxfId="9954" priority="3937" operator="equal">
      <formula>"cours v"</formula>
    </cfRule>
    <cfRule type="containsText" dxfId="9953" priority="3891" operator="containsText" text="Université">
      <formula>NOT(ISERROR(SEARCH("Université",X11)))</formula>
    </cfRule>
    <cfRule type="containsText" dxfId="9952" priority="3890" operator="containsText" text="Cours/Labo/Projet">
      <formula>NOT(ISERROR(SEARCH("Cours/Labo/Projet",X11)))</formula>
    </cfRule>
    <cfRule type="cellIs" dxfId="9951" priority="3889" stopIfTrue="1" operator="equal">
      <formula>"Délibérations"</formula>
    </cfRule>
    <cfRule type="cellIs" dxfId="9950" priority="3888" stopIfTrue="1" operator="equal">
      <formula>"Du anglais"</formula>
    </cfRule>
    <cfRule type="cellIs" dxfId="9949" priority="3887" stopIfTrue="1" operator="equal">
      <formula>"Examens S2"</formula>
    </cfRule>
    <cfRule type="cellIs" dxfId="9948" priority="3886" stopIfTrue="1" operator="equal">
      <formula>"Examens"</formula>
    </cfRule>
    <cfRule type="cellIs" dxfId="9947" priority="3885" stopIfTrue="1" operator="equal">
      <formula>"Examens S1"</formula>
    </cfRule>
    <cfRule type="cellIs" dxfId="9946" priority="3923" operator="equal">
      <formula>"Cours matin"</formula>
    </cfRule>
    <cfRule type="cellIs" dxfId="9945" priority="3884" stopIfTrue="1" operator="equal">
      <formula>"Cours"</formula>
    </cfRule>
    <cfRule type="cellIs" dxfId="9944" priority="3883" stopIfTrue="1" operator="equal">
      <formula>"Vacances"</formula>
    </cfRule>
    <cfRule type="cellIs" dxfId="9943" priority="3882" stopIfTrue="1" operator="equal">
      <formula>"Révisions"</formula>
    </cfRule>
    <cfRule type="cellIs" dxfId="9942" priority="3881" stopIfTrue="1" operator="equal">
      <formula>"Session 1"</formula>
    </cfRule>
    <cfRule type="cellIs" dxfId="9941" priority="3880" stopIfTrue="1" operator="equal">
      <formula>"Session 2"</formula>
    </cfRule>
    <cfRule type="cellIs" dxfId="9940" priority="3879" stopIfTrue="1" operator="equal">
      <formula>"Stage"</formula>
    </cfRule>
    <cfRule type="cellIs" dxfId="9939" priority="3878" stopIfTrue="1" operator="equal">
      <formula>"Rentrée"</formula>
    </cfRule>
    <cfRule type="cellIs" dxfId="9938" priority="3877" stopIfTrue="1" operator="equal">
      <formula>"Evaluation"</formula>
    </cfRule>
    <cfRule type="cellIs" dxfId="9937" priority="3846" operator="equal">
      <formula>"Entr MA cours AM"</formula>
    </cfRule>
    <cfRule type="cellIs" dxfId="9936" priority="3876" stopIfTrue="1" operator="equal">
      <formula>"Retour copies"</formula>
    </cfRule>
    <cfRule type="cellIs" dxfId="9935" priority="3875" operator="equal">
      <formula>"entreprise B"</formula>
    </cfRule>
    <cfRule type="cellIs" dxfId="9934" priority="3874" operator="equal">
      <formula>"Stage en entreprise"</formula>
    </cfRule>
    <cfRule type="cellIs" dxfId="9933" priority="3873" operator="equal">
      <formula>"Toussaint"</formula>
    </cfRule>
    <cfRule type="cellIs" dxfId="9932" priority="3872" operator="equal">
      <formula>"Victoire 1945"</formula>
    </cfRule>
    <cfRule type="cellIs" dxfId="9931" priority="3871" operator="equal">
      <formula>"stage v"</formula>
    </cfRule>
    <cfRule type="cellIs" dxfId="9930" priority="3870" operator="equal">
      <formula>"Révisions S2 Ses1"</formula>
    </cfRule>
    <cfRule type="cellIs" dxfId="9929" priority="3869" operator="equal">
      <formula>"Révisions S2 ses2"</formula>
    </cfRule>
    <cfRule type="cellIs" dxfId="9928" priority="3868" operator="equal">
      <formula>"Pentecôte"</formula>
    </cfRule>
    <cfRule type="cellIs" dxfId="9927" priority="3867" operator="equal">
      <formula>"Pâques"</formula>
    </cfRule>
    <cfRule type="cellIs" dxfId="9926" priority="3866" operator="equal">
      <formula>"Noël"</formula>
    </cfRule>
    <cfRule type="cellIs" dxfId="9925" priority="3865" operator="equal">
      <formula>"Lundi de pâques"</formula>
    </cfRule>
    <cfRule type="cellIs" dxfId="9924" priority="3864" operator="equal">
      <formula>"jour de l'an"</formula>
    </cfRule>
    <cfRule type="cellIs" dxfId="9923" priority="3863" operator="equal">
      <formula>"Fête nationale"</formula>
    </cfRule>
    <cfRule type="cellIs" dxfId="9922" priority="3862" operator="equal">
      <formula>"Fête du travail"</formula>
    </cfRule>
    <cfRule type="cellIs" dxfId="9921" priority="3861" operator="equal">
      <formula>"Examens S1 Ses1"</formula>
    </cfRule>
    <cfRule type="cellIs" dxfId="9920" priority="3860" operator="equal">
      <formula>"Examens S1 Ses2"</formula>
    </cfRule>
    <cfRule type="cellIs" dxfId="9919" priority="3859" operator="equal">
      <formula>"cours v"</formula>
    </cfRule>
    <cfRule type="cellIs" dxfId="9918" priority="3858" operator="equal">
      <formula>"Armistice"</formula>
    </cfRule>
    <cfRule type="cellIs" dxfId="9917" priority="3857" operator="equal">
      <formula>"Ascension"</formula>
    </cfRule>
    <cfRule type="cellIs" dxfId="9916" priority="3856" operator="equal">
      <formula>"Assomption"</formula>
    </cfRule>
    <cfRule type="cellIs" dxfId="9915" priority="3855" operator="equal">
      <formula>"jour appui"</formula>
    </cfRule>
    <cfRule type="cellIs" dxfId="9914" priority="3924" operator="equal">
      <formula>"Entr MA cours AM"</formula>
    </cfRule>
    <cfRule type="cellIs" dxfId="9913" priority="3925" operator="equal">
      <formula>"Cours Matin Entr AM"</formula>
    </cfRule>
    <cfRule type="cellIs" dxfId="9912" priority="3854" operator="equal">
      <formula>"notes rapport"</formula>
    </cfRule>
    <cfRule type="cellIs" dxfId="9911" priority="3853" operator="equal">
      <formula>"Remise rapport"</formula>
    </cfRule>
    <cfRule type="cellIs" dxfId="9910" priority="3852" operator="equal">
      <formula>"Fermeture"</formula>
    </cfRule>
    <cfRule type="cellIs" dxfId="9909" priority="3851" operator="equal">
      <formula>"Examens S2 ses1"</formula>
    </cfRule>
    <cfRule type="cellIs" dxfId="9908" priority="3850" operator="equal">
      <formula>"Examens S2 Ses2"</formula>
    </cfRule>
    <cfRule type="cellIs" dxfId="9907" priority="3926" operator="equal">
      <formula>"Révisions S1 Ses2"</formula>
    </cfRule>
    <cfRule type="cellIs" dxfId="9906" priority="3848" operator="equal">
      <formula>"Révisions S1 Ses2"</formula>
    </cfRule>
    <cfRule type="cellIs" dxfId="9905" priority="3847" operator="equal">
      <formula>"Cours Matin Entr AM"</formula>
    </cfRule>
    <cfRule type="cellIs" dxfId="9904" priority="3845" operator="equal">
      <formula>"Cours matin"</formula>
    </cfRule>
    <cfRule type="cellIs" dxfId="9903" priority="3844" operator="equal">
      <formula>"regroupement"</formula>
    </cfRule>
    <cfRule type="cellIs" dxfId="9902" priority="3843" operator="equal">
      <formula>"Délibération S1"</formula>
    </cfRule>
    <cfRule type="cellIs" dxfId="9901" priority="3842" operator="equal">
      <formula>"Délibération S2"</formula>
    </cfRule>
    <cfRule type="cellIs" dxfId="9900" priority="3841" operator="equal">
      <formula>"Ecrits examens nationaux"</formula>
    </cfRule>
    <cfRule type="cellIs" dxfId="9899" priority="3840" operator="equal">
      <formula>"Mise à niveau"</formula>
    </cfRule>
    <cfRule type="cellIs" dxfId="9898" priority="3839" operator="equal">
      <formula>"Note mémoire"</formula>
    </cfRule>
    <cfRule type="cellIs" dxfId="9897" priority="3838" operator="equal">
      <formula>"Oraux examens nationaux"</formula>
    </cfRule>
    <cfRule type="cellIs" dxfId="9896" priority="3837" operator="equal">
      <formula>"Remise note CC"</formula>
    </cfRule>
    <cfRule type="cellIs" dxfId="9895" priority="3836" operator="equal">
      <formula>"Révision interne"</formula>
    </cfRule>
    <cfRule type="cellIs" dxfId="9894" priority="3835" operator="equal">
      <formula>"Exam nationaux"</formula>
    </cfRule>
    <cfRule type="cellIs" dxfId="9893" priority="3834" operator="equal">
      <formula>"Exam nationaux pas de date"</formula>
    </cfRule>
    <cfRule type="cellIs" dxfId="9892" priority="3833" operator="equal">
      <formula>"Entreprise"</formula>
    </cfRule>
    <cfRule type="cellIs" dxfId="9891" priority="3832" operator="equal">
      <formula>"Révisions R"</formula>
    </cfRule>
    <cfRule type="cellIs" dxfId="9890" priority="3831" operator="equal">
      <formula>"Soutenance"</formula>
    </cfRule>
    <cfRule type="cellIs" dxfId="9889" priority="3830" operator="equal">
      <formula>"ppp"</formula>
    </cfRule>
    <cfRule type="cellIs" dxfId="9888" priority="3829" operator="equal">
      <formula>"Lundi Pentecôte"</formula>
    </cfRule>
    <cfRule type="cellIs" dxfId="9887" priority="3828" operator="equal">
      <formula>"EXAMENS J"</formula>
    </cfRule>
    <cfRule type="cellIs" dxfId="9886" priority="3827" operator="equal">
      <formula>"Cours ISEM"</formula>
    </cfRule>
    <cfRule type="cellIs" dxfId="9885" priority="3826" operator="equal">
      <formula>"Cours IAE"</formula>
    </cfRule>
    <cfRule type="containsText" dxfId="9884" priority="3825" operator="containsText" text="Délib">
      <formula>NOT(ISERROR(SEARCH("Délib",X11)))</formula>
    </cfRule>
    <cfRule type="containsText" dxfId="9883" priority="3824" operator="containsText" text="Pré">
      <formula>NOT(ISERROR(SEARCH("Pré",X11)))</formula>
    </cfRule>
    <cfRule type="containsText" dxfId="9882" priority="3823" operator="containsText" text="Projet">
      <formula>NOT(ISERROR(SEARCH("Projet",X11)))</formula>
    </cfRule>
    <cfRule type="containsText" dxfId="9881" priority="3822" operator="containsText" text="Début CM">
      <formula>NOT(ISERROR(SEARCH("Début CM",X11)))</formula>
    </cfRule>
    <cfRule type="containsText" dxfId="9880" priority="3821" operator="containsText" text="Début TD">
      <formula>NOT(ISERROR(SEARCH("Début TD",X11)))</formula>
    </cfRule>
    <cfRule type="containsText" dxfId="9879" priority="3820" operator="containsText" text="Etranger">
      <formula>NOT(ISERROR(SEARCH("Etranger",X11)))</formula>
    </cfRule>
    <cfRule type="containsText" dxfId="9878" priority="3819" operator="containsText" text="JPO">
      <formula>NOT(ISERROR(SEARCH("JPO",X11)))</formula>
    </cfRule>
    <cfRule type="containsText" dxfId="9877" priority="3818" operator="containsText" text="Note">
      <formula>NOT(ISERROR(SEARCH("Note",X11)))</formula>
    </cfRule>
    <cfRule type="containsText" dxfId="9876" priority="3817" operator="containsText" text="Recrutem">
      <formula>NOT(ISERROR(SEARCH("Recrutem",X11)))</formula>
    </cfRule>
    <cfRule type="containsText" dxfId="9875" priority="3816" operator="containsText" text="Remise">
      <formula>NOT(ISERROR(SEARCH("Remise",X11)))</formula>
    </cfRule>
    <cfRule type="containsText" dxfId="9874" priority="3815" operator="containsText" text="Salon Et">
      <formula>NOT(ISERROR(SEARCH("Salon Et",X11)))</formula>
    </cfRule>
    <cfRule type="expression" dxfId="9873" priority="3814">
      <formula>V11="Dimanche"</formula>
    </cfRule>
    <cfRule type="containsText" dxfId="9872" priority="3813" operator="containsText" text="Université">
      <formula>NOT(ISERROR(SEARCH("Université",X11)))</formula>
    </cfRule>
    <cfRule type="containsText" dxfId="9871" priority="3812" operator="containsText" text="Cours/Labo/Projet">
      <formula>NOT(ISERROR(SEARCH("Cours/Labo/Projet",X11)))</formula>
    </cfRule>
    <cfRule type="cellIs" dxfId="9870" priority="3935" operator="equal">
      <formula>"Ascension"</formula>
    </cfRule>
    <cfRule type="cellIs" dxfId="9869" priority="3936" operator="equal">
      <formula>"Armistice"</formula>
    </cfRule>
    <cfRule type="cellIs" dxfId="9868" priority="3849" operator="equal">
      <formula>"Révisions S1 ses1"</formula>
    </cfRule>
    <cfRule type="cellIs" dxfId="9867" priority="3938" operator="equal">
      <formula>"Examens S1 Ses2"</formula>
    </cfRule>
    <cfRule type="cellIs" dxfId="9866" priority="3939" operator="equal">
      <formula>"Examens S1 Ses1"</formula>
    </cfRule>
    <cfRule type="cellIs" dxfId="9865" priority="3940" operator="equal">
      <formula>"Fête du travail"</formula>
    </cfRule>
    <cfRule type="cellIs" dxfId="9864" priority="3941" operator="equal">
      <formula>"Fête nationale"</formula>
    </cfRule>
    <cfRule type="cellIs" dxfId="9863" priority="3942" operator="equal">
      <formula>"jour de l'an"</formula>
    </cfRule>
    <cfRule type="cellIs" dxfId="9862" priority="3943" operator="equal">
      <formula>"Lundi de pâques"</formula>
    </cfRule>
    <cfRule type="cellIs" dxfId="9861" priority="3944" operator="equal">
      <formula>"Noël"</formula>
    </cfRule>
    <cfRule type="cellIs" dxfId="9860" priority="3945" operator="equal">
      <formula>"Pâques"</formula>
    </cfRule>
    <cfRule type="cellIs" dxfId="9859" priority="3946" operator="equal">
      <formula>"Pentecôte"</formula>
    </cfRule>
    <cfRule type="cellIs" dxfId="9858" priority="3947" operator="equal">
      <formula>"Révisions S2 ses2"</formula>
    </cfRule>
    <cfRule type="cellIs" dxfId="9857" priority="3948" operator="equal">
      <formula>"Révisions S2 Ses1"</formula>
    </cfRule>
    <cfRule type="cellIs" dxfId="9856" priority="3949" operator="equal">
      <formula>"stage v"</formula>
    </cfRule>
    <cfRule type="cellIs" dxfId="9855" priority="3950" operator="equal">
      <formula>"Victoire 1945"</formula>
    </cfRule>
    <cfRule type="cellIs" dxfId="9854" priority="3951" operator="equal">
      <formula>"Toussaint"</formula>
    </cfRule>
    <cfRule type="cellIs" dxfId="9853" priority="3952" operator="equal">
      <formula>"Stage en entreprise"</formula>
    </cfRule>
    <cfRule type="cellIs" dxfId="9852" priority="3953" operator="equal">
      <formula>"entreprise B"</formula>
    </cfRule>
    <cfRule type="cellIs" dxfId="9851" priority="3954" stopIfTrue="1" operator="equal">
      <formula>"Retour copies"</formula>
    </cfRule>
    <cfRule type="cellIs" dxfId="9850" priority="3955" stopIfTrue="1" operator="equal">
      <formula>"Evaluation"</formula>
    </cfRule>
    <cfRule type="cellIs" dxfId="9849" priority="3956" stopIfTrue="1" operator="equal">
      <formula>"Rentrée"</formula>
    </cfRule>
    <cfRule type="cellIs" dxfId="9848" priority="3957" stopIfTrue="1" operator="equal">
      <formula>"Stage"</formula>
    </cfRule>
    <cfRule type="cellIs" dxfId="9847" priority="3958" stopIfTrue="1" operator="equal">
      <formula>"Session 2"</formula>
    </cfRule>
    <cfRule type="cellIs" dxfId="9846" priority="3959" stopIfTrue="1" operator="equal">
      <formula>"Session 1"</formula>
    </cfRule>
    <cfRule type="cellIs" dxfId="9845" priority="3960" stopIfTrue="1" operator="equal">
      <formula>"Révisions"</formula>
    </cfRule>
    <cfRule type="cellIs" dxfId="9844" priority="3961" stopIfTrue="1" operator="equal">
      <formula>"Vacances"</formula>
    </cfRule>
    <cfRule type="cellIs" dxfId="9843" priority="3962" stopIfTrue="1" operator="equal">
      <formula>"Cours"</formula>
    </cfRule>
    <cfRule type="cellIs" dxfId="9842" priority="3963" stopIfTrue="1" operator="equal">
      <formula>"Examens S1"</formula>
    </cfRule>
    <cfRule type="cellIs" dxfId="9841" priority="3964" stopIfTrue="1" operator="equal">
      <formula>"Examens"</formula>
    </cfRule>
    <cfRule type="cellIs" dxfId="9840" priority="3965" stopIfTrue="1" operator="equal">
      <formula>"Examens S2"</formula>
    </cfRule>
    <cfRule type="cellIs" dxfId="9839" priority="3966" stopIfTrue="1" operator="equal">
      <formula>"Du anglais"</formula>
    </cfRule>
    <cfRule type="cellIs" dxfId="9838" priority="3967" stopIfTrue="1" operator="equal">
      <formula>"Délibérations"</formula>
    </cfRule>
    <cfRule type="cellIs" dxfId="9837" priority="3927" operator="equal">
      <formula>"Révisions S1 ses1"</formula>
    </cfRule>
    <cfRule type="cellIs" dxfId="9836" priority="3928" operator="equal">
      <formula>"Examens S2 Ses2"</formula>
    </cfRule>
    <cfRule type="cellIs" dxfId="9835" priority="3929" operator="equal">
      <formula>"Examens S2 ses1"</formula>
    </cfRule>
    <cfRule type="cellIs" dxfId="9834" priority="3930" operator="equal">
      <formula>"Fermeture"</formula>
    </cfRule>
    <cfRule type="cellIs" dxfId="9833" priority="3931" operator="equal">
      <formula>"Remise rapport"</formula>
    </cfRule>
    <cfRule type="cellIs" dxfId="9832" priority="3932" operator="equal">
      <formula>"notes rapport"</formula>
    </cfRule>
  </conditionalFormatting>
  <conditionalFormatting sqref="X11:X14">
    <cfRule type="expression" dxfId="9831" priority="3892">
      <formula>V11="Dimanche"</formula>
    </cfRule>
    <cfRule type="containsText" dxfId="9830" priority="3969" operator="containsText" text="Soutenance">
      <formula>NOT(ISERROR(SEARCH("Soutenance",X11)))</formula>
    </cfRule>
    <cfRule type="expression" dxfId="9829" priority="3968">
      <formula>V11="Samedi"</formula>
    </cfRule>
  </conditionalFormatting>
  <conditionalFormatting sqref="X13:X14">
    <cfRule type="cellIs" dxfId="9828" priority="17372" stopIfTrue="1" operator="equal">
      <formula>"Rentrée"</formula>
    </cfRule>
    <cfRule type="containsText" dxfId="9827" priority="17309" operator="containsText" text="Salon Et">
      <formula>NOT(ISERROR(SEARCH("Salon Et",X13)))</formula>
    </cfRule>
    <cfRule type="containsText" dxfId="9826" priority="17310" operator="containsText" text="Remise">
      <formula>NOT(ISERROR(SEARCH("Remise",X13)))</formula>
    </cfRule>
    <cfRule type="containsText" dxfId="9825" priority="17311" operator="containsText" text="Recrutem">
      <formula>NOT(ISERROR(SEARCH("Recrutem",X13)))</formula>
    </cfRule>
    <cfRule type="containsText" dxfId="9824" priority="17312" operator="containsText" text="Note">
      <formula>NOT(ISERROR(SEARCH("Note",X13)))</formula>
    </cfRule>
    <cfRule type="containsText" dxfId="9823" priority="17313" operator="containsText" text="JPO">
      <formula>NOT(ISERROR(SEARCH("JPO",X13)))</formula>
    </cfRule>
    <cfRule type="containsText" dxfId="9822" priority="17314" operator="containsText" text="Etranger">
      <formula>NOT(ISERROR(SEARCH("Etranger",X13)))</formula>
    </cfRule>
    <cfRule type="containsText" dxfId="9821" priority="17315" operator="containsText" text="Début TD">
      <formula>NOT(ISERROR(SEARCH("Début TD",X13)))</formula>
    </cfRule>
    <cfRule type="containsText" dxfId="9820" priority="17317" operator="containsText" text="Projet">
      <formula>NOT(ISERROR(SEARCH("Projet",X13)))</formula>
    </cfRule>
    <cfRule type="containsText" dxfId="9819" priority="17318" operator="containsText" text="Pré">
      <formula>NOT(ISERROR(SEARCH("Pré",X13)))</formula>
    </cfRule>
    <cfRule type="containsText" dxfId="9818" priority="17319" operator="containsText" text="Délib">
      <formula>NOT(ISERROR(SEARCH("Délib",X13)))</formula>
    </cfRule>
    <cfRule type="cellIs" dxfId="9817" priority="17320" operator="equal">
      <formula>"Cours IAE"</formula>
    </cfRule>
    <cfRule type="cellIs" dxfId="9816" priority="17321" operator="equal">
      <formula>"Cours ISEM"</formula>
    </cfRule>
    <cfRule type="cellIs" dxfId="9815" priority="17322" operator="equal">
      <formula>"EXAMENS J"</formula>
    </cfRule>
    <cfRule type="cellIs" dxfId="9814" priority="17323" operator="equal">
      <formula>"Lundi Pentecôte"</formula>
    </cfRule>
    <cfRule type="cellIs" dxfId="9813" priority="17324" operator="equal">
      <formula>"ppp"</formula>
    </cfRule>
    <cfRule type="cellIs" dxfId="9812" priority="17325" operator="equal">
      <formula>"Soutenance"</formula>
    </cfRule>
    <cfRule type="cellIs" dxfId="9811" priority="17326" operator="equal">
      <formula>"Révisions R"</formula>
    </cfRule>
    <cfRule type="cellIs" dxfId="9810" priority="17327" operator="equal">
      <formula>"Entreprise"</formula>
    </cfRule>
    <cfRule type="cellIs" dxfId="9809" priority="17328" operator="equal">
      <formula>"Exam nationaux pas de date"</formula>
    </cfRule>
    <cfRule type="cellIs" dxfId="9808" priority="17329" operator="equal">
      <formula>"Exam nationaux"</formula>
    </cfRule>
    <cfRule type="cellIs" dxfId="9807" priority="17330" operator="equal">
      <formula>"Révision interne"</formula>
    </cfRule>
    <cfRule type="cellIs" dxfId="9806" priority="17331" operator="equal">
      <formula>"Remise note CC"</formula>
    </cfRule>
    <cfRule type="cellIs" dxfId="9805" priority="17332" operator="equal">
      <formula>"Oraux examens nationaux"</formula>
    </cfRule>
    <cfRule type="cellIs" dxfId="9804" priority="17333" operator="equal">
      <formula>"Note mémoire"</formula>
    </cfRule>
    <cfRule type="cellIs" dxfId="9803" priority="17334" operator="equal">
      <formula>"Mise à niveau"</formula>
    </cfRule>
    <cfRule type="cellIs" dxfId="9802" priority="17335" operator="equal">
      <formula>"Ecrits examens nationaux"</formula>
    </cfRule>
    <cfRule type="cellIs" dxfId="9801" priority="17336" operator="equal">
      <formula>"Délibération S2"</formula>
    </cfRule>
    <cfRule type="cellIs" dxfId="9800" priority="17337" operator="equal">
      <formula>"Délibération S1"</formula>
    </cfRule>
    <cfRule type="cellIs" dxfId="9799" priority="17338" operator="equal">
      <formula>"regroupement"</formula>
    </cfRule>
    <cfRule type="cellIs" dxfId="9798" priority="17339" operator="equal">
      <formula>"Cours matin"</formula>
    </cfRule>
    <cfRule type="cellIs" dxfId="9797" priority="17340" operator="equal">
      <formula>"Entr MA cours AM"</formula>
    </cfRule>
    <cfRule type="cellIs" dxfId="9796" priority="17341" operator="equal">
      <formula>"Cours Matin Entr AM"</formula>
    </cfRule>
    <cfRule type="cellIs" dxfId="9795" priority="17342" operator="equal">
      <formula>"Révisions S1 Ses2"</formula>
    </cfRule>
    <cfRule type="cellIs" dxfId="9794" priority="17343" operator="equal">
      <formula>"Révisions S1 ses1"</formula>
    </cfRule>
    <cfRule type="cellIs" dxfId="9793" priority="17344" operator="equal">
      <formula>"Examens S2 Ses2"</formula>
    </cfRule>
    <cfRule type="cellIs" dxfId="9792" priority="17345" operator="equal">
      <formula>"Examens S2 ses1"</formula>
    </cfRule>
    <cfRule type="cellIs" dxfId="9791" priority="17346" operator="equal">
      <formula>"Fermeture"</formula>
    </cfRule>
    <cfRule type="cellIs" dxfId="9790" priority="17347" operator="equal">
      <formula>"Remise rapport"</formula>
    </cfRule>
    <cfRule type="cellIs" dxfId="9789" priority="17348" operator="equal">
      <formula>"notes rapport"</formula>
    </cfRule>
    <cfRule type="cellIs" dxfId="9788" priority="17349" operator="equal">
      <formula>"jour appui"</formula>
    </cfRule>
    <cfRule type="cellIs" dxfId="9787" priority="17350" operator="equal">
      <formula>"Assomption"</formula>
    </cfRule>
    <cfRule type="cellIs" dxfId="9786" priority="17351" operator="equal">
      <formula>"Ascension"</formula>
    </cfRule>
    <cfRule type="cellIs" dxfId="9785" priority="17352" operator="equal">
      <formula>"Armistice"</formula>
    </cfRule>
    <cfRule type="cellIs" dxfId="9784" priority="17353" operator="equal">
      <formula>"cours v"</formula>
    </cfRule>
    <cfRule type="cellIs" dxfId="9783" priority="17354" operator="equal">
      <formula>"Examens S1 Ses2"</formula>
    </cfRule>
    <cfRule type="cellIs" dxfId="9782" priority="17355" operator="equal">
      <formula>"Examens S1 Ses1"</formula>
    </cfRule>
    <cfRule type="cellIs" dxfId="9781" priority="17356" operator="equal">
      <formula>"Fête du travail"</formula>
    </cfRule>
    <cfRule type="cellIs" dxfId="9780" priority="17357" operator="equal">
      <formula>"Fête nationale"</formula>
    </cfRule>
    <cfRule type="cellIs" dxfId="9779" priority="17358" operator="equal">
      <formula>"jour de l'an"</formula>
    </cfRule>
    <cfRule type="cellIs" dxfId="9778" priority="17359" operator="equal">
      <formula>"Lundi de pâques"</formula>
    </cfRule>
    <cfRule type="cellIs" dxfId="9777" priority="17360" operator="equal">
      <formula>"Noël"</formula>
    </cfRule>
    <cfRule type="cellIs" dxfId="9776" priority="17361" operator="equal">
      <formula>"Pâques"</formula>
    </cfRule>
    <cfRule type="cellIs" dxfId="9775" priority="17362" operator="equal">
      <formula>"Pentecôte"</formula>
    </cfRule>
    <cfRule type="cellIs" dxfId="9774" priority="17363" operator="equal">
      <formula>"Révisions S2 ses2"</formula>
    </cfRule>
    <cfRule type="cellIs" dxfId="9773" priority="17364" operator="equal">
      <formula>"Révisions S2 Ses1"</formula>
    </cfRule>
    <cfRule type="cellIs" dxfId="9772" priority="17365" operator="equal">
      <formula>"stage v"</formula>
    </cfRule>
    <cfRule type="cellIs" dxfId="9771" priority="17366" operator="equal">
      <formula>"Victoire 1945"</formula>
    </cfRule>
    <cfRule type="cellIs" dxfId="9770" priority="17367" operator="equal">
      <formula>"Toussaint"</formula>
    </cfRule>
    <cfRule type="cellIs" dxfId="9769" priority="17368" operator="equal">
      <formula>"Stage en entreprise"</formula>
    </cfRule>
    <cfRule type="cellIs" dxfId="9768" priority="17369" operator="equal">
      <formula>"entreprise B"</formula>
    </cfRule>
    <cfRule type="cellIs" dxfId="9767" priority="17370" stopIfTrue="1" operator="equal">
      <formula>"Retour copies"</formula>
    </cfRule>
    <cfRule type="cellIs" dxfId="9766" priority="17371" stopIfTrue="1" operator="equal">
      <formula>"Evaluation"</formula>
    </cfRule>
    <cfRule type="cellIs" dxfId="9765" priority="17373" stopIfTrue="1" operator="equal">
      <formula>"Stage"</formula>
    </cfRule>
    <cfRule type="cellIs" dxfId="9764" priority="17374" stopIfTrue="1" operator="equal">
      <formula>"Session 2"</formula>
    </cfRule>
    <cfRule type="cellIs" dxfId="9763" priority="17375" stopIfTrue="1" operator="equal">
      <formula>"Session 1"</formula>
    </cfRule>
    <cfRule type="cellIs" dxfId="9762" priority="17376" stopIfTrue="1" operator="equal">
      <formula>"Révisions"</formula>
    </cfRule>
    <cfRule type="cellIs" dxfId="9761" priority="17377" stopIfTrue="1" operator="equal">
      <formula>"Vacances"</formula>
    </cfRule>
    <cfRule type="cellIs" dxfId="9760" priority="17378" stopIfTrue="1" operator="equal">
      <formula>"Cours"</formula>
    </cfRule>
    <cfRule type="cellIs" dxfId="9759" priority="17379" stopIfTrue="1" operator="equal">
      <formula>"Examens S1"</formula>
    </cfRule>
    <cfRule type="cellIs" dxfId="9758" priority="17380" stopIfTrue="1" operator="equal">
      <formula>"Examens"</formula>
    </cfRule>
    <cfRule type="cellIs" dxfId="9757" priority="17381" stopIfTrue="1" operator="equal">
      <formula>"Examens S2"</formula>
    </cfRule>
    <cfRule type="cellIs" dxfId="9756" priority="17382" stopIfTrue="1" operator="equal">
      <formula>"Du anglais"</formula>
    </cfRule>
    <cfRule type="cellIs" dxfId="9755" priority="17383" stopIfTrue="1" operator="equal">
      <formula>"Délibérations"</formula>
    </cfRule>
    <cfRule type="containsText" dxfId="9754" priority="17316" operator="containsText" text="Début CM">
      <formula>NOT(ISERROR(SEARCH("Début CM",X13)))</formula>
    </cfRule>
  </conditionalFormatting>
  <conditionalFormatting sqref="X15:X19">
    <cfRule type="cellIs" dxfId="9753" priority="3693" operator="equal">
      <formula>"Examens S2 ses1"</formula>
    </cfRule>
    <cfRule type="cellIs" dxfId="9752" priority="3692" operator="equal">
      <formula>"Examens S2 Ses2"</formula>
    </cfRule>
    <cfRule type="cellIs" dxfId="9751" priority="3691" operator="equal">
      <formula>"Révisions S1 ses1"</formula>
    </cfRule>
    <cfRule type="cellIs" dxfId="9750" priority="3690" operator="equal">
      <formula>"Révisions S1 Ses2"</formula>
    </cfRule>
    <cfRule type="cellIs" dxfId="9749" priority="3689" operator="equal">
      <formula>"Cours Matin Entr AM"</formula>
    </cfRule>
    <cfRule type="cellIs" dxfId="9748" priority="3688" operator="equal">
      <formula>"Entr MA cours AM"</formula>
    </cfRule>
    <cfRule type="cellIs" dxfId="9747" priority="3687" operator="equal">
      <formula>"Cours matin"</formula>
    </cfRule>
    <cfRule type="cellIs" dxfId="9746" priority="3686" operator="equal">
      <formula>"regroupement"</formula>
    </cfRule>
    <cfRule type="cellIs" dxfId="9745" priority="3685" operator="equal">
      <formula>"Délibération S1"</formula>
    </cfRule>
    <cfRule type="cellIs" dxfId="9744" priority="3684" operator="equal">
      <formula>"Délibération S2"</formula>
    </cfRule>
    <cfRule type="cellIs" dxfId="9743" priority="3683" operator="equal">
      <formula>"Ecrits examens nationaux"</formula>
    </cfRule>
    <cfRule type="cellIs" dxfId="9742" priority="3682" operator="equal">
      <formula>"Mise à niveau"</formula>
    </cfRule>
    <cfRule type="cellIs" dxfId="9741" priority="3681" operator="equal">
      <formula>"Note mémoire"</formula>
    </cfRule>
    <cfRule type="cellIs" dxfId="9740" priority="3680" operator="equal">
      <formula>"Oraux examens nationaux"</formula>
    </cfRule>
    <cfRule type="cellIs" dxfId="9739" priority="3679" operator="equal">
      <formula>"Remise note CC"</formula>
    </cfRule>
    <cfRule type="cellIs" dxfId="9738" priority="3678" operator="equal">
      <formula>"Révision interne"</formula>
    </cfRule>
    <cfRule type="cellIs" dxfId="9737" priority="3677" operator="equal">
      <formula>"Exam nationaux"</formula>
    </cfRule>
    <cfRule type="cellIs" dxfId="9736" priority="3676" operator="equal">
      <formula>"Exam nationaux pas de date"</formula>
    </cfRule>
    <cfRule type="cellIs" dxfId="9735" priority="3675" operator="equal">
      <formula>"Entreprise"</formula>
    </cfRule>
    <cfRule type="cellIs" dxfId="9734" priority="3674" operator="equal">
      <formula>"Révisions R"</formula>
    </cfRule>
    <cfRule type="cellIs" dxfId="9733" priority="3673" operator="equal">
      <formula>"Soutenance"</formula>
    </cfRule>
    <cfRule type="cellIs" dxfId="9732" priority="3672" operator="equal">
      <formula>"ppp"</formula>
    </cfRule>
    <cfRule type="cellIs" dxfId="9731" priority="3671" operator="equal">
      <formula>"Lundi Pentecôte"</formula>
    </cfRule>
    <cfRule type="cellIs" dxfId="9730" priority="3670" operator="equal">
      <formula>"EXAMENS J"</formula>
    </cfRule>
    <cfRule type="cellIs" dxfId="9729" priority="3669" operator="equal">
      <formula>"Cours ISEM"</formula>
    </cfRule>
    <cfRule type="cellIs" dxfId="9728" priority="3668" operator="equal">
      <formula>"Cours IAE"</formula>
    </cfRule>
    <cfRule type="containsText" dxfId="9727" priority="3667" operator="containsText" text="Délib">
      <formula>NOT(ISERROR(SEARCH("Délib",X15)))</formula>
    </cfRule>
    <cfRule type="containsText" dxfId="9726" priority="3666" operator="containsText" text="Pré">
      <formula>NOT(ISERROR(SEARCH("Pré",X15)))</formula>
    </cfRule>
    <cfRule type="containsText" dxfId="9725" priority="3665" operator="containsText" text="Projet">
      <formula>NOT(ISERROR(SEARCH("Projet",X15)))</formula>
    </cfRule>
    <cfRule type="containsText" dxfId="9724" priority="3664" operator="containsText" text="Début CM">
      <formula>NOT(ISERROR(SEARCH("Début CM",X15)))</formula>
    </cfRule>
    <cfRule type="containsText" dxfId="9723" priority="3663" operator="containsText" text="Début TD">
      <formula>NOT(ISERROR(SEARCH("Début TD",X15)))</formula>
    </cfRule>
    <cfRule type="containsText" dxfId="9722" priority="3662" operator="containsText" text="Etranger">
      <formula>NOT(ISERROR(SEARCH("Etranger",X15)))</formula>
    </cfRule>
    <cfRule type="containsText" dxfId="9721" priority="3661" operator="containsText" text="JPO">
      <formula>NOT(ISERROR(SEARCH("JPO",X15)))</formula>
    </cfRule>
    <cfRule type="containsText" dxfId="9720" priority="3660" operator="containsText" text="Note">
      <formula>NOT(ISERROR(SEARCH("Note",X15)))</formula>
    </cfRule>
    <cfRule type="containsText" dxfId="9719" priority="3659" operator="containsText" text="Recrutem">
      <formula>NOT(ISERROR(SEARCH("Recrutem",X15)))</formula>
    </cfRule>
    <cfRule type="containsText" dxfId="9718" priority="3658" operator="containsText" text="Remise">
      <formula>NOT(ISERROR(SEARCH("Remise",X15)))</formula>
    </cfRule>
    <cfRule type="containsText" dxfId="9717" priority="3657" operator="containsText" text="Salon Et">
      <formula>NOT(ISERROR(SEARCH("Salon Et",X15)))</formula>
    </cfRule>
    <cfRule type="expression" dxfId="9716" priority="3656">
      <formula>V15="Dimanche"</formula>
    </cfRule>
    <cfRule type="containsText" dxfId="9715" priority="3655" operator="containsText" text="Université">
      <formula>NOT(ISERROR(SEARCH("Université",X15)))</formula>
    </cfRule>
    <cfRule type="containsText" dxfId="9714" priority="3654" operator="containsText" text="Cours/Labo/Projet">
      <formula>NOT(ISERROR(SEARCH("Cours/Labo/Projet",X15)))</formula>
    </cfRule>
    <cfRule type="cellIs" dxfId="9713" priority="3801" stopIfTrue="1" operator="equal">
      <formula>"Session 1"</formula>
    </cfRule>
    <cfRule type="cellIs" dxfId="9712" priority="3779" operator="equal">
      <formula>"cours v"</formula>
    </cfRule>
    <cfRule type="cellIs" dxfId="9711" priority="3780" operator="equal">
      <formula>"Examens S1 Ses2"</formula>
    </cfRule>
    <cfRule type="cellIs" dxfId="9710" priority="3781" operator="equal">
      <formula>"Examens S1 Ses1"</formula>
    </cfRule>
    <cfRule type="cellIs" dxfId="9709" priority="3782" operator="equal">
      <formula>"Fête du travail"</formula>
    </cfRule>
    <cfRule type="cellIs" dxfId="9708" priority="3783" operator="equal">
      <formula>"Fête nationale"</formula>
    </cfRule>
    <cfRule type="cellIs" dxfId="9707" priority="3784" operator="equal">
      <formula>"jour de l'an"</formula>
    </cfRule>
    <cfRule type="cellIs" dxfId="9706" priority="3785" operator="equal">
      <formula>"Lundi de pâques"</formula>
    </cfRule>
    <cfRule type="cellIs" dxfId="9705" priority="3786" operator="equal">
      <formula>"Noël"</formula>
    </cfRule>
    <cfRule type="cellIs" dxfId="9704" priority="3787" operator="equal">
      <formula>"Pâques"</formula>
    </cfRule>
    <cfRule type="cellIs" dxfId="9703" priority="3788" operator="equal">
      <formula>"Pentecôte"</formula>
    </cfRule>
    <cfRule type="cellIs" dxfId="9702" priority="3789" operator="equal">
      <formula>"Révisions S2 ses2"</formula>
    </cfRule>
    <cfRule type="cellIs" dxfId="9701" priority="3790" operator="equal">
      <formula>"Révisions S2 Ses1"</formula>
    </cfRule>
    <cfRule type="cellIs" dxfId="9700" priority="3791" operator="equal">
      <formula>"stage v"</formula>
    </cfRule>
    <cfRule type="cellIs" dxfId="9699" priority="3792" operator="equal">
      <formula>"Victoire 1945"</formula>
    </cfRule>
    <cfRule type="cellIs" dxfId="9698" priority="3793" operator="equal">
      <formula>"Toussaint"</formula>
    </cfRule>
    <cfRule type="cellIs" dxfId="9697" priority="3794" operator="equal">
      <formula>"Stage en entreprise"</formula>
    </cfRule>
    <cfRule type="cellIs" dxfId="9696" priority="3795" operator="equal">
      <formula>"entreprise B"</formula>
    </cfRule>
    <cfRule type="cellIs" dxfId="9695" priority="3796" stopIfTrue="1" operator="equal">
      <formula>"Retour copies"</formula>
    </cfRule>
    <cfRule type="cellIs" dxfId="9694" priority="3797" stopIfTrue="1" operator="equal">
      <formula>"Evaluation"</formula>
    </cfRule>
    <cfRule type="cellIs" dxfId="9693" priority="3798" stopIfTrue="1" operator="equal">
      <formula>"Rentrée"</formula>
    </cfRule>
    <cfRule type="cellIs" dxfId="9692" priority="3799" stopIfTrue="1" operator="equal">
      <formula>"Stage"</formula>
    </cfRule>
    <cfRule type="cellIs" dxfId="9691" priority="3800" stopIfTrue="1" operator="equal">
      <formula>"Session 2"</formula>
    </cfRule>
    <cfRule type="cellIs" dxfId="9690" priority="3777" operator="equal">
      <formula>"Ascension"</formula>
    </cfRule>
    <cfRule type="cellIs" dxfId="9689" priority="3802" stopIfTrue="1" operator="equal">
      <formula>"Révisions"</formula>
    </cfRule>
    <cfRule type="cellIs" dxfId="9688" priority="3803" stopIfTrue="1" operator="equal">
      <formula>"Vacances"</formula>
    </cfRule>
    <cfRule type="cellIs" dxfId="9687" priority="3804" stopIfTrue="1" operator="equal">
      <formula>"Cours"</formula>
    </cfRule>
    <cfRule type="cellIs" dxfId="9686" priority="3805" stopIfTrue="1" operator="equal">
      <formula>"Examens S1"</formula>
    </cfRule>
    <cfRule type="cellIs" dxfId="9685" priority="3806" stopIfTrue="1" operator="equal">
      <formula>"Examens"</formula>
    </cfRule>
    <cfRule type="cellIs" dxfId="9684" priority="3807" stopIfTrue="1" operator="equal">
      <formula>"Examens S2"</formula>
    </cfRule>
    <cfRule type="cellIs" dxfId="9683" priority="3808" stopIfTrue="1" operator="equal">
      <formula>"Du anglais"</formula>
    </cfRule>
    <cfRule type="cellIs" dxfId="9682" priority="3809" stopIfTrue="1" operator="equal">
      <formula>"Délibérations"</formula>
    </cfRule>
    <cfRule type="expression" dxfId="9681" priority="3810">
      <formula>V15="Samedi"</formula>
    </cfRule>
    <cfRule type="containsText" dxfId="9680" priority="3811" operator="containsText" text="Soutenance">
      <formula>NOT(ISERROR(SEARCH("Soutenance",X15)))</formula>
    </cfRule>
    <cfRule type="cellIs" dxfId="9679" priority="3776" operator="equal">
      <formula>"Assomption"</formula>
    </cfRule>
    <cfRule type="cellIs" dxfId="9678" priority="3775" operator="equal">
      <formula>"jour appui"</formula>
    </cfRule>
    <cfRule type="cellIs" dxfId="9677" priority="3774" operator="equal">
      <formula>"notes rapport"</formula>
    </cfRule>
    <cfRule type="cellIs" dxfId="9676" priority="3773" operator="equal">
      <formula>"Remise rapport"</formula>
    </cfRule>
    <cfRule type="cellIs" dxfId="9675" priority="3772" operator="equal">
      <formula>"Fermeture"</formula>
    </cfRule>
    <cfRule type="cellIs" dxfId="9674" priority="3771" operator="equal">
      <formula>"Examens S2 ses1"</formula>
    </cfRule>
    <cfRule type="cellIs" dxfId="9673" priority="3770" operator="equal">
      <formula>"Examens S2 Ses2"</formula>
    </cfRule>
    <cfRule type="cellIs" dxfId="9672" priority="3769" operator="equal">
      <formula>"Révisions S1 ses1"</formula>
    </cfRule>
    <cfRule type="cellIs" dxfId="9671" priority="3768" operator="equal">
      <formula>"Révisions S1 Ses2"</formula>
    </cfRule>
    <cfRule type="cellIs" dxfId="9670" priority="3767" operator="equal">
      <formula>"Cours Matin Entr AM"</formula>
    </cfRule>
    <cfRule type="cellIs" dxfId="9669" priority="3766" operator="equal">
      <formula>"Entr MA cours AM"</formula>
    </cfRule>
    <cfRule type="cellIs" dxfId="9668" priority="3765" operator="equal">
      <formula>"Cours matin"</formula>
    </cfRule>
    <cfRule type="cellIs" dxfId="9667" priority="3764" operator="equal">
      <formula>"regroupement"</formula>
    </cfRule>
    <cfRule type="cellIs" dxfId="9666" priority="3763" operator="equal">
      <formula>"Délibération S1"</formula>
    </cfRule>
    <cfRule type="cellIs" dxfId="9665" priority="3762" operator="equal">
      <formula>"Délibération S2"</formula>
    </cfRule>
    <cfRule type="cellIs" dxfId="9664" priority="3712" operator="equal">
      <formula>"Révisions S2 Ses1"</formula>
    </cfRule>
    <cfRule type="cellIs" dxfId="9663" priority="3761" operator="equal">
      <formula>"Ecrits examens nationaux"</formula>
    </cfRule>
    <cfRule type="cellIs" dxfId="9662" priority="3760" operator="equal">
      <formula>"Mise à niveau"</formula>
    </cfRule>
    <cfRule type="cellIs" dxfId="9661" priority="3759" operator="equal">
      <formula>"Note mémoire"</formula>
    </cfRule>
    <cfRule type="cellIs" dxfId="9660" priority="3758" operator="equal">
      <formula>"Oraux examens nationaux"</formula>
    </cfRule>
    <cfRule type="cellIs" dxfId="9659" priority="3757" operator="equal">
      <formula>"Remise note CC"</formula>
    </cfRule>
    <cfRule type="cellIs" dxfId="9658" priority="3756" operator="equal">
      <formula>"Révision interne"</formula>
    </cfRule>
    <cfRule type="cellIs" dxfId="9657" priority="3755" operator="equal">
      <formula>"Exam nationaux"</formula>
    </cfRule>
    <cfRule type="cellIs" dxfId="9656" priority="3754" operator="equal">
      <formula>"Exam nationaux pas de date"</formula>
    </cfRule>
    <cfRule type="cellIs" dxfId="9655" priority="3753" operator="equal">
      <formula>"Entreprise"</formula>
    </cfRule>
    <cfRule type="cellIs" dxfId="9654" priority="3752" operator="equal">
      <formula>"Révisions R"</formula>
    </cfRule>
    <cfRule type="cellIs" dxfId="9653" priority="3751" operator="equal">
      <formula>"Soutenance"</formula>
    </cfRule>
    <cfRule type="cellIs" dxfId="9652" priority="3750" operator="equal">
      <formula>"ppp"</formula>
    </cfRule>
    <cfRule type="cellIs" dxfId="9651" priority="3749" operator="equal">
      <formula>"Lundi Pentecôte"</formula>
    </cfRule>
    <cfRule type="cellIs" dxfId="9650" priority="3748" operator="equal">
      <formula>"EXAMENS J"</formula>
    </cfRule>
    <cfRule type="cellIs" dxfId="9649" priority="3747" operator="equal">
      <formula>"Cours ISEM"</formula>
    </cfRule>
    <cfRule type="cellIs" dxfId="9648" priority="3746" operator="equal">
      <formula>"Cours IAE"</formula>
    </cfRule>
    <cfRule type="containsText" dxfId="9647" priority="3745" operator="containsText" text="Délib">
      <formula>NOT(ISERROR(SEARCH("Délib",X15)))</formula>
    </cfRule>
    <cfRule type="containsText" dxfId="9646" priority="3744" operator="containsText" text="Pré">
      <formula>NOT(ISERROR(SEARCH("Pré",X15)))</formula>
    </cfRule>
    <cfRule type="containsText" dxfId="9645" priority="3743" operator="containsText" text="Projet">
      <formula>NOT(ISERROR(SEARCH("Projet",X15)))</formula>
    </cfRule>
    <cfRule type="cellIs" dxfId="9644" priority="3778" operator="equal">
      <formula>"Armistice"</formula>
    </cfRule>
    <cfRule type="containsText" dxfId="9643" priority="3742" operator="containsText" text="Début CM">
      <formula>NOT(ISERROR(SEARCH("Début CM",X15)))</formula>
    </cfRule>
    <cfRule type="containsText" dxfId="9642" priority="3741" operator="containsText" text="Début TD">
      <formula>NOT(ISERROR(SEARCH("Début TD",X15)))</formula>
    </cfRule>
    <cfRule type="containsText" dxfId="9641" priority="3740" operator="containsText" text="Etranger">
      <formula>NOT(ISERROR(SEARCH("Etranger",X15)))</formula>
    </cfRule>
    <cfRule type="containsText" dxfId="9640" priority="3739" operator="containsText" text="JPO">
      <formula>NOT(ISERROR(SEARCH("JPO",X15)))</formula>
    </cfRule>
    <cfRule type="containsText" dxfId="9639" priority="3738" operator="containsText" text="Note">
      <formula>NOT(ISERROR(SEARCH("Note",X15)))</formula>
    </cfRule>
    <cfRule type="containsText" dxfId="9638" priority="3737" operator="containsText" text="Recrutem">
      <formula>NOT(ISERROR(SEARCH("Recrutem",X15)))</formula>
    </cfRule>
    <cfRule type="containsText" dxfId="9637" priority="3736" operator="containsText" text="Remise">
      <formula>NOT(ISERROR(SEARCH("Remise",X15)))</formula>
    </cfRule>
    <cfRule type="containsText" dxfId="9636" priority="3735" operator="containsText" text="Salon Et">
      <formula>NOT(ISERROR(SEARCH("Salon Et",X15)))</formula>
    </cfRule>
    <cfRule type="expression" dxfId="9635" priority="3734">
      <formula>V15="Dimanche"</formula>
    </cfRule>
    <cfRule type="containsText" dxfId="9634" priority="3733" operator="containsText" text="Université">
      <formula>NOT(ISERROR(SEARCH("Université",X15)))</formula>
    </cfRule>
    <cfRule type="containsText" dxfId="9633" priority="3732" operator="containsText" text="Cours/Labo/Projet">
      <formula>NOT(ISERROR(SEARCH("Cours/Labo/Projet",X15)))</formula>
    </cfRule>
    <cfRule type="cellIs" dxfId="9632" priority="3731" stopIfTrue="1" operator="equal">
      <formula>"Délibérations"</formula>
    </cfRule>
    <cfRule type="cellIs" dxfId="9631" priority="3730" stopIfTrue="1" operator="equal">
      <formula>"Du anglais"</formula>
    </cfRule>
    <cfRule type="cellIs" dxfId="9630" priority="3729" stopIfTrue="1" operator="equal">
      <formula>"Examens S2"</formula>
    </cfRule>
    <cfRule type="cellIs" dxfId="9629" priority="3728" stopIfTrue="1" operator="equal">
      <formula>"Examens"</formula>
    </cfRule>
    <cfRule type="cellIs" dxfId="9628" priority="3727" stopIfTrue="1" operator="equal">
      <formula>"Examens S1"</formula>
    </cfRule>
    <cfRule type="cellIs" dxfId="9627" priority="3726" stopIfTrue="1" operator="equal">
      <formula>"Cours"</formula>
    </cfRule>
    <cfRule type="cellIs" dxfId="9626" priority="3725" stopIfTrue="1" operator="equal">
      <formula>"Vacances"</formula>
    </cfRule>
    <cfRule type="cellIs" dxfId="9625" priority="3724" stopIfTrue="1" operator="equal">
      <formula>"Révisions"</formula>
    </cfRule>
    <cfRule type="cellIs" dxfId="9624" priority="3723" stopIfTrue="1" operator="equal">
      <formula>"Session 1"</formula>
    </cfRule>
    <cfRule type="cellIs" dxfId="9623" priority="3722" stopIfTrue="1" operator="equal">
      <formula>"Session 2"</formula>
    </cfRule>
    <cfRule type="cellIs" dxfId="9622" priority="3721" stopIfTrue="1" operator="equal">
      <formula>"Stage"</formula>
    </cfRule>
    <cfRule type="cellIs" dxfId="9621" priority="3720" stopIfTrue="1" operator="equal">
      <formula>"Rentrée"</formula>
    </cfRule>
    <cfRule type="cellIs" dxfId="9620" priority="3719" stopIfTrue="1" operator="equal">
      <formula>"Evaluation"</formula>
    </cfRule>
    <cfRule type="cellIs" dxfId="9619" priority="3718" stopIfTrue="1" operator="equal">
      <formula>"Retour copies"</formula>
    </cfRule>
    <cfRule type="cellIs" dxfId="9618" priority="3717" operator="equal">
      <formula>"entreprise B"</formula>
    </cfRule>
    <cfRule type="cellIs" dxfId="9617" priority="3716" operator="equal">
      <formula>"Stage en entreprise"</formula>
    </cfRule>
    <cfRule type="cellIs" dxfId="9616" priority="3715" operator="equal">
      <formula>"Toussaint"</formula>
    </cfRule>
    <cfRule type="cellIs" dxfId="9615" priority="3714" operator="equal">
      <formula>"Victoire 1945"</formula>
    </cfRule>
    <cfRule type="cellIs" dxfId="9614" priority="3713" operator="equal">
      <formula>"stage v"</formula>
    </cfRule>
    <cfRule type="cellIs" dxfId="9613" priority="3711" operator="equal">
      <formula>"Révisions S2 ses2"</formula>
    </cfRule>
    <cfRule type="cellIs" dxfId="9612" priority="3710" operator="equal">
      <formula>"Pentecôte"</formula>
    </cfRule>
    <cfRule type="cellIs" dxfId="9611" priority="3709" operator="equal">
      <formula>"Pâques"</formula>
    </cfRule>
    <cfRule type="cellIs" dxfId="9610" priority="3708" operator="equal">
      <formula>"Noël"</formula>
    </cfRule>
    <cfRule type="cellIs" dxfId="9609" priority="3707" operator="equal">
      <formula>"Lundi de pâques"</formula>
    </cfRule>
    <cfRule type="cellIs" dxfId="9608" priority="3706" operator="equal">
      <formula>"jour de l'an"</formula>
    </cfRule>
    <cfRule type="cellIs" dxfId="9607" priority="3705" operator="equal">
      <formula>"Fête nationale"</formula>
    </cfRule>
    <cfRule type="cellIs" dxfId="9606" priority="3704" operator="equal">
      <formula>"Fête du travail"</formula>
    </cfRule>
    <cfRule type="cellIs" dxfId="9605" priority="3702" operator="equal">
      <formula>"Examens S1 Ses2"</formula>
    </cfRule>
    <cfRule type="cellIs" dxfId="9604" priority="3701" operator="equal">
      <formula>"cours v"</formula>
    </cfRule>
    <cfRule type="cellIs" dxfId="9603" priority="3700" operator="equal">
      <formula>"Armistice"</formula>
    </cfRule>
    <cfRule type="cellIs" dxfId="9602" priority="3699" operator="equal">
      <formula>"Ascension"</formula>
    </cfRule>
    <cfRule type="cellIs" dxfId="9601" priority="3698" operator="equal">
      <formula>"Assomption"</formula>
    </cfRule>
    <cfRule type="cellIs" dxfId="9600" priority="3697" operator="equal">
      <formula>"jour appui"</formula>
    </cfRule>
    <cfRule type="cellIs" dxfId="9599" priority="3696" operator="equal">
      <formula>"notes rapport"</formula>
    </cfRule>
    <cfRule type="cellIs" dxfId="9598" priority="3695" operator="equal">
      <formula>"Remise rapport"</formula>
    </cfRule>
    <cfRule type="cellIs" dxfId="9597" priority="3694" operator="equal">
      <formula>"Fermeture"</formula>
    </cfRule>
    <cfRule type="cellIs" dxfId="9596" priority="3703" operator="equal">
      <formula>"Examens S1 Ses1"</formula>
    </cfRule>
  </conditionalFormatting>
  <conditionalFormatting sqref="X20:X21">
    <cfRule type="cellIs" dxfId="9595" priority="20539" operator="equal">
      <formula>"Cours Matin Entr AM"</formula>
    </cfRule>
    <cfRule type="cellIs" dxfId="9594" priority="20538" operator="equal">
      <formula>"Entr MA cours AM"</formula>
    </cfRule>
    <cfRule type="cellIs" dxfId="9593" priority="20537" operator="equal">
      <formula>"Cours matin"</formula>
    </cfRule>
    <cfRule type="cellIs" dxfId="9592" priority="20536" operator="equal">
      <formula>"regroupement"</formula>
    </cfRule>
    <cfRule type="cellIs" dxfId="9591" priority="20535" operator="equal">
      <formula>"Délibération S1"</formula>
    </cfRule>
    <cfRule type="cellIs" dxfId="9590" priority="20534" operator="equal">
      <formula>"Délibération S2"</formula>
    </cfRule>
    <cfRule type="cellIs" dxfId="9589" priority="20533" operator="equal">
      <formula>"Ecrits examens nationaux"</formula>
    </cfRule>
    <cfRule type="cellIs" dxfId="9588" priority="20532" operator="equal">
      <formula>"Mise à niveau"</formula>
    </cfRule>
    <cfRule type="cellIs" dxfId="9587" priority="20531" operator="equal">
      <formula>"Note mémoire"</formula>
    </cfRule>
    <cfRule type="cellIs" dxfId="9586" priority="20530" operator="equal">
      <formula>"Oraux examens nationaux"</formula>
    </cfRule>
    <cfRule type="cellIs" dxfId="9585" priority="20529" operator="equal">
      <formula>"Remise note CC"</formula>
    </cfRule>
    <cfRule type="cellIs" dxfId="9584" priority="20528" operator="equal">
      <formula>"Révision interne"</formula>
    </cfRule>
    <cfRule type="cellIs" dxfId="9583" priority="20527" operator="equal">
      <formula>"Exam nationaux"</formula>
    </cfRule>
    <cfRule type="cellIs" dxfId="9582" priority="20526" operator="equal">
      <formula>"Exam nationaux pas de date"</formula>
    </cfRule>
    <cfRule type="cellIs" dxfId="9581" priority="20525" operator="equal">
      <formula>"Entreprise"</formula>
    </cfRule>
    <cfRule type="cellIs" dxfId="9580" priority="20524" operator="equal">
      <formula>"Révisions R"</formula>
    </cfRule>
    <cfRule type="cellIs" dxfId="9579" priority="20523" operator="equal">
      <formula>"Soutenance"</formula>
    </cfRule>
    <cfRule type="cellIs" dxfId="9578" priority="20522" operator="equal">
      <formula>"ppp"</formula>
    </cfRule>
    <cfRule type="cellIs" dxfId="9577" priority="20521" operator="equal">
      <formula>"Lundi Pentecôte"</formula>
    </cfRule>
    <cfRule type="cellIs" dxfId="9576" priority="20520" operator="equal">
      <formula>"EXAMENS J"</formula>
    </cfRule>
    <cfRule type="cellIs" dxfId="9575" priority="20519" operator="equal">
      <formula>"Cours ISEM"</formula>
    </cfRule>
    <cfRule type="cellIs" dxfId="9574" priority="20518" operator="equal">
      <formula>"Cours IAE"</formula>
    </cfRule>
    <cfRule type="containsText" dxfId="9573" priority="20517" operator="containsText" text="Délib">
      <formula>NOT(ISERROR(SEARCH("Délib",X20)))</formula>
    </cfRule>
    <cfRule type="containsText" dxfId="9572" priority="20516" operator="containsText" text="Pré">
      <formula>NOT(ISERROR(SEARCH("Pré",X20)))</formula>
    </cfRule>
    <cfRule type="containsText" dxfId="9571" priority="20515" operator="containsText" text="Projet">
      <formula>NOT(ISERROR(SEARCH("Projet",X20)))</formula>
    </cfRule>
    <cfRule type="containsText" dxfId="9570" priority="20514" operator="containsText" text="Début CM">
      <formula>NOT(ISERROR(SEARCH("Début CM",X20)))</formula>
    </cfRule>
    <cfRule type="containsText" dxfId="9569" priority="20513" operator="containsText" text="Début TD">
      <formula>NOT(ISERROR(SEARCH("Début TD",X20)))</formula>
    </cfRule>
    <cfRule type="containsText" dxfId="9568" priority="20512" operator="containsText" text="Etranger">
      <formula>NOT(ISERROR(SEARCH("Etranger",X20)))</formula>
    </cfRule>
    <cfRule type="containsText" dxfId="9567" priority="20511" operator="containsText" text="JPO">
      <formula>NOT(ISERROR(SEARCH("JPO",X20)))</formula>
    </cfRule>
    <cfRule type="containsText" dxfId="9566" priority="20510" operator="containsText" text="Note">
      <formula>NOT(ISERROR(SEARCH("Note",X20)))</formula>
    </cfRule>
    <cfRule type="containsText" dxfId="9565" priority="20509" operator="containsText" text="Recrutem">
      <formula>NOT(ISERROR(SEARCH("Recrutem",X20)))</formula>
    </cfRule>
    <cfRule type="containsText" dxfId="9564" priority="20508" operator="containsText" text="Remise">
      <formula>NOT(ISERROR(SEARCH("Remise",X20)))</formula>
    </cfRule>
    <cfRule type="containsText" dxfId="9563" priority="20507" operator="containsText" text="Salon Et">
      <formula>NOT(ISERROR(SEARCH("Salon Et",X20)))</formula>
    </cfRule>
    <cfRule type="cellIs" dxfId="9562" priority="20553" operator="equal">
      <formula>"Examens S1 Ses1"</formula>
    </cfRule>
    <cfRule type="cellIs" dxfId="9561" priority="20581" stopIfTrue="1" operator="equal">
      <formula>"Délibérations"</formula>
    </cfRule>
    <cfRule type="cellIs" dxfId="9560" priority="20580" stopIfTrue="1" operator="equal">
      <formula>"Du anglais"</formula>
    </cfRule>
    <cfRule type="cellIs" dxfId="9559" priority="20579" stopIfTrue="1" operator="equal">
      <formula>"Examens S2"</formula>
    </cfRule>
    <cfRule type="cellIs" dxfId="9558" priority="20578" stopIfTrue="1" operator="equal">
      <formula>"Examens"</formula>
    </cfRule>
    <cfRule type="cellIs" dxfId="9557" priority="20577" stopIfTrue="1" operator="equal">
      <formula>"Examens S1"</formula>
    </cfRule>
    <cfRule type="cellIs" dxfId="9556" priority="20576" stopIfTrue="1" operator="equal">
      <formula>"Cours"</formula>
    </cfRule>
    <cfRule type="cellIs" dxfId="9555" priority="20575" stopIfTrue="1" operator="equal">
      <formula>"Vacances"</formula>
    </cfRule>
    <cfRule type="cellIs" dxfId="9554" priority="20574" stopIfTrue="1" operator="equal">
      <formula>"Révisions"</formula>
    </cfRule>
    <cfRule type="cellIs" dxfId="9553" priority="20573" stopIfTrue="1" operator="equal">
      <formula>"Session 1"</formula>
    </cfRule>
    <cfRule type="cellIs" dxfId="9552" priority="20572" stopIfTrue="1" operator="equal">
      <formula>"Session 2"</formula>
    </cfRule>
    <cfRule type="cellIs" dxfId="9551" priority="20571" stopIfTrue="1" operator="equal">
      <formula>"Stage"</formula>
    </cfRule>
    <cfRule type="cellIs" dxfId="9550" priority="20570" stopIfTrue="1" operator="equal">
      <formula>"Rentrée"</formula>
    </cfRule>
    <cfRule type="cellIs" dxfId="9549" priority="20569" stopIfTrue="1" operator="equal">
      <formula>"Evaluation"</formula>
    </cfRule>
    <cfRule type="cellIs" dxfId="9548" priority="20568" stopIfTrue="1" operator="equal">
      <formula>"Retour copies"</formula>
    </cfRule>
    <cfRule type="cellIs" dxfId="9547" priority="20567" operator="equal">
      <formula>"entreprise B"</formula>
    </cfRule>
    <cfRule type="cellIs" dxfId="9546" priority="20566" operator="equal">
      <formula>"Stage en entreprise"</formula>
    </cfRule>
    <cfRule type="cellIs" dxfId="9545" priority="20565" operator="equal">
      <formula>"Toussaint"</formula>
    </cfRule>
    <cfRule type="cellIs" dxfId="9544" priority="20564" operator="equal">
      <formula>"Victoire 1945"</formula>
    </cfRule>
    <cfRule type="cellIs" dxfId="9543" priority="20563" operator="equal">
      <formula>"stage v"</formula>
    </cfRule>
    <cfRule type="cellIs" dxfId="9542" priority="20562" operator="equal">
      <formula>"Révisions S2 Ses1"</formula>
    </cfRule>
    <cfRule type="cellIs" dxfId="9541" priority="20561" operator="equal">
      <formula>"Révisions S2 ses2"</formula>
    </cfRule>
    <cfRule type="cellIs" dxfId="9540" priority="20560" operator="equal">
      <formula>"Pentecôte"</formula>
    </cfRule>
    <cfRule type="cellIs" dxfId="9539" priority="20559" operator="equal">
      <formula>"Pâques"</formula>
    </cfRule>
    <cfRule type="cellIs" dxfId="9538" priority="20558" operator="equal">
      <formula>"Noël"</formula>
    </cfRule>
    <cfRule type="cellIs" dxfId="9537" priority="20557" operator="equal">
      <formula>"Lundi de pâques"</formula>
    </cfRule>
    <cfRule type="cellIs" dxfId="9536" priority="20556" operator="equal">
      <formula>"jour de l'an"</formula>
    </cfRule>
    <cfRule type="cellIs" dxfId="9535" priority="20555" operator="equal">
      <formula>"Fête nationale"</formula>
    </cfRule>
    <cfRule type="cellIs" dxfId="9534" priority="20554" operator="equal">
      <formula>"Fête du travail"</formula>
    </cfRule>
    <cfRule type="cellIs" dxfId="9533" priority="20552" operator="equal">
      <formula>"Examens S1 Ses2"</formula>
    </cfRule>
    <cfRule type="cellIs" dxfId="9532" priority="20551" operator="equal">
      <formula>"cours v"</formula>
    </cfRule>
    <cfRule type="cellIs" dxfId="9531" priority="20550" operator="equal">
      <formula>"Armistice"</formula>
    </cfRule>
    <cfRule type="cellIs" dxfId="9530" priority="20549" operator="equal">
      <formula>"Ascension"</formula>
    </cfRule>
    <cfRule type="cellIs" dxfId="9529" priority="20548" operator="equal">
      <formula>"Assomption"</formula>
    </cfRule>
    <cfRule type="cellIs" dxfId="9528" priority="20547" operator="equal">
      <formula>"jour appui"</formula>
    </cfRule>
    <cfRule type="cellIs" dxfId="9527" priority="20546" operator="equal">
      <formula>"notes rapport"</formula>
    </cfRule>
    <cfRule type="cellIs" dxfId="9526" priority="20545" operator="equal">
      <formula>"Remise rapport"</formula>
    </cfRule>
    <cfRule type="cellIs" dxfId="9525" priority="20544" operator="equal">
      <formula>"Fermeture"</formula>
    </cfRule>
    <cfRule type="cellIs" dxfId="9524" priority="20543" operator="equal">
      <formula>"Examens S2 ses1"</formula>
    </cfRule>
    <cfRule type="cellIs" dxfId="9523" priority="20542" operator="equal">
      <formula>"Examens S2 Ses2"</formula>
    </cfRule>
    <cfRule type="cellIs" dxfId="9522" priority="20541" operator="equal">
      <formula>"Révisions S1 ses1"</formula>
    </cfRule>
    <cfRule type="cellIs" dxfId="9521" priority="20540" operator="equal">
      <formula>"Révisions S1 Ses2"</formula>
    </cfRule>
  </conditionalFormatting>
  <conditionalFormatting sqref="X20:X28">
    <cfRule type="expression" dxfId="9520" priority="8760">
      <formula>V20="Dimanche"</formula>
    </cfRule>
    <cfRule type="expression" dxfId="9519" priority="8836">
      <formula>V20="Samedi"</formula>
    </cfRule>
    <cfRule type="containsText" dxfId="9518" priority="8837" operator="containsText" text="Soutenance">
      <formula>NOT(ISERROR(SEARCH("Soutenance",X20)))</formula>
    </cfRule>
  </conditionalFormatting>
  <conditionalFormatting sqref="X22:X26">
    <cfRule type="containsText" dxfId="9517" priority="3583" operator="containsText" text="JPO">
      <formula>NOT(ISERROR(SEARCH("JPO",X22)))</formula>
    </cfRule>
    <cfRule type="cellIs" dxfId="9516" priority="8799" operator="equal">
      <formula>"Remise rapport"</formula>
    </cfRule>
    <cfRule type="cellIs" dxfId="9515" priority="8798" operator="equal">
      <formula>"Fermeture"</formula>
    </cfRule>
    <cfRule type="containsText" dxfId="9514" priority="3582" operator="containsText" text="Note">
      <formula>NOT(ISERROR(SEARCH("Note",X22)))</formula>
    </cfRule>
    <cfRule type="containsText" dxfId="9513" priority="3581" operator="containsText" text="Recrutem">
      <formula>NOT(ISERROR(SEARCH("Recrutem",X22)))</formula>
    </cfRule>
    <cfRule type="containsText" dxfId="9512" priority="3580" operator="containsText" text="Remise">
      <formula>NOT(ISERROR(SEARCH("Remise",X22)))</formula>
    </cfRule>
    <cfRule type="containsText" dxfId="9511" priority="3579" operator="containsText" text="Salon Et">
      <formula>NOT(ISERROR(SEARCH("Salon Et",X22)))</formula>
    </cfRule>
    <cfRule type="cellIs" dxfId="9510" priority="3637" operator="equal">
      <formula>"Toussaint"</formula>
    </cfRule>
    <cfRule type="containsText" dxfId="9509" priority="8762" operator="containsText" text="Remise">
      <formula>NOT(ISERROR(SEARCH("Remise",X22)))</formula>
    </cfRule>
    <cfRule type="cellIs" dxfId="9508" priority="3638" operator="equal">
      <formula>"Stage en entreprise"</formula>
    </cfRule>
    <cfRule type="cellIs" dxfId="9507" priority="3639" operator="equal">
      <formula>"entreprise B"</formula>
    </cfRule>
    <cfRule type="cellIs" dxfId="9506" priority="3640" stopIfTrue="1" operator="equal">
      <formula>"Retour copies"</formula>
    </cfRule>
    <cfRule type="cellIs" dxfId="9505" priority="3641" stopIfTrue="1" operator="equal">
      <formula>"Evaluation"</formula>
    </cfRule>
    <cfRule type="cellIs" dxfId="9504" priority="3642" stopIfTrue="1" operator="equal">
      <formula>"Rentrée"</formula>
    </cfRule>
    <cfRule type="cellIs" dxfId="9503" priority="3643" stopIfTrue="1" operator="equal">
      <formula>"Stage"</formula>
    </cfRule>
    <cfRule type="cellIs" dxfId="9502" priority="3644" stopIfTrue="1" operator="equal">
      <formula>"Session 2"</formula>
    </cfRule>
    <cfRule type="cellIs" dxfId="9501" priority="3648" stopIfTrue="1" operator="equal">
      <formula>"Cours"</formula>
    </cfRule>
    <cfRule type="cellIs" dxfId="9500" priority="3645" stopIfTrue="1" operator="equal">
      <formula>"Session 1"</formula>
    </cfRule>
    <cfRule type="cellIs" dxfId="9499" priority="3636" operator="equal">
      <formula>"Victoire 1945"</formula>
    </cfRule>
    <cfRule type="cellIs" dxfId="9498" priority="3646" stopIfTrue="1" operator="equal">
      <formula>"Révisions"</formula>
    </cfRule>
    <cfRule type="cellIs" dxfId="9497" priority="3647" stopIfTrue="1" operator="equal">
      <formula>"Vacances"</formula>
    </cfRule>
    <cfRule type="cellIs" dxfId="9496" priority="3649" stopIfTrue="1" operator="equal">
      <formula>"Examens S1"</formula>
    </cfRule>
    <cfRule type="cellIs" dxfId="9495" priority="3650" stopIfTrue="1" operator="equal">
      <formula>"Examens"</formula>
    </cfRule>
    <cfRule type="cellIs" dxfId="9494" priority="3651" stopIfTrue="1" operator="equal">
      <formula>"Examens S2"</formula>
    </cfRule>
    <cfRule type="cellIs" dxfId="9493" priority="3652" stopIfTrue="1" operator="equal">
      <formula>"Du anglais"</formula>
    </cfRule>
    <cfRule type="cellIs" dxfId="9492" priority="3653" stopIfTrue="1" operator="equal">
      <formula>"Délibérations"</formula>
    </cfRule>
    <cfRule type="containsText" dxfId="9491" priority="8761" operator="containsText" text="Salon Et">
      <formula>NOT(ISERROR(SEARCH("Salon Et",X22)))</formula>
    </cfRule>
    <cfRule type="containsText" dxfId="9490" priority="8759" operator="containsText" text="Université">
      <formula>NOT(ISERROR(SEARCH("Université",X22)))</formula>
    </cfRule>
    <cfRule type="cellIs" dxfId="9489" priority="8797" operator="equal">
      <formula>"Examens S2 ses1"</formula>
    </cfRule>
    <cfRule type="cellIs" dxfId="9488" priority="8796" operator="equal">
      <formula>"Examens S2 Ses2"</formula>
    </cfRule>
    <cfRule type="cellIs" dxfId="9487" priority="8795" operator="equal">
      <formula>"Révisions S1 ses1"</formula>
    </cfRule>
    <cfRule type="cellIs" dxfId="9486" priority="8794" operator="equal">
      <formula>"Révisions S1 Ses2"</formula>
    </cfRule>
    <cfRule type="cellIs" dxfId="9485" priority="8793" operator="equal">
      <formula>"Cours Matin Entr AM"</formula>
    </cfRule>
    <cfRule type="cellIs" dxfId="9484" priority="8792" operator="equal">
      <formula>"Entr MA cours AM"</formula>
    </cfRule>
    <cfRule type="cellIs" dxfId="9483" priority="8791" operator="equal">
      <formula>"Cours matin"</formula>
    </cfRule>
    <cfRule type="cellIs" dxfId="9482" priority="8790" operator="equal">
      <formula>"regroupement"</formula>
    </cfRule>
    <cfRule type="cellIs" dxfId="9481" priority="8789" operator="equal">
      <formula>"Délibération S1"</formula>
    </cfRule>
    <cfRule type="cellIs" dxfId="9480" priority="8788" operator="equal">
      <formula>"Délibération S2"</formula>
    </cfRule>
    <cfRule type="cellIs" dxfId="9479" priority="8787" operator="equal">
      <formula>"Ecrits examens nationaux"</formula>
    </cfRule>
    <cfRule type="cellIs" dxfId="9478" priority="8786" operator="equal">
      <formula>"Mise à niveau"</formula>
    </cfRule>
    <cfRule type="cellIs" dxfId="9477" priority="8785" operator="equal">
      <formula>"Note mémoire"</formula>
    </cfRule>
    <cfRule type="cellIs" dxfId="9476" priority="8784" operator="equal">
      <formula>"Oraux examens nationaux"</formula>
    </cfRule>
    <cfRule type="cellIs" dxfId="9475" priority="8783" operator="equal">
      <formula>"Remise note CC"</formula>
    </cfRule>
    <cfRule type="cellIs" dxfId="9474" priority="8782" operator="equal">
      <formula>"Révision interne"</formula>
    </cfRule>
    <cfRule type="cellIs" dxfId="9473" priority="8781" operator="equal">
      <formula>"Exam nationaux"</formula>
    </cfRule>
    <cfRule type="cellIs" dxfId="9472" priority="8780" operator="equal">
      <formula>"Exam nationaux pas de date"</formula>
    </cfRule>
    <cfRule type="cellIs" dxfId="9471" priority="8779" operator="equal">
      <formula>"Entreprise"</formula>
    </cfRule>
    <cfRule type="cellIs" dxfId="9470" priority="8778" operator="equal">
      <formula>"Révisions R"</formula>
    </cfRule>
    <cfRule type="cellIs" dxfId="9469" priority="8777" operator="equal">
      <formula>"Soutenance"</formula>
    </cfRule>
    <cfRule type="cellIs" dxfId="9468" priority="8776" operator="equal">
      <formula>"ppp"</formula>
    </cfRule>
    <cfRule type="cellIs" dxfId="9467" priority="8775" operator="equal">
      <formula>"Lundi Pentecôte"</formula>
    </cfRule>
    <cfRule type="cellIs" dxfId="9466" priority="8774" operator="equal">
      <formula>"EXAMENS J"</formula>
    </cfRule>
    <cfRule type="cellIs" dxfId="9465" priority="8773" operator="equal">
      <formula>"Cours ISEM"</formula>
    </cfRule>
    <cfRule type="cellIs" dxfId="9464" priority="8772" operator="equal">
      <formula>"Cours IAE"</formula>
    </cfRule>
    <cfRule type="containsText" dxfId="9463" priority="8771" operator="containsText" text="Délib">
      <formula>NOT(ISERROR(SEARCH("Délib",X22)))</formula>
    </cfRule>
    <cfRule type="containsText" dxfId="9462" priority="8770" operator="containsText" text="Pré">
      <formula>NOT(ISERROR(SEARCH("Pré",X22)))</formula>
    </cfRule>
    <cfRule type="cellIs" dxfId="9461" priority="8814" operator="equal">
      <formula>"Pentecôte"</formula>
    </cfRule>
    <cfRule type="containsText" dxfId="9460" priority="8769" operator="containsText" text="Projet">
      <formula>NOT(ISERROR(SEARCH("Projet",X22)))</formula>
    </cfRule>
    <cfRule type="containsText" dxfId="9459" priority="8768" operator="containsText" text="Début CM">
      <formula>NOT(ISERROR(SEARCH("Début CM",X22)))</formula>
    </cfRule>
    <cfRule type="containsText" dxfId="9458" priority="8767" operator="containsText" text="Début TD">
      <formula>NOT(ISERROR(SEARCH("Début TD",X22)))</formula>
    </cfRule>
    <cfRule type="containsText" dxfId="9457" priority="8766" operator="containsText" text="Etranger">
      <formula>NOT(ISERROR(SEARCH("Etranger",X22)))</formula>
    </cfRule>
    <cfRule type="containsText" dxfId="9456" priority="8765" operator="containsText" text="JPO">
      <formula>NOT(ISERROR(SEARCH("JPO",X22)))</formula>
    </cfRule>
    <cfRule type="containsText" dxfId="9455" priority="8764" operator="containsText" text="Note">
      <formula>NOT(ISERROR(SEARCH("Note",X22)))</formula>
    </cfRule>
    <cfRule type="containsText" dxfId="9454" priority="8763" operator="containsText" text="Recrutem">
      <formula>NOT(ISERROR(SEARCH("Recrutem",X22)))</formula>
    </cfRule>
    <cfRule type="containsText" dxfId="9453" priority="3585" operator="containsText" text="Début TD">
      <formula>NOT(ISERROR(SEARCH("Début TD",X22)))</formula>
    </cfRule>
    <cfRule type="containsText" dxfId="9452" priority="3584" operator="containsText" text="Etranger">
      <formula>NOT(ISERROR(SEARCH("Etranger",X22)))</formula>
    </cfRule>
    <cfRule type="cellIs" dxfId="9451" priority="8835" stopIfTrue="1" operator="equal">
      <formula>"Délibérations"</formula>
    </cfRule>
    <cfRule type="cellIs" dxfId="9450" priority="8834" stopIfTrue="1" operator="equal">
      <formula>"Du anglais"</formula>
    </cfRule>
    <cfRule type="cellIs" dxfId="9449" priority="8833" stopIfTrue="1" operator="equal">
      <formula>"Examens S2"</formula>
    </cfRule>
    <cfRule type="cellIs" dxfId="9448" priority="8832" stopIfTrue="1" operator="equal">
      <formula>"Examens"</formula>
    </cfRule>
    <cfRule type="cellIs" dxfId="9447" priority="8831" stopIfTrue="1" operator="equal">
      <formula>"Examens S1"</formula>
    </cfRule>
    <cfRule type="cellIs" dxfId="9446" priority="8830" stopIfTrue="1" operator="equal">
      <formula>"Cours"</formula>
    </cfRule>
    <cfRule type="cellIs" dxfId="9445" priority="8829" stopIfTrue="1" operator="equal">
      <formula>"Vacances"</formula>
    </cfRule>
    <cfRule type="cellIs" dxfId="9444" priority="8828" stopIfTrue="1" operator="equal">
      <formula>"Révisions"</formula>
    </cfRule>
    <cfRule type="cellIs" dxfId="9443" priority="8827" stopIfTrue="1" operator="equal">
      <formula>"Session 1"</formula>
    </cfRule>
    <cfRule type="cellIs" dxfId="9442" priority="8826" stopIfTrue="1" operator="equal">
      <formula>"Session 2"</formula>
    </cfRule>
    <cfRule type="cellIs" dxfId="9441" priority="8825" stopIfTrue="1" operator="equal">
      <formula>"Stage"</formula>
    </cfRule>
    <cfRule type="cellIs" dxfId="9440" priority="8824" stopIfTrue="1" operator="equal">
      <formula>"Rentrée"</formula>
    </cfRule>
    <cfRule type="cellIs" dxfId="9439" priority="8823" stopIfTrue="1" operator="equal">
      <formula>"Evaluation"</formula>
    </cfRule>
    <cfRule type="cellIs" dxfId="9438" priority="8822" stopIfTrue="1" operator="equal">
      <formula>"Retour copies"</formula>
    </cfRule>
    <cfRule type="cellIs" dxfId="9437" priority="8821" operator="equal">
      <formula>"entreprise B"</formula>
    </cfRule>
    <cfRule type="cellIs" dxfId="9436" priority="8820" operator="equal">
      <formula>"Stage en entreprise"</formula>
    </cfRule>
    <cfRule type="cellIs" dxfId="9435" priority="8819" operator="equal">
      <formula>"Toussaint"</formula>
    </cfRule>
    <cfRule type="cellIs" dxfId="9434" priority="8818" operator="equal">
      <formula>"Victoire 1945"</formula>
    </cfRule>
    <cfRule type="cellIs" dxfId="9433" priority="8817" operator="equal">
      <formula>"stage v"</formula>
    </cfRule>
    <cfRule type="cellIs" dxfId="9432" priority="8816" operator="equal">
      <formula>"Révisions S2 Ses1"</formula>
    </cfRule>
    <cfRule type="cellIs" dxfId="9431" priority="8815" operator="equal">
      <formula>"Révisions S2 ses2"</formula>
    </cfRule>
    <cfRule type="cellIs" dxfId="9430" priority="8813" operator="equal">
      <formula>"Pâques"</formula>
    </cfRule>
    <cfRule type="cellIs" dxfId="9429" priority="8812" operator="equal">
      <formula>"Noël"</formula>
    </cfRule>
    <cfRule type="cellIs" dxfId="9428" priority="8811" operator="equal">
      <formula>"Lundi de pâques"</formula>
    </cfRule>
    <cfRule type="cellIs" dxfId="9427" priority="8810" operator="equal">
      <formula>"jour de l'an"</formula>
    </cfRule>
    <cfRule type="cellIs" dxfId="9426" priority="8809" operator="equal">
      <formula>"Fête nationale"</formula>
    </cfRule>
    <cfRule type="cellIs" dxfId="9425" priority="8808" operator="equal">
      <formula>"Fête du travail"</formula>
    </cfRule>
    <cfRule type="containsText" dxfId="9424" priority="8758" operator="containsText" text="Cours/Labo/Projet">
      <formula>NOT(ISERROR(SEARCH("Cours/Labo/Projet",X22)))</formula>
    </cfRule>
    <cfRule type="cellIs" dxfId="9423" priority="8807" operator="equal">
      <formula>"Examens S1 Ses1"</formula>
    </cfRule>
    <cfRule type="cellIs" dxfId="9422" priority="8806" operator="equal">
      <formula>"Examens S1 Ses2"</formula>
    </cfRule>
    <cfRule type="cellIs" dxfId="9421" priority="8805" operator="equal">
      <formula>"cours v"</formula>
    </cfRule>
    <cfRule type="cellIs" dxfId="9420" priority="8804" operator="equal">
      <formula>"Armistice"</formula>
    </cfRule>
    <cfRule type="cellIs" dxfId="9419" priority="8803" operator="equal">
      <formula>"Ascension"</formula>
    </cfRule>
    <cfRule type="cellIs" dxfId="9418" priority="8802" operator="equal">
      <formula>"Assomption"</formula>
    </cfRule>
    <cfRule type="cellIs" dxfId="9417" priority="8801" operator="equal">
      <formula>"jour appui"</formula>
    </cfRule>
    <cfRule type="cellIs" dxfId="9416" priority="8800" operator="equal">
      <formula>"notes rapport"</formula>
    </cfRule>
    <cfRule type="cellIs" dxfId="9415" priority="3635" operator="equal">
      <formula>"stage v"</formula>
    </cfRule>
    <cfRule type="cellIs" dxfId="9414" priority="3634" operator="equal">
      <formula>"Révisions S2 Ses1"</formula>
    </cfRule>
    <cfRule type="cellIs" dxfId="9413" priority="3633" operator="equal">
      <formula>"Révisions S2 ses2"</formula>
    </cfRule>
    <cfRule type="cellIs" dxfId="9412" priority="3632" operator="equal">
      <formula>"Pentecôte"</formula>
    </cfRule>
    <cfRule type="cellIs" dxfId="9411" priority="3631" operator="equal">
      <formula>"Pâques"</formula>
    </cfRule>
    <cfRule type="cellIs" dxfId="9410" priority="3630" operator="equal">
      <formula>"Noël"</formula>
    </cfRule>
    <cfRule type="cellIs" dxfId="9409" priority="3629" operator="equal">
      <formula>"Lundi de pâques"</formula>
    </cfRule>
    <cfRule type="cellIs" dxfId="9408" priority="3628" operator="equal">
      <formula>"jour de l'an"</formula>
    </cfRule>
    <cfRule type="cellIs" dxfId="9407" priority="3627" operator="equal">
      <formula>"Fête nationale"</formula>
    </cfRule>
    <cfRule type="cellIs" dxfId="9406" priority="3626" operator="equal">
      <formula>"Fête du travail"</formula>
    </cfRule>
    <cfRule type="cellIs" dxfId="9405" priority="3625" operator="equal">
      <formula>"Examens S1 Ses1"</formula>
    </cfRule>
    <cfRule type="cellIs" dxfId="9404" priority="3624" operator="equal">
      <formula>"Examens S1 Ses2"</formula>
    </cfRule>
    <cfRule type="cellIs" dxfId="9403" priority="3623" operator="equal">
      <formula>"cours v"</formula>
    </cfRule>
    <cfRule type="cellIs" dxfId="9402" priority="3622" operator="equal">
      <formula>"Armistice"</formula>
    </cfRule>
    <cfRule type="cellIs" dxfId="9401" priority="3621" operator="equal">
      <formula>"Ascension"</formula>
    </cfRule>
    <cfRule type="cellIs" dxfId="9400" priority="3620" operator="equal">
      <formula>"Assomption"</formula>
    </cfRule>
    <cfRule type="cellIs" dxfId="9399" priority="3619" operator="equal">
      <formula>"jour appui"</formula>
    </cfRule>
    <cfRule type="cellIs" dxfId="9398" priority="3618" operator="equal">
      <formula>"notes rapport"</formula>
    </cfRule>
    <cfRule type="cellIs" dxfId="9397" priority="3617" operator="equal">
      <formula>"Remise rapport"</formula>
    </cfRule>
    <cfRule type="cellIs" dxfId="9396" priority="3616" operator="equal">
      <formula>"Fermeture"</formula>
    </cfRule>
    <cfRule type="cellIs" dxfId="9395" priority="3615" operator="equal">
      <formula>"Examens S2 ses1"</formula>
    </cfRule>
    <cfRule type="cellIs" dxfId="9394" priority="3614" operator="equal">
      <formula>"Examens S2 Ses2"</formula>
    </cfRule>
    <cfRule type="cellIs" dxfId="9393" priority="3613" operator="equal">
      <formula>"Révisions S1 ses1"</formula>
    </cfRule>
    <cfRule type="cellIs" dxfId="9392" priority="3612" operator="equal">
      <formula>"Révisions S1 Ses2"</formula>
    </cfRule>
    <cfRule type="cellIs" dxfId="9391" priority="3611" operator="equal">
      <formula>"Cours Matin Entr AM"</formula>
    </cfRule>
    <cfRule type="cellIs" dxfId="9390" priority="3610" operator="equal">
      <formula>"Entr MA cours AM"</formula>
    </cfRule>
    <cfRule type="cellIs" dxfId="9389" priority="3609" operator="equal">
      <formula>"Cours matin"</formula>
    </cfRule>
    <cfRule type="cellIs" dxfId="9388" priority="3608" operator="equal">
      <formula>"regroupement"</formula>
    </cfRule>
    <cfRule type="cellIs" dxfId="9387" priority="3607" operator="equal">
      <formula>"Délibération S1"</formula>
    </cfRule>
    <cfRule type="cellIs" dxfId="9386" priority="3606" operator="equal">
      <formula>"Délibération S2"</formula>
    </cfRule>
    <cfRule type="cellIs" dxfId="9385" priority="3605" operator="equal">
      <formula>"Ecrits examens nationaux"</formula>
    </cfRule>
    <cfRule type="cellIs" dxfId="9384" priority="3604" operator="equal">
      <formula>"Mise à niveau"</formula>
    </cfRule>
    <cfRule type="cellIs" dxfId="9383" priority="3603" operator="equal">
      <formula>"Note mémoire"</formula>
    </cfRule>
    <cfRule type="cellIs" dxfId="9382" priority="3602" operator="equal">
      <formula>"Oraux examens nationaux"</formula>
    </cfRule>
    <cfRule type="cellIs" dxfId="9381" priority="3601" operator="equal">
      <formula>"Remise note CC"</formula>
    </cfRule>
    <cfRule type="cellIs" dxfId="9380" priority="3600" operator="equal">
      <formula>"Révision interne"</formula>
    </cfRule>
    <cfRule type="cellIs" dxfId="9379" priority="3599" operator="equal">
      <formula>"Exam nationaux"</formula>
    </cfRule>
    <cfRule type="cellIs" dxfId="9378" priority="3598" operator="equal">
      <formula>"Exam nationaux pas de date"</formula>
    </cfRule>
    <cfRule type="cellIs" dxfId="9377" priority="3597" operator="equal">
      <formula>"Entreprise"</formula>
    </cfRule>
    <cfRule type="cellIs" dxfId="9376" priority="3596" operator="equal">
      <formula>"Révisions R"</formula>
    </cfRule>
    <cfRule type="cellIs" dxfId="9375" priority="3595" operator="equal">
      <formula>"Soutenance"</formula>
    </cfRule>
    <cfRule type="cellIs" dxfId="9374" priority="3594" operator="equal">
      <formula>"ppp"</formula>
    </cfRule>
    <cfRule type="cellIs" dxfId="9373" priority="3593" operator="equal">
      <formula>"Lundi Pentecôte"</formula>
    </cfRule>
    <cfRule type="cellIs" dxfId="9372" priority="3592" operator="equal">
      <formula>"EXAMENS J"</formula>
    </cfRule>
    <cfRule type="cellIs" dxfId="9371" priority="3591" operator="equal">
      <formula>"Cours ISEM"</formula>
    </cfRule>
    <cfRule type="cellIs" dxfId="9370" priority="3590" operator="equal">
      <formula>"Cours IAE"</formula>
    </cfRule>
    <cfRule type="containsText" dxfId="9369" priority="3589" operator="containsText" text="Délib">
      <formula>NOT(ISERROR(SEARCH("Délib",X22)))</formula>
    </cfRule>
    <cfRule type="containsText" dxfId="9368" priority="3588" operator="containsText" text="Pré">
      <formula>NOT(ISERROR(SEARCH("Pré",X22)))</formula>
    </cfRule>
    <cfRule type="containsText" dxfId="9367" priority="3587" operator="containsText" text="Projet">
      <formula>NOT(ISERROR(SEARCH("Projet",X22)))</formula>
    </cfRule>
    <cfRule type="containsText" dxfId="9366" priority="3586" operator="containsText" text="Début CM">
      <formula>NOT(ISERROR(SEARCH("Début CM",X22)))</formula>
    </cfRule>
  </conditionalFormatting>
  <conditionalFormatting sqref="X27:X28 X34:X35">
    <cfRule type="containsText" dxfId="9365" priority="20352" operator="containsText" text="Remise">
      <formula>NOT(ISERROR(SEARCH("Remise",X27)))</formula>
    </cfRule>
    <cfRule type="containsText" dxfId="9364" priority="20351" operator="containsText" text="Salon Et">
      <formula>NOT(ISERROR(SEARCH("Salon Et",X27)))</formula>
    </cfRule>
  </conditionalFormatting>
  <conditionalFormatting sqref="X27:X28">
    <cfRule type="cellIs" dxfId="9363" priority="20455" operator="equal">
      <formula>"Ecrits examens nationaux"</formula>
    </cfRule>
    <cfRule type="cellIs" dxfId="9362" priority="20456" operator="equal">
      <formula>"Délibération S2"</formula>
    </cfRule>
    <cfRule type="cellIs" dxfId="9361" priority="20457" operator="equal">
      <formula>"Délibération S1"</formula>
    </cfRule>
    <cfRule type="cellIs" dxfId="9360" priority="20458" operator="equal">
      <formula>"regroupement"</formula>
    </cfRule>
    <cfRule type="cellIs" dxfId="9359" priority="20459" operator="equal">
      <formula>"Cours matin"</formula>
    </cfRule>
    <cfRule type="cellIs" dxfId="9358" priority="20460" operator="equal">
      <formula>"Entr MA cours AM"</formula>
    </cfRule>
    <cfRule type="cellIs" dxfId="9357" priority="20461" operator="equal">
      <formula>"Cours Matin Entr AM"</formula>
    </cfRule>
    <cfRule type="cellIs" dxfId="9356" priority="20462" operator="equal">
      <formula>"Révisions S1 Ses2"</formula>
    </cfRule>
    <cfRule type="cellIs" dxfId="9355" priority="20463" operator="equal">
      <formula>"Révisions S1 ses1"</formula>
    </cfRule>
    <cfRule type="cellIs" dxfId="9354" priority="20464" operator="equal">
      <formula>"Examens S2 Ses2"</formula>
    </cfRule>
    <cfRule type="cellIs" dxfId="9353" priority="20465" operator="equal">
      <formula>"Examens S2 ses1"</formula>
    </cfRule>
    <cfRule type="cellIs" dxfId="9352" priority="20466" operator="equal">
      <formula>"Fermeture"</formula>
    </cfRule>
    <cfRule type="cellIs" dxfId="9351" priority="20467" operator="equal">
      <formula>"Remise rapport"</formula>
    </cfRule>
    <cfRule type="cellIs" dxfId="9350" priority="20468" operator="equal">
      <formula>"notes rapport"</formula>
    </cfRule>
    <cfRule type="cellIs" dxfId="9349" priority="20469" operator="equal">
      <formula>"jour appui"</formula>
    </cfRule>
    <cfRule type="cellIs" dxfId="9348" priority="20470" operator="equal">
      <formula>"Assomption"</formula>
    </cfRule>
    <cfRule type="cellIs" dxfId="9347" priority="20471" operator="equal">
      <formula>"Ascension"</formula>
    </cfRule>
    <cfRule type="cellIs" dxfId="9346" priority="20472" operator="equal">
      <formula>"Armistice"</formula>
    </cfRule>
    <cfRule type="cellIs" dxfId="9345" priority="20473" operator="equal">
      <formula>"cours v"</formula>
    </cfRule>
    <cfRule type="cellIs" dxfId="9344" priority="20474" operator="equal">
      <formula>"Examens S1 Ses2"</formula>
    </cfRule>
    <cfRule type="cellIs" dxfId="9343" priority="20475" operator="equal">
      <formula>"Examens S1 Ses1"</formula>
    </cfRule>
    <cfRule type="cellIs" dxfId="9342" priority="20476" operator="equal">
      <formula>"Fête du travail"</formula>
    </cfRule>
    <cfRule type="cellIs" dxfId="9341" priority="20477" operator="equal">
      <formula>"Fête nationale"</formula>
    </cfRule>
    <cfRule type="cellIs" dxfId="9340" priority="20478" operator="equal">
      <formula>"jour de l'an"</formula>
    </cfRule>
    <cfRule type="cellIs" dxfId="9339" priority="20479" operator="equal">
      <formula>"Lundi de pâques"</formula>
    </cfRule>
    <cfRule type="cellIs" dxfId="9338" priority="20480" operator="equal">
      <formula>"Noël"</formula>
    </cfRule>
    <cfRule type="cellIs" dxfId="9337" priority="20481" operator="equal">
      <formula>"Pâques"</formula>
    </cfRule>
    <cfRule type="cellIs" dxfId="9336" priority="20482" operator="equal">
      <formula>"Pentecôte"</formula>
    </cfRule>
    <cfRule type="cellIs" dxfId="9335" priority="20483" operator="equal">
      <formula>"Révisions S2 ses2"</formula>
    </cfRule>
    <cfRule type="cellIs" dxfId="9334" priority="20484" operator="equal">
      <formula>"Révisions S2 Ses1"</formula>
    </cfRule>
    <cfRule type="cellIs" dxfId="9333" priority="20485" operator="equal">
      <formula>"stage v"</formula>
    </cfRule>
    <cfRule type="cellIs" dxfId="9332" priority="20486" operator="equal">
      <formula>"Victoire 1945"</formula>
    </cfRule>
    <cfRule type="cellIs" dxfId="9331" priority="20487" operator="equal">
      <formula>"Toussaint"</formula>
    </cfRule>
    <cfRule type="cellIs" dxfId="9330" priority="20488" operator="equal">
      <formula>"Stage en entreprise"</formula>
    </cfRule>
    <cfRule type="cellIs" dxfId="9329" priority="20489" operator="equal">
      <formula>"entreprise B"</formula>
    </cfRule>
    <cfRule type="cellIs" dxfId="9328" priority="20490" stopIfTrue="1" operator="equal">
      <formula>"Retour copies"</formula>
    </cfRule>
    <cfRule type="cellIs" dxfId="9327" priority="20491" stopIfTrue="1" operator="equal">
      <formula>"Evaluation"</formula>
    </cfRule>
    <cfRule type="cellIs" dxfId="9326" priority="20492" stopIfTrue="1" operator="equal">
      <formula>"Rentrée"</formula>
    </cfRule>
    <cfRule type="cellIs" dxfId="9325" priority="20493" stopIfTrue="1" operator="equal">
      <formula>"Stage"</formula>
    </cfRule>
    <cfRule type="cellIs" dxfId="9324" priority="20494" stopIfTrue="1" operator="equal">
      <formula>"Session 2"</formula>
    </cfRule>
    <cfRule type="cellIs" dxfId="9323" priority="20495" stopIfTrue="1" operator="equal">
      <formula>"Session 1"</formula>
    </cfRule>
    <cfRule type="cellIs" dxfId="9322" priority="20496" stopIfTrue="1" operator="equal">
      <formula>"Révisions"</formula>
    </cfRule>
    <cfRule type="cellIs" dxfId="9321" priority="20497" stopIfTrue="1" operator="equal">
      <formula>"Vacances"</formula>
    </cfRule>
    <cfRule type="cellIs" dxfId="9320" priority="20498" stopIfTrue="1" operator="equal">
      <formula>"Cours"</formula>
    </cfRule>
    <cfRule type="cellIs" dxfId="9319" priority="20499" stopIfTrue="1" operator="equal">
      <formula>"Examens S1"</formula>
    </cfRule>
    <cfRule type="cellIs" dxfId="9318" priority="20500" stopIfTrue="1" operator="equal">
      <formula>"Examens"</formula>
    </cfRule>
    <cfRule type="cellIs" dxfId="9317" priority="20501" stopIfTrue="1" operator="equal">
      <formula>"Examens S2"</formula>
    </cfRule>
    <cfRule type="cellIs" dxfId="9316" priority="20502" stopIfTrue="1" operator="equal">
      <formula>"Du anglais"</formula>
    </cfRule>
    <cfRule type="cellIs" dxfId="9315" priority="20503" stopIfTrue="1" operator="equal">
      <formula>"Délibérations"</formula>
    </cfRule>
    <cfRule type="cellIs" dxfId="9314" priority="20447" operator="equal">
      <formula>"Entreprise"</formula>
    </cfRule>
    <cfRule type="cellIs" dxfId="9313" priority="20446" operator="equal">
      <formula>"Révisions R"</formula>
    </cfRule>
    <cfRule type="cellIs" dxfId="9312" priority="20445" operator="equal">
      <formula>"Soutenance"</formula>
    </cfRule>
    <cfRule type="cellIs" dxfId="9311" priority="20444" operator="equal">
      <formula>"ppp"</formula>
    </cfRule>
    <cfRule type="cellIs" dxfId="9310" priority="20443" operator="equal">
      <formula>"Lundi Pentecôte"</formula>
    </cfRule>
    <cfRule type="cellIs" dxfId="9309" priority="20442" operator="equal">
      <formula>"EXAMENS J"</formula>
    </cfRule>
    <cfRule type="cellIs" dxfId="9308" priority="20441" operator="equal">
      <formula>"Cours ISEM"</formula>
    </cfRule>
    <cfRule type="cellIs" dxfId="9307" priority="20440" operator="equal">
      <formula>"Cours IAE"</formula>
    </cfRule>
    <cfRule type="containsText" dxfId="9306" priority="20439" operator="containsText" text="Délib">
      <formula>NOT(ISERROR(SEARCH("Délib",X27)))</formula>
    </cfRule>
    <cfRule type="containsText" dxfId="9305" priority="20438" operator="containsText" text="Pré">
      <formula>NOT(ISERROR(SEARCH("Pré",X27)))</formula>
    </cfRule>
    <cfRule type="containsText" dxfId="9304" priority="20437" operator="containsText" text="Projet">
      <formula>NOT(ISERROR(SEARCH("Projet",X27)))</formula>
    </cfRule>
    <cfRule type="containsText" dxfId="9303" priority="20436" operator="containsText" text="Début CM">
      <formula>NOT(ISERROR(SEARCH("Début CM",X27)))</formula>
    </cfRule>
    <cfRule type="containsText" dxfId="9302" priority="20435" operator="containsText" text="Début TD">
      <formula>NOT(ISERROR(SEARCH("Début TD",X27)))</formula>
    </cfRule>
    <cfRule type="containsText" dxfId="9301" priority="20434" operator="containsText" text="Etranger">
      <formula>NOT(ISERROR(SEARCH("Etranger",X27)))</formula>
    </cfRule>
    <cfRule type="containsText" dxfId="9300" priority="20431" operator="containsText" text="Recrutem">
      <formula>NOT(ISERROR(SEARCH("Recrutem",X27)))</formula>
    </cfRule>
    <cfRule type="containsText" dxfId="9299" priority="20432" operator="containsText" text="Note">
      <formula>NOT(ISERROR(SEARCH("Note",X27)))</formula>
    </cfRule>
    <cfRule type="containsText" dxfId="9298" priority="20433" operator="containsText" text="JPO">
      <formula>NOT(ISERROR(SEARCH("JPO",X27)))</formula>
    </cfRule>
    <cfRule type="cellIs" dxfId="9297" priority="20448" operator="equal">
      <formula>"Exam nationaux pas de date"</formula>
    </cfRule>
    <cfRule type="cellIs" dxfId="9296" priority="20449" operator="equal">
      <formula>"Exam nationaux"</formula>
    </cfRule>
    <cfRule type="cellIs" dxfId="9295" priority="20450" operator="equal">
      <formula>"Révision interne"</formula>
    </cfRule>
    <cfRule type="cellIs" dxfId="9294" priority="20451" operator="equal">
      <formula>"Remise note CC"</formula>
    </cfRule>
    <cfRule type="cellIs" dxfId="9293" priority="20452" operator="equal">
      <formula>"Oraux examens nationaux"</formula>
    </cfRule>
    <cfRule type="cellIs" dxfId="9292" priority="20453" operator="equal">
      <formula>"Note mémoire"</formula>
    </cfRule>
    <cfRule type="cellIs" dxfId="9291" priority="20454" operator="equal">
      <formula>"Mise à niveau"</formula>
    </cfRule>
  </conditionalFormatting>
  <conditionalFormatting sqref="X29:X33">
    <cfRule type="cellIs" dxfId="9290" priority="3538" operator="equal">
      <formula>"Révisions S1 ses1"</formula>
    </cfRule>
    <cfRule type="cellIs" dxfId="9289" priority="3562" operator="equal">
      <formula>"Toussaint"</formula>
    </cfRule>
    <cfRule type="cellIs" dxfId="9288" priority="3563" operator="equal">
      <formula>"Stage en entreprise"</formula>
    </cfRule>
    <cfRule type="cellIs" dxfId="9287" priority="3564" operator="equal">
      <formula>"entreprise B"</formula>
    </cfRule>
    <cfRule type="cellIs" dxfId="9286" priority="3565" stopIfTrue="1" operator="equal">
      <formula>"Retour copies"</formula>
    </cfRule>
    <cfRule type="cellIs" dxfId="9285" priority="3566" stopIfTrue="1" operator="equal">
      <formula>"Evaluation"</formula>
    </cfRule>
    <cfRule type="cellIs" dxfId="9284" priority="3567" stopIfTrue="1" operator="equal">
      <formula>"Rentrée"</formula>
    </cfRule>
    <cfRule type="cellIs" dxfId="9283" priority="3568" stopIfTrue="1" operator="equal">
      <formula>"Stage"</formula>
    </cfRule>
    <cfRule type="cellIs" dxfId="9282" priority="3569" stopIfTrue="1" operator="equal">
      <formula>"Session 2"</formula>
    </cfRule>
    <cfRule type="cellIs" dxfId="9281" priority="3570" stopIfTrue="1" operator="equal">
      <formula>"Session 1"</formula>
    </cfRule>
    <cfRule type="cellIs" dxfId="9280" priority="3571" stopIfTrue="1" operator="equal">
      <formula>"Révisions"</formula>
    </cfRule>
    <cfRule type="cellIs" dxfId="9279" priority="3572" stopIfTrue="1" operator="equal">
      <formula>"Vacances"</formula>
    </cfRule>
    <cfRule type="cellIs" dxfId="9278" priority="3515" operator="equal">
      <formula>"Cours IAE"</formula>
    </cfRule>
    <cfRule type="containsText" dxfId="9277" priority="3514" operator="containsText" text="Délib">
      <formula>NOT(ISERROR(SEARCH("Délib",X29)))</formula>
    </cfRule>
    <cfRule type="containsText" dxfId="9276" priority="3512" operator="containsText" text="Projet">
      <formula>NOT(ISERROR(SEARCH("Projet",X29)))</formula>
    </cfRule>
    <cfRule type="containsText" dxfId="9275" priority="3511" operator="containsText" text="Début CM">
      <formula>NOT(ISERROR(SEARCH("Début CM",X29)))</formula>
    </cfRule>
    <cfRule type="containsText" dxfId="9274" priority="3510" operator="containsText" text="Début TD">
      <formula>NOT(ISERROR(SEARCH("Début TD",X29)))</formula>
    </cfRule>
    <cfRule type="containsText" dxfId="9273" priority="3509" operator="containsText" text="Etranger">
      <formula>NOT(ISERROR(SEARCH("Etranger",X29)))</formula>
    </cfRule>
    <cfRule type="containsText" dxfId="9272" priority="3508" operator="containsText" text="JPO">
      <formula>NOT(ISERROR(SEARCH("JPO",X29)))</formula>
    </cfRule>
    <cfRule type="containsText" dxfId="9271" priority="3507" operator="containsText" text="Note">
      <formula>NOT(ISERROR(SEARCH("Note",X29)))</formula>
    </cfRule>
    <cfRule type="containsText" dxfId="9270" priority="3506" operator="containsText" text="Recrutem">
      <formula>NOT(ISERROR(SEARCH("Recrutem",X29)))</formula>
    </cfRule>
    <cfRule type="containsText" dxfId="9269" priority="3505" operator="containsText" text="Remise">
      <formula>NOT(ISERROR(SEARCH("Remise",X29)))</formula>
    </cfRule>
    <cfRule type="containsText" dxfId="9268" priority="3504" operator="containsText" text="Salon Et">
      <formula>NOT(ISERROR(SEARCH("Salon Et",X29)))</formula>
    </cfRule>
    <cfRule type="cellIs" dxfId="9267" priority="3559" operator="equal">
      <formula>"Révisions S2 Ses1"</formula>
    </cfRule>
    <cfRule type="cellIs" dxfId="9266" priority="3560" operator="equal">
      <formula>"stage v"</formula>
    </cfRule>
    <cfRule type="cellIs" dxfId="9265" priority="3561" operator="equal">
      <formula>"Victoire 1945"</formula>
    </cfRule>
    <cfRule type="containsText" dxfId="9264" priority="3500" operator="containsText" text="Université">
      <formula>NOT(ISERROR(SEARCH("Université",X29)))</formula>
    </cfRule>
    <cfRule type="containsText" dxfId="9263" priority="3499" operator="containsText" text="Cours/Labo/Projet">
      <formula>NOT(ISERROR(SEARCH("Cours/Labo/Projet",X29)))</formula>
    </cfRule>
    <cfRule type="cellIs" dxfId="9262" priority="3516" operator="equal">
      <formula>"Cours ISEM"</formula>
    </cfRule>
    <cfRule type="containsText" dxfId="9261" priority="3513" operator="containsText" text="Pré">
      <formula>NOT(ISERROR(SEARCH("Pré",X29)))</formula>
    </cfRule>
    <cfRule type="cellIs" dxfId="9260" priority="3518" operator="equal">
      <formula>"Lundi Pentecôte"</formula>
    </cfRule>
    <cfRule type="cellIs" dxfId="9259" priority="3519" operator="equal">
      <formula>"ppp"</formula>
    </cfRule>
    <cfRule type="cellIs" dxfId="9258" priority="3520" operator="equal">
      <formula>"Soutenance"</formula>
    </cfRule>
    <cfRule type="cellIs" dxfId="9257" priority="3521" operator="equal">
      <formula>"Révisions R"</formula>
    </cfRule>
    <cfRule type="cellIs" dxfId="9256" priority="3522" operator="equal">
      <formula>"Entreprise"</formula>
    </cfRule>
    <cfRule type="cellIs" dxfId="9255" priority="3523" operator="equal">
      <formula>"Exam nationaux pas de date"</formula>
    </cfRule>
    <cfRule type="cellIs" dxfId="9254" priority="3524" operator="equal">
      <formula>"Exam nationaux"</formula>
    </cfRule>
    <cfRule type="cellIs" dxfId="9253" priority="3517" operator="equal">
      <formula>"EXAMENS J"</formula>
    </cfRule>
    <cfRule type="cellIs" dxfId="9252" priority="3525" operator="equal">
      <formula>"Révision interne"</formula>
    </cfRule>
    <cfRule type="cellIs" dxfId="9251" priority="3526" operator="equal">
      <formula>"Remise note CC"</formula>
    </cfRule>
    <cfRule type="cellIs" dxfId="9250" priority="3527" operator="equal">
      <formula>"Oraux examens nationaux"</formula>
    </cfRule>
    <cfRule type="cellIs" dxfId="9249" priority="3528" operator="equal">
      <formula>"Note mémoire"</formula>
    </cfRule>
    <cfRule type="cellIs" dxfId="9248" priority="3529" operator="equal">
      <formula>"Mise à niveau"</formula>
    </cfRule>
    <cfRule type="cellIs" dxfId="9247" priority="3530" operator="equal">
      <formula>"Ecrits examens nationaux"</formula>
    </cfRule>
    <cfRule type="cellIs" dxfId="9246" priority="3531" operator="equal">
      <formula>"Délibération S2"</formula>
    </cfRule>
    <cfRule type="cellIs" dxfId="9245" priority="3532" operator="equal">
      <formula>"Délibération S1"</formula>
    </cfRule>
    <cfRule type="cellIs" dxfId="9244" priority="3533" operator="equal">
      <formula>"regroupement"</formula>
    </cfRule>
    <cfRule type="cellIs" dxfId="9243" priority="3534" operator="equal">
      <formula>"Cours matin"</formula>
    </cfRule>
    <cfRule type="cellIs" dxfId="9242" priority="3535" operator="equal">
      <formula>"Entr MA cours AM"</formula>
    </cfRule>
    <cfRule type="cellIs" dxfId="9241" priority="3536" operator="equal">
      <formula>"Cours Matin Entr AM"</formula>
    </cfRule>
    <cfRule type="cellIs" dxfId="9240" priority="3537" operator="equal">
      <formula>"Révisions S1 Ses2"</formula>
    </cfRule>
    <cfRule type="cellIs" dxfId="9239" priority="3539" operator="equal">
      <formula>"Examens S2 Ses2"</formula>
    </cfRule>
    <cfRule type="cellIs" dxfId="9238" priority="3540" operator="equal">
      <formula>"Examens S2 ses1"</formula>
    </cfRule>
    <cfRule type="cellIs" dxfId="9237" priority="3541" operator="equal">
      <formula>"Fermeture"</formula>
    </cfRule>
    <cfRule type="cellIs" dxfId="9236" priority="3542" operator="equal">
      <formula>"Remise rapport"</formula>
    </cfRule>
    <cfRule type="cellIs" dxfId="9235" priority="3543" operator="equal">
      <formula>"notes rapport"</formula>
    </cfRule>
    <cfRule type="cellIs" dxfId="9234" priority="3544" operator="equal">
      <formula>"jour appui"</formula>
    </cfRule>
    <cfRule type="cellIs" dxfId="9233" priority="3545" operator="equal">
      <formula>"Assomption"</formula>
    </cfRule>
    <cfRule type="cellIs" dxfId="9232" priority="3546" operator="equal">
      <formula>"Ascension"</formula>
    </cfRule>
    <cfRule type="cellIs" dxfId="9231" priority="3547" operator="equal">
      <formula>"Armistice"</formula>
    </cfRule>
    <cfRule type="cellIs" dxfId="9230" priority="3548" operator="equal">
      <formula>"cours v"</formula>
    </cfRule>
    <cfRule type="cellIs" dxfId="9229" priority="3549" operator="equal">
      <formula>"Examens S1 Ses2"</formula>
    </cfRule>
    <cfRule type="cellIs" dxfId="9228" priority="3573" stopIfTrue="1" operator="equal">
      <formula>"Cours"</formula>
    </cfRule>
    <cfRule type="cellIs" dxfId="9227" priority="3574" stopIfTrue="1" operator="equal">
      <formula>"Examens S1"</formula>
    </cfRule>
    <cfRule type="cellIs" dxfId="9226" priority="3575" stopIfTrue="1" operator="equal">
      <formula>"Examens"</formula>
    </cfRule>
    <cfRule type="cellIs" dxfId="9225" priority="3576" stopIfTrue="1" operator="equal">
      <formula>"Examens S2"</formula>
    </cfRule>
    <cfRule type="cellIs" dxfId="9224" priority="3577" stopIfTrue="1" operator="equal">
      <formula>"Du anglais"</formula>
    </cfRule>
    <cfRule type="cellIs" dxfId="9223" priority="3578" stopIfTrue="1" operator="equal">
      <formula>"Délibérations"</formula>
    </cfRule>
    <cfRule type="cellIs" dxfId="9222" priority="3550" operator="equal">
      <formula>"Examens S1 Ses1"</formula>
    </cfRule>
    <cfRule type="cellIs" dxfId="9221" priority="3551" operator="equal">
      <formula>"Fête du travail"</formula>
    </cfRule>
    <cfRule type="cellIs" dxfId="9220" priority="3552" operator="equal">
      <formula>"Fête nationale"</formula>
    </cfRule>
    <cfRule type="cellIs" dxfId="9219" priority="3553" operator="equal">
      <formula>"jour de l'an"</formula>
    </cfRule>
    <cfRule type="cellIs" dxfId="9218" priority="3554" operator="equal">
      <formula>"Lundi de pâques"</formula>
    </cfRule>
    <cfRule type="cellIs" dxfId="9217" priority="3555" operator="equal">
      <formula>"Noël"</formula>
    </cfRule>
    <cfRule type="cellIs" dxfId="9216" priority="3556" operator="equal">
      <formula>"Pâques"</formula>
    </cfRule>
    <cfRule type="cellIs" dxfId="9215" priority="3557" operator="equal">
      <formula>"Pentecôte"</formula>
    </cfRule>
    <cfRule type="cellIs" dxfId="9214" priority="3558" operator="equal">
      <formula>"Révisions S2 ses2"</formula>
    </cfRule>
  </conditionalFormatting>
  <conditionalFormatting sqref="X29:X35">
    <cfRule type="containsText" dxfId="9213" priority="3503" operator="containsText" text="Soutenance">
      <formula>NOT(ISERROR(SEARCH("Soutenance",X29)))</formula>
    </cfRule>
    <cfRule type="expression" dxfId="9212" priority="3502">
      <formula>V29="Samedi"</formula>
    </cfRule>
    <cfRule type="expression" dxfId="9211" priority="3501">
      <formula>V29="Dimanche"</formula>
    </cfRule>
  </conditionalFormatting>
  <conditionalFormatting sqref="X34">
    <cfRule type="cellIs" dxfId="9210" priority="20422" stopIfTrue="1" operator="equal">
      <formula>"Examens"</formula>
    </cfRule>
    <cfRule type="cellIs" dxfId="9209" priority="20416" stopIfTrue="1" operator="equal">
      <formula>"Session 2"</formula>
    </cfRule>
    <cfRule type="cellIs" dxfId="9208" priority="20420" stopIfTrue="1" operator="equal">
      <formula>"Cours"</formula>
    </cfRule>
    <cfRule type="cellIs" dxfId="9207" priority="20419" stopIfTrue="1" operator="equal">
      <formula>"Vacances"</formula>
    </cfRule>
    <cfRule type="cellIs" dxfId="9206" priority="20418" stopIfTrue="1" operator="equal">
      <formula>"Révisions"</formula>
    </cfRule>
    <cfRule type="cellIs" dxfId="9205" priority="20417" stopIfTrue="1" operator="equal">
      <formula>"Session 1"</formula>
    </cfRule>
    <cfRule type="cellIs" dxfId="9204" priority="20415" stopIfTrue="1" operator="equal">
      <formula>"Stage"</formula>
    </cfRule>
    <cfRule type="cellIs" dxfId="9203" priority="20414" stopIfTrue="1" operator="equal">
      <formula>"Rentrée"</formula>
    </cfRule>
    <cfRule type="containsText" dxfId="9202" priority="20353" operator="containsText" text="Recrutem">
      <formula>NOT(ISERROR(SEARCH("Recrutem",X34)))</formula>
    </cfRule>
    <cfRule type="containsText" dxfId="9201" priority="20354" operator="containsText" text="Note">
      <formula>NOT(ISERROR(SEARCH("Note",X34)))</formula>
    </cfRule>
    <cfRule type="cellIs" dxfId="9200" priority="20421" stopIfTrue="1" operator="equal">
      <formula>"Examens S1"</formula>
    </cfRule>
    <cfRule type="cellIs" dxfId="9199" priority="20413" stopIfTrue="1" operator="equal">
      <formula>"Evaluation"</formula>
    </cfRule>
    <cfRule type="cellIs" dxfId="9198" priority="20412" stopIfTrue="1" operator="equal">
      <formula>"Retour copies"</formula>
    </cfRule>
    <cfRule type="cellIs" dxfId="9197" priority="20411" operator="equal">
      <formula>"entreprise B"</formula>
    </cfRule>
    <cfRule type="cellIs" dxfId="9196" priority="20410" operator="equal">
      <formula>"Stage en entreprise"</formula>
    </cfRule>
    <cfRule type="cellIs" dxfId="9195" priority="20409" operator="equal">
      <formula>"Toussaint"</formula>
    </cfRule>
    <cfRule type="cellIs" dxfId="9194" priority="20408" operator="equal">
      <formula>"Victoire 1945"</formula>
    </cfRule>
    <cfRule type="cellIs" dxfId="9193" priority="20407" operator="equal">
      <formula>"stage v"</formula>
    </cfRule>
    <cfRule type="cellIs" dxfId="9192" priority="20406" operator="equal">
      <formula>"Révisions S2 Ses1"</formula>
    </cfRule>
    <cfRule type="cellIs" dxfId="9191" priority="20405" operator="equal">
      <formula>"Révisions S2 ses2"</formula>
    </cfRule>
    <cfRule type="cellIs" dxfId="9190" priority="20404" operator="equal">
      <formula>"Pentecôte"</formula>
    </cfRule>
    <cfRule type="cellIs" dxfId="9189" priority="20403" operator="equal">
      <formula>"Pâques"</formula>
    </cfRule>
    <cfRule type="cellIs" dxfId="9188" priority="20402" operator="equal">
      <formula>"Noël"</formula>
    </cfRule>
    <cfRule type="cellIs" dxfId="9187" priority="20401" operator="equal">
      <formula>"Lundi de pâques"</formula>
    </cfRule>
    <cfRule type="cellIs" dxfId="9186" priority="20400" operator="equal">
      <formula>"jour de l'an"</formula>
    </cfRule>
    <cfRule type="cellIs" dxfId="9185" priority="20399" operator="equal">
      <formula>"Fête nationale"</formula>
    </cfRule>
    <cfRule type="cellIs" dxfId="9184" priority="20398" operator="equal">
      <formula>"Fête du travail"</formula>
    </cfRule>
    <cfRule type="cellIs" dxfId="9183" priority="20397" operator="equal">
      <formula>"Examens S1 Ses1"</formula>
    </cfRule>
    <cfRule type="cellIs" dxfId="9182" priority="20396" operator="equal">
      <formula>"Examens S1 Ses2"</formula>
    </cfRule>
    <cfRule type="cellIs" dxfId="9181" priority="20395" operator="equal">
      <formula>"cours v"</formula>
    </cfRule>
    <cfRule type="cellIs" dxfId="9180" priority="20394" operator="equal">
      <formula>"Armistice"</formula>
    </cfRule>
    <cfRule type="cellIs" dxfId="9179" priority="20393" operator="equal">
      <formula>"Ascension"</formula>
    </cfRule>
    <cfRule type="cellIs" dxfId="9178" priority="20392" operator="equal">
      <formula>"Assomption"</formula>
    </cfRule>
    <cfRule type="cellIs" dxfId="9177" priority="20391" operator="equal">
      <formula>"jour appui"</formula>
    </cfRule>
    <cfRule type="cellIs" dxfId="9176" priority="20390" operator="equal">
      <formula>"notes rapport"</formula>
    </cfRule>
    <cfRule type="cellIs" dxfId="9175" priority="20389" operator="equal">
      <formula>"Remise rapport"</formula>
    </cfRule>
    <cfRule type="cellIs" dxfId="9174" priority="20388" operator="equal">
      <formula>"Fermeture"</formula>
    </cfRule>
    <cfRule type="cellIs" dxfId="9173" priority="20387" operator="equal">
      <formula>"Examens S2 ses1"</formula>
    </cfRule>
    <cfRule type="cellIs" dxfId="9172" priority="20386" operator="equal">
      <formula>"Examens S2 Ses2"</formula>
    </cfRule>
    <cfRule type="cellIs" dxfId="9171" priority="20385" operator="equal">
      <formula>"Révisions S1 ses1"</formula>
    </cfRule>
    <cfRule type="cellIs" dxfId="9170" priority="20384" operator="equal">
      <formula>"Révisions S1 Ses2"</formula>
    </cfRule>
    <cfRule type="cellIs" dxfId="9169" priority="20383" operator="equal">
      <formula>"Cours Matin Entr AM"</formula>
    </cfRule>
    <cfRule type="cellIs" dxfId="9168" priority="20382" operator="equal">
      <formula>"Entr MA cours AM"</formula>
    </cfRule>
    <cfRule type="cellIs" dxfId="9167" priority="20381" operator="equal">
      <formula>"Cours matin"</formula>
    </cfRule>
    <cfRule type="cellIs" dxfId="9166" priority="20380" operator="equal">
      <formula>"regroupement"</formula>
    </cfRule>
    <cfRule type="cellIs" dxfId="9165" priority="20379" operator="equal">
      <formula>"Délibération S1"</formula>
    </cfRule>
    <cfRule type="cellIs" dxfId="9164" priority="20378" operator="equal">
      <formula>"Délibération S2"</formula>
    </cfRule>
    <cfRule type="cellIs" dxfId="9163" priority="20377" operator="equal">
      <formula>"Ecrits examens nationaux"</formula>
    </cfRule>
    <cfRule type="cellIs" dxfId="9162" priority="20376" operator="equal">
      <formula>"Mise à niveau"</formula>
    </cfRule>
    <cfRule type="cellIs" dxfId="9161" priority="20375" operator="equal">
      <formula>"Note mémoire"</formula>
    </cfRule>
    <cfRule type="cellIs" dxfId="9160" priority="20374" operator="equal">
      <formula>"Oraux examens nationaux"</formula>
    </cfRule>
    <cfRule type="cellIs" dxfId="9159" priority="20373" operator="equal">
      <formula>"Remise note CC"</formula>
    </cfRule>
    <cfRule type="cellIs" dxfId="9158" priority="20372" operator="equal">
      <formula>"Révision interne"</formula>
    </cfRule>
    <cfRule type="cellIs" dxfId="9157" priority="20371" operator="equal">
      <formula>"Exam nationaux"</formula>
    </cfRule>
    <cfRule type="cellIs" dxfId="9156" priority="20370" operator="equal">
      <formula>"Exam nationaux pas de date"</formula>
    </cfRule>
    <cfRule type="cellIs" dxfId="9155" priority="20369" operator="equal">
      <formula>"Entreprise"</formula>
    </cfRule>
    <cfRule type="cellIs" dxfId="9154" priority="20368" operator="equal">
      <formula>"Révisions R"</formula>
    </cfRule>
    <cfRule type="cellIs" dxfId="9153" priority="20367" operator="equal">
      <formula>"Soutenance"</formula>
    </cfRule>
    <cfRule type="cellIs" dxfId="9152" priority="20366" operator="equal">
      <formula>"ppp"</formula>
    </cfRule>
    <cfRule type="cellIs" dxfId="9151" priority="20365" operator="equal">
      <formula>"Lundi Pentecôte"</formula>
    </cfRule>
    <cfRule type="cellIs" dxfId="9150" priority="20364" operator="equal">
      <formula>"EXAMENS J"</formula>
    </cfRule>
    <cfRule type="cellIs" dxfId="9149" priority="20363" operator="equal">
      <formula>"Cours ISEM"</formula>
    </cfRule>
    <cfRule type="cellIs" dxfId="9148" priority="20362" operator="equal">
      <formula>"Cours IAE"</formula>
    </cfRule>
    <cfRule type="containsText" dxfId="9147" priority="20360" operator="containsText" text="Pré">
      <formula>NOT(ISERROR(SEARCH("Pré",X34)))</formula>
    </cfRule>
    <cfRule type="containsText" dxfId="9146" priority="20359" operator="containsText" text="Projet">
      <formula>NOT(ISERROR(SEARCH("Projet",X34)))</formula>
    </cfRule>
    <cfRule type="containsText" dxfId="9145" priority="20358" operator="containsText" text="Début CM">
      <formula>NOT(ISERROR(SEARCH("Début CM",X34)))</formula>
    </cfRule>
    <cfRule type="containsText" dxfId="9144" priority="20357" operator="containsText" text="Début TD">
      <formula>NOT(ISERROR(SEARCH("Début TD",X34)))</formula>
    </cfRule>
    <cfRule type="containsText" dxfId="9143" priority="20356" operator="containsText" text="Etranger">
      <formula>NOT(ISERROR(SEARCH("Etranger",X34)))</formula>
    </cfRule>
    <cfRule type="containsText" dxfId="9142" priority="20355" operator="containsText" text="JPO">
      <formula>NOT(ISERROR(SEARCH("JPO",X34)))</formula>
    </cfRule>
    <cfRule type="containsText" dxfId="9141" priority="20361" operator="containsText" text="Délib">
      <formula>NOT(ISERROR(SEARCH("Délib",X34)))</formula>
    </cfRule>
    <cfRule type="cellIs" dxfId="9140" priority="20425" stopIfTrue="1" operator="equal">
      <formula>"Délibérations"</formula>
    </cfRule>
    <cfRule type="cellIs" dxfId="9139" priority="20424" stopIfTrue="1" operator="equal">
      <formula>"Du anglais"</formula>
    </cfRule>
    <cfRule type="cellIs" dxfId="9138" priority="20423" stopIfTrue="1" operator="equal">
      <formula>"Examens S2"</formula>
    </cfRule>
  </conditionalFormatting>
  <conditionalFormatting sqref="X35">
    <cfRule type="containsText" dxfId="9137" priority="33179" operator="containsText" text="Recrutem">
      <formula>NOT(ISERROR(SEARCH("Recrutem",X35)))</formula>
    </cfRule>
    <cfRule type="containsText" dxfId="9136" priority="33180" operator="containsText" text="Note">
      <formula>NOT(ISERROR(SEARCH("Note",X35)))</formula>
    </cfRule>
    <cfRule type="containsText" dxfId="9135" priority="33181" operator="containsText" text="JPO">
      <formula>NOT(ISERROR(SEARCH("JPO",X35)))</formula>
    </cfRule>
    <cfRule type="containsText" dxfId="9134" priority="33182" operator="containsText" text="Etranger">
      <formula>NOT(ISERROR(SEARCH("Etranger",X35)))</formula>
    </cfRule>
    <cfRule type="containsText" dxfId="9133" priority="33183" operator="containsText" text="Début TD">
      <formula>NOT(ISERROR(SEARCH("Début TD",X35)))</formula>
    </cfRule>
    <cfRule type="containsText" dxfId="9132" priority="33184" operator="containsText" text="Début CM">
      <formula>NOT(ISERROR(SEARCH("Début CM",X35)))</formula>
    </cfRule>
    <cfRule type="containsText" dxfId="9131" priority="33185" operator="containsText" text="Projet">
      <formula>NOT(ISERROR(SEARCH("Projet",X35)))</formula>
    </cfRule>
    <cfRule type="containsText" dxfId="9130" priority="33186" operator="containsText" text="Pré">
      <formula>NOT(ISERROR(SEARCH("Pré",X35)))</formula>
    </cfRule>
    <cfRule type="containsText" dxfId="9129" priority="33187" operator="containsText" text="Délib">
      <formula>NOT(ISERROR(SEARCH("Délib",X35)))</formula>
    </cfRule>
    <cfRule type="cellIs" dxfId="9128" priority="33188" operator="equal">
      <formula>"Cours IAE"</formula>
    </cfRule>
    <cfRule type="cellIs" dxfId="9127" priority="33189" operator="equal">
      <formula>"Cours ISEM"</formula>
    </cfRule>
    <cfRule type="cellIs" dxfId="9126" priority="33226" operator="equal">
      <formula>"jour de l'an"</formula>
    </cfRule>
    <cfRule type="cellIs" dxfId="9125" priority="33225" operator="equal">
      <formula>"Fête nationale"</formula>
    </cfRule>
    <cfRule type="cellIs" dxfId="9124" priority="33224" operator="equal">
      <formula>"Fête du travail"</formula>
    </cfRule>
    <cfRule type="cellIs" dxfId="9123" priority="33223" operator="equal">
      <formula>"Examens S1 Ses1"</formula>
    </cfRule>
    <cfRule type="cellIs" dxfId="9122" priority="33215" operator="equal">
      <formula>"Remise rapport"</formula>
    </cfRule>
    <cfRule type="cellIs" dxfId="9121" priority="33222" operator="equal">
      <formula>"Examens S1 Ses2"</formula>
    </cfRule>
    <cfRule type="cellIs" dxfId="9120" priority="33221" operator="equal">
      <formula>"cours v"</formula>
    </cfRule>
    <cfRule type="cellIs" dxfId="9119" priority="33220" operator="equal">
      <formula>"Armistice"</formula>
    </cfRule>
    <cfRule type="cellIs" dxfId="9118" priority="33219" operator="equal">
      <formula>"Ascension"</formula>
    </cfRule>
    <cfRule type="cellIs" dxfId="9117" priority="33218" operator="equal">
      <formula>"Assomption"</formula>
    </cfRule>
    <cfRule type="cellIs" dxfId="9116" priority="33217" operator="equal">
      <formula>"jour appui"</formula>
    </cfRule>
    <cfRule type="cellIs" dxfId="9115" priority="33216" operator="equal">
      <formula>"notes rapport"</formula>
    </cfRule>
    <cfRule type="cellIs" dxfId="9114" priority="33214" operator="equal">
      <formula>"Fermeture"</formula>
    </cfRule>
    <cfRule type="cellIs" dxfId="9113" priority="33213" operator="equal">
      <formula>"Examens S2 ses1"</formula>
    </cfRule>
    <cfRule type="cellIs" dxfId="9112" priority="33212" operator="equal">
      <formula>"Examens S2 Ses2"</formula>
    </cfRule>
    <cfRule type="cellIs" dxfId="9111" priority="33211" operator="equal">
      <formula>"Révisions S1 ses1"</formula>
    </cfRule>
    <cfRule type="cellIs" dxfId="9110" priority="33210" operator="equal">
      <formula>"Révisions S1 Ses2"</formula>
    </cfRule>
    <cfRule type="cellIs" dxfId="9109" priority="33209" operator="equal">
      <formula>"Cours Matin Entr AM"</formula>
    </cfRule>
    <cfRule type="cellIs" dxfId="9108" priority="33208" operator="equal">
      <formula>"Entr MA cours AM"</formula>
    </cfRule>
    <cfRule type="cellIs" dxfId="9107" priority="33251" stopIfTrue="1" operator="equal">
      <formula>"Délibérations"</formula>
    </cfRule>
    <cfRule type="cellIs" dxfId="9106" priority="33250" stopIfTrue="1" operator="equal">
      <formula>"Du anglais"</formula>
    </cfRule>
    <cfRule type="cellIs" dxfId="9105" priority="33249" stopIfTrue="1" operator="equal">
      <formula>"Examens S2"</formula>
    </cfRule>
    <cfRule type="cellIs" dxfId="9104" priority="33248" stopIfTrue="1" operator="equal">
      <formula>"Examens"</formula>
    </cfRule>
    <cfRule type="cellIs" dxfId="9103" priority="33247" stopIfTrue="1" operator="equal">
      <formula>"Examens S1"</formula>
    </cfRule>
    <cfRule type="cellIs" dxfId="9102" priority="33246" stopIfTrue="1" operator="equal">
      <formula>"Cours"</formula>
    </cfRule>
    <cfRule type="cellIs" dxfId="9101" priority="33245" stopIfTrue="1" operator="equal">
      <formula>"Vacances"</formula>
    </cfRule>
    <cfRule type="cellIs" dxfId="9100" priority="33244" stopIfTrue="1" operator="equal">
      <formula>"Révisions"</formula>
    </cfRule>
    <cfRule type="cellIs" dxfId="9099" priority="33243" stopIfTrue="1" operator="equal">
      <formula>"Session 1"</formula>
    </cfRule>
    <cfRule type="cellIs" dxfId="9098" priority="33207" operator="equal">
      <formula>"Cours matin"</formula>
    </cfRule>
    <cfRule type="cellIs" dxfId="9097" priority="33233" operator="equal">
      <formula>"stage v"</formula>
    </cfRule>
    <cfRule type="cellIs" dxfId="9096" priority="33240" stopIfTrue="1" operator="equal">
      <formula>"Rentrée"</formula>
    </cfRule>
    <cfRule type="cellIs" dxfId="9095" priority="33239" stopIfTrue="1" operator="equal">
      <formula>"Evaluation"</formula>
    </cfRule>
    <cfRule type="cellIs" dxfId="9094" priority="33238" stopIfTrue="1" operator="equal">
      <formula>"Retour copies"</formula>
    </cfRule>
    <cfRule type="cellIs" dxfId="9093" priority="33206" operator="equal">
      <formula>"regroupement"</formula>
    </cfRule>
    <cfRule type="cellIs" dxfId="9092" priority="33237" operator="equal">
      <formula>"entreprise B"</formula>
    </cfRule>
    <cfRule type="cellIs" dxfId="9091" priority="33236" operator="equal">
      <formula>"Stage en entreprise"</formula>
    </cfRule>
    <cfRule type="cellIs" dxfId="9090" priority="33235" operator="equal">
      <formula>"Toussaint"</formula>
    </cfRule>
    <cfRule type="cellIs" dxfId="9089" priority="33234" operator="equal">
      <formula>"Victoire 1945"</formula>
    </cfRule>
    <cfRule type="cellIs" dxfId="9088" priority="33232" operator="equal">
      <formula>"Révisions S2 Ses1"</formula>
    </cfRule>
    <cfRule type="cellIs" dxfId="9087" priority="33231" operator="equal">
      <formula>"Révisions S2 ses2"</formula>
    </cfRule>
    <cfRule type="cellIs" dxfId="9086" priority="33230" operator="equal">
      <formula>"Pentecôte"</formula>
    </cfRule>
    <cfRule type="cellIs" dxfId="9085" priority="33242" stopIfTrue="1" operator="equal">
      <formula>"Session 2"</formula>
    </cfRule>
    <cfRule type="cellIs" dxfId="9084" priority="33241" stopIfTrue="1" operator="equal">
      <formula>"Stage"</formula>
    </cfRule>
    <cfRule type="cellIs" dxfId="9083" priority="33229" operator="equal">
      <formula>"Pâques"</formula>
    </cfRule>
    <cfRule type="cellIs" dxfId="9082" priority="33228" operator="equal">
      <formula>"Noël"</formula>
    </cfRule>
    <cfRule type="cellIs" dxfId="9081" priority="33205" operator="equal">
      <formula>"Délibération S1"</formula>
    </cfRule>
    <cfRule type="cellIs" dxfId="9080" priority="33204" operator="equal">
      <formula>"Délibération S2"</formula>
    </cfRule>
    <cfRule type="cellIs" dxfId="9079" priority="33203" operator="equal">
      <formula>"Ecrits examens nationaux"</formula>
    </cfRule>
    <cfRule type="cellIs" dxfId="9078" priority="33202" operator="equal">
      <formula>"Mise à niveau"</formula>
    </cfRule>
    <cfRule type="cellIs" dxfId="9077" priority="33201" operator="equal">
      <formula>"Note mémoire"</formula>
    </cfRule>
    <cfRule type="cellIs" dxfId="9076" priority="33200" operator="equal">
      <formula>"Oraux examens nationaux"</formula>
    </cfRule>
    <cfRule type="cellIs" dxfId="9075" priority="33199" operator="equal">
      <formula>"Remise note CC"</formula>
    </cfRule>
    <cfRule type="cellIs" dxfId="9074" priority="33198" operator="equal">
      <formula>"Révision interne"</formula>
    </cfRule>
    <cfRule type="cellIs" dxfId="9073" priority="33197" operator="equal">
      <formula>"Exam nationaux"</formula>
    </cfRule>
    <cfRule type="cellIs" dxfId="9072" priority="33196" operator="equal">
      <formula>"Exam nationaux pas de date"</formula>
    </cfRule>
    <cfRule type="cellIs" dxfId="9071" priority="33195" operator="equal">
      <formula>"Entreprise"</formula>
    </cfRule>
    <cfRule type="cellIs" dxfId="9070" priority="33194" operator="equal">
      <formula>"Révisions R"</formula>
    </cfRule>
    <cfRule type="cellIs" dxfId="9069" priority="33193" operator="equal">
      <formula>"Soutenance"</formula>
    </cfRule>
    <cfRule type="cellIs" dxfId="9068" priority="33192" operator="equal">
      <formula>"ppp"</formula>
    </cfRule>
    <cfRule type="cellIs" dxfId="9067" priority="33191" operator="equal">
      <formula>"Lundi Pentecôte"</formula>
    </cfRule>
    <cfRule type="cellIs" dxfId="9066" priority="33190" operator="equal">
      <formula>"EXAMENS J"</formula>
    </cfRule>
    <cfRule type="cellIs" dxfId="9065" priority="33227" operator="equal">
      <formula>"Lundi de pâques"</formula>
    </cfRule>
  </conditionalFormatting>
  <conditionalFormatting sqref="Y4:Y35">
    <cfRule type="expression" dxfId="9064" priority="33893">
      <formula>Z4="Samedi"</formula>
    </cfRule>
    <cfRule type="expression" dxfId="9063" priority="33892">
      <formula>Z4="Dimanche"</formula>
    </cfRule>
  </conditionalFormatting>
  <conditionalFormatting sqref="AB4">
    <cfRule type="cellIs" dxfId="9062" priority="17500" operator="equal">
      <formula>"Examens S2 Ses2"</formula>
    </cfRule>
    <cfRule type="cellIs" dxfId="9061" priority="17478" operator="equal">
      <formula>"EXAMENS J"</formula>
    </cfRule>
    <cfRule type="cellIs" dxfId="9060" priority="17479" operator="equal">
      <formula>"Lundi Pentecôte"</formula>
    </cfRule>
    <cfRule type="cellIs" dxfId="9059" priority="17480" operator="equal">
      <formula>"ppp"</formula>
    </cfRule>
    <cfRule type="cellIs" dxfId="9058" priority="17481" operator="equal">
      <formula>"Soutenance"</formula>
    </cfRule>
    <cfRule type="cellIs" dxfId="9057" priority="17487" operator="equal">
      <formula>"Remise note CC"</formula>
    </cfRule>
    <cfRule type="cellIs" dxfId="9056" priority="17486" operator="equal">
      <formula>"Révision interne"</formula>
    </cfRule>
    <cfRule type="cellIs" dxfId="9055" priority="17485" operator="equal">
      <formula>"Exam nationaux"</formula>
    </cfRule>
    <cfRule type="cellIs" dxfId="9054" priority="17484" operator="equal">
      <formula>"Exam nationaux pas de date"</formula>
    </cfRule>
    <cfRule type="cellIs" dxfId="9053" priority="17483" operator="equal">
      <formula>"Entreprise"</formula>
    </cfRule>
    <cfRule type="cellIs" dxfId="9052" priority="17482" operator="equal">
      <formula>"Révisions R"</formula>
    </cfRule>
    <cfRule type="containsText" dxfId="9051" priority="17475" operator="containsText" text="Délib">
      <formula>NOT(ISERROR(SEARCH("Délib",AB4)))</formula>
    </cfRule>
    <cfRule type="cellIs" dxfId="9050" priority="17476" operator="equal">
      <formula>"Cours IAE"</formula>
    </cfRule>
    <cfRule type="cellIs" dxfId="9049" priority="17539" stopIfTrue="1" operator="equal">
      <formula>"Délibérations"</formula>
    </cfRule>
    <cfRule type="cellIs" dxfId="9048" priority="17477" operator="equal">
      <formula>"Cours ISEM"</formula>
    </cfRule>
    <cfRule type="cellIs" dxfId="9047" priority="17531" stopIfTrue="1" operator="equal">
      <formula>"Session 1"</formula>
    </cfRule>
    <cfRule type="cellIs" dxfId="9046" priority="17499" operator="equal">
      <formula>"Révisions S1 ses1"</formula>
    </cfRule>
    <cfRule type="cellIs" dxfId="9045" priority="17498" operator="equal">
      <formula>"Révisions S1 Ses2"</formula>
    </cfRule>
    <cfRule type="cellIs" dxfId="9044" priority="17497" operator="equal">
      <formula>"Cours Matin Entr AM"</formula>
    </cfRule>
    <cfRule type="cellIs" dxfId="9043" priority="17496" operator="equal">
      <formula>"Entr MA cours AM"</formula>
    </cfRule>
    <cfRule type="cellIs" dxfId="9042" priority="17495" operator="equal">
      <formula>"Cours matin"</formula>
    </cfRule>
    <cfRule type="cellIs" dxfId="9041" priority="17494" operator="equal">
      <formula>"regroupement"</formula>
    </cfRule>
    <cfRule type="cellIs" dxfId="9040" priority="17493" operator="equal">
      <formula>"Délibération S1"</formula>
    </cfRule>
    <cfRule type="cellIs" dxfId="9039" priority="17501" operator="equal">
      <formula>"Examens S2 ses1"</formula>
    </cfRule>
    <cfRule type="cellIs" dxfId="9038" priority="17502" operator="equal">
      <formula>"Fermeture"</formula>
    </cfRule>
    <cfRule type="cellIs" dxfId="9037" priority="17503" operator="equal">
      <formula>"Remise rapport"</formula>
    </cfRule>
    <cfRule type="cellIs" dxfId="9036" priority="17504" operator="equal">
      <formula>"notes rapport"</formula>
    </cfRule>
    <cfRule type="cellIs" dxfId="9035" priority="17505" operator="equal">
      <formula>"jour appui"</formula>
    </cfRule>
    <cfRule type="cellIs" dxfId="9034" priority="17506" operator="equal">
      <formula>"Assomption"</formula>
    </cfRule>
    <cfRule type="cellIs" dxfId="9033" priority="17507" operator="equal">
      <formula>"Ascension"</formula>
    </cfRule>
    <cfRule type="cellIs" dxfId="9032" priority="17508" operator="equal">
      <formula>"Armistice"</formula>
    </cfRule>
    <cfRule type="cellIs" dxfId="9031" priority="17509" operator="equal">
      <formula>"cours v"</formula>
    </cfRule>
    <cfRule type="cellIs" dxfId="9030" priority="17510" operator="equal">
      <formula>"Examens S1 Ses2"</formula>
    </cfRule>
    <cfRule type="cellIs" dxfId="9029" priority="17511" operator="equal">
      <formula>"Examens S1 Ses1"</formula>
    </cfRule>
    <cfRule type="cellIs" dxfId="9028" priority="17512" operator="equal">
      <formula>"Fête du travail"</formula>
    </cfRule>
    <cfRule type="cellIs" dxfId="9027" priority="17513" operator="equal">
      <formula>"Fête nationale"</formula>
    </cfRule>
    <cfRule type="cellIs" dxfId="9026" priority="17514" operator="equal">
      <formula>"jour de l'an"</formula>
    </cfRule>
    <cfRule type="cellIs" dxfId="9025" priority="17515" operator="equal">
      <formula>"Lundi de pâques"</formula>
    </cfRule>
    <cfRule type="cellIs" dxfId="9024" priority="17516" operator="equal">
      <formula>"Noël"</formula>
    </cfRule>
    <cfRule type="cellIs" dxfId="9023" priority="17517" operator="equal">
      <formula>"Pâques"</formula>
    </cfRule>
    <cfRule type="cellIs" dxfId="9022" priority="17518" operator="equal">
      <formula>"Pentecôte"</formula>
    </cfRule>
    <cfRule type="cellIs" dxfId="9021" priority="17519" operator="equal">
      <formula>"Révisions S2 ses2"</formula>
    </cfRule>
    <cfRule type="cellIs" dxfId="9020" priority="17520" operator="equal">
      <formula>"Révisions S2 Ses1"</formula>
    </cfRule>
    <cfRule type="cellIs" dxfId="9019" priority="17521" operator="equal">
      <formula>"stage v"</formula>
    </cfRule>
    <cfRule type="cellIs" dxfId="9018" priority="17522" operator="equal">
      <formula>"Victoire 1945"</formula>
    </cfRule>
    <cfRule type="cellIs" dxfId="9017" priority="17523" operator="equal">
      <formula>"Toussaint"</formula>
    </cfRule>
    <cfRule type="cellIs" dxfId="9016" priority="17524" operator="equal">
      <formula>"Stage en entreprise"</formula>
    </cfRule>
    <cfRule type="cellIs" dxfId="9015" priority="17525" operator="equal">
      <formula>"entreprise B"</formula>
    </cfRule>
    <cfRule type="cellIs" dxfId="9014" priority="17526" stopIfTrue="1" operator="equal">
      <formula>"Retour copies"</formula>
    </cfRule>
    <cfRule type="cellIs" dxfId="9013" priority="17527" stopIfTrue="1" operator="equal">
      <formula>"Evaluation"</formula>
    </cfRule>
    <cfRule type="cellIs" dxfId="9012" priority="17528" stopIfTrue="1" operator="equal">
      <formula>"Rentrée"</formula>
    </cfRule>
    <cfRule type="cellIs" dxfId="9011" priority="17529" stopIfTrue="1" operator="equal">
      <formula>"Stage"</formula>
    </cfRule>
    <cfRule type="cellIs" dxfId="9010" priority="17530" stopIfTrue="1" operator="equal">
      <formula>"Session 2"</formula>
    </cfRule>
    <cfRule type="cellIs" dxfId="9009" priority="17492" operator="equal">
      <formula>"Délibération S2"</formula>
    </cfRule>
    <cfRule type="cellIs" dxfId="9008" priority="17532" stopIfTrue="1" operator="equal">
      <formula>"Révisions"</formula>
    </cfRule>
    <cfRule type="cellIs" dxfId="9007" priority="17533" stopIfTrue="1" operator="equal">
      <formula>"Vacances"</formula>
    </cfRule>
    <cfRule type="cellIs" dxfId="9006" priority="17534" stopIfTrue="1" operator="equal">
      <formula>"Cours"</formula>
    </cfRule>
    <cfRule type="cellIs" dxfId="9005" priority="17535" stopIfTrue="1" operator="equal">
      <formula>"Examens S1"</formula>
    </cfRule>
    <cfRule type="cellIs" dxfId="9004" priority="17536" stopIfTrue="1" operator="equal">
      <formula>"Examens"</formula>
    </cfRule>
    <cfRule type="cellIs" dxfId="9003" priority="17537" stopIfTrue="1" operator="equal">
      <formula>"Examens S2"</formula>
    </cfRule>
    <cfRule type="cellIs" dxfId="9002" priority="17538" stopIfTrue="1" operator="equal">
      <formula>"Du anglais"</formula>
    </cfRule>
    <cfRule type="cellIs" dxfId="9001" priority="17491" operator="equal">
      <formula>"Ecrits examens nationaux"</formula>
    </cfRule>
    <cfRule type="cellIs" dxfId="9000" priority="17490" operator="equal">
      <formula>"Mise à niveau"</formula>
    </cfRule>
    <cfRule type="cellIs" dxfId="8999" priority="17489" operator="equal">
      <formula>"Note mémoire"</formula>
    </cfRule>
    <cfRule type="cellIs" dxfId="8998" priority="17488" operator="equal">
      <formula>"Oraux examens nationaux"</formula>
    </cfRule>
    <cfRule type="containsText" dxfId="8997" priority="17465" operator="containsText" text="Salon Et">
      <formula>NOT(ISERROR(SEARCH("Salon Et",AB4)))</formula>
    </cfRule>
    <cfRule type="containsText" dxfId="8996" priority="17466" operator="containsText" text="Remise">
      <formula>NOT(ISERROR(SEARCH("Remise",AB4)))</formula>
    </cfRule>
    <cfRule type="containsText" dxfId="8995" priority="17467" operator="containsText" text="Recrutem">
      <formula>NOT(ISERROR(SEARCH("Recrutem",AB4)))</formula>
    </cfRule>
    <cfRule type="containsText" dxfId="8994" priority="17468" operator="containsText" text="Note">
      <formula>NOT(ISERROR(SEARCH("Note",AB4)))</formula>
    </cfRule>
    <cfRule type="containsText" dxfId="8993" priority="17469" operator="containsText" text="JPO">
      <formula>NOT(ISERROR(SEARCH("JPO",AB4)))</formula>
    </cfRule>
    <cfRule type="containsText" dxfId="8992" priority="17470" operator="containsText" text="Etranger">
      <formula>NOT(ISERROR(SEARCH("Etranger",AB4)))</formula>
    </cfRule>
    <cfRule type="containsText" dxfId="8991" priority="17471" operator="containsText" text="Début TD">
      <formula>NOT(ISERROR(SEARCH("Début TD",AB4)))</formula>
    </cfRule>
    <cfRule type="containsText" dxfId="8990" priority="17472" operator="containsText" text="Début CM">
      <formula>NOT(ISERROR(SEARCH("Début CM",AB4)))</formula>
    </cfRule>
    <cfRule type="containsText" dxfId="8989" priority="17473" operator="containsText" text="Projet">
      <formula>NOT(ISERROR(SEARCH("Projet",AB4)))</formula>
    </cfRule>
    <cfRule type="containsText" dxfId="8988" priority="17474" operator="containsText" text="Pré">
      <formula>NOT(ISERROR(SEARCH("Pré",AB4)))</formula>
    </cfRule>
  </conditionalFormatting>
  <conditionalFormatting sqref="AB4:AB11">
    <cfRule type="containsText" dxfId="8987" priority="3423" operator="containsText" text="Soutenance">
      <formula>NOT(ISERROR(SEARCH("Soutenance",AB4)))</formula>
    </cfRule>
    <cfRule type="expression" dxfId="8986" priority="3422">
      <formula>Z4="Samedi"</formula>
    </cfRule>
    <cfRule type="expression" dxfId="8985" priority="3421">
      <formula>Z4="Dimanche"</formula>
    </cfRule>
  </conditionalFormatting>
  <conditionalFormatting sqref="AB5:AB9">
    <cfRule type="cellIs" dxfId="8984" priority="3479" operator="equal">
      <formula>"Révisions S2 Ses1"</formula>
    </cfRule>
    <cfRule type="containsText" dxfId="8983" priority="3420" operator="containsText" text="Université">
      <formula>NOT(ISERROR(SEARCH("Université",AB5)))</formula>
    </cfRule>
    <cfRule type="containsText" dxfId="8982" priority="3424" operator="containsText" text="Salon Et">
      <formula>NOT(ISERROR(SEARCH("Salon Et",AB5)))</formula>
    </cfRule>
    <cfRule type="containsText" dxfId="8981" priority="3425" operator="containsText" text="Remise">
      <formula>NOT(ISERROR(SEARCH("Remise",AB5)))</formula>
    </cfRule>
    <cfRule type="containsText" dxfId="8980" priority="3426" operator="containsText" text="Recrutem">
      <formula>NOT(ISERROR(SEARCH("Recrutem",AB5)))</formula>
    </cfRule>
    <cfRule type="containsText" dxfId="8979" priority="3427" operator="containsText" text="Note">
      <formula>NOT(ISERROR(SEARCH("Note",AB5)))</formula>
    </cfRule>
    <cfRule type="containsText" dxfId="8978" priority="3428" operator="containsText" text="JPO">
      <formula>NOT(ISERROR(SEARCH("JPO",AB5)))</formula>
    </cfRule>
    <cfRule type="containsText" dxfId="8977" priority="3429" operator="containsText" text="Etranger">
      <formula>NOT(ISERROR(SEARCH("Etranger",AB5)))</formula>
    </cfRule>
    <cfRule type="containsText" dxfId="8976" priority="3430" operator="containsText" text="Début TD">
      <formula>NOT(ISERROR(SEARCH("Début TD",AB5)))</formula>
    </cfRule>
    <cfRule type="containsText" dxfId="8975" priority="3431" operator="containsText" text="Début CM">
      <formula>NOT(ISERROR(SEARCH("Début CM",AB5)))</formula>
    </cfRule>
    <cfRule type="containsText" dxfId="8974" priority="3432" operator="containsText" text="Projet">
      <formula>NOT(ISERROR(SEARCH("Projet",AB5)))</formula>
    </cfRule>
    <cfRule type="containsText" dxfId="8973" priority="3433" operator="containsText" text="Pré">
      <formula>NOT(ISERROR(SEARCH("Pré",AB5)))</formula>
    </cfRule>
    <cfRule type="containsText" dxfId="8972" priority="3434" operator="containsText" text="Délib">
      <formula>NOT(ISERROR(SEARCH("Délib",AB5)))</formula>
    </cfRule>
    <cfRule type="cellIs" dxfId="8971" priority="3435" operator="equal">
      <formula>"Cours IAE"</formula>
    </cfRule>
    <cfRule type="cellIs" dxfId="8970" priority="3436" operator="equal">
      <formula>"Cours ISEM"</formula>
    </cfRule>
    <cfRule type="cellIs" dxfId="8969" priority="3437" operator="equal">
      <formula>"EXAMENS J"</formula>
    </cfRule>
    <cfRule type="cellIs" dxfId="8968" priority="3438" operator="equal">
      <formula>"Lundi Pentecôte"</formula>
    </cfRule>
    <cfRule type="cellIs" dxfId="8967" priority="3439" operator="equal">
      <formula>"ppp"</formula>
    </cfRule>
    <cfRule type="cellIs" dxfId="8966" priority="3440" operator="equal">
      <formula>"Soutenance"</formula>
    </cfRule>
    <cfRule type="cellIs" dxfId="8965" priority="3441" operator="equal">
      <formula>"Révisions R"</formula>
    </cfRule>
    <cfRule type="cellIs" dxfId="8964" priority="3442" operator="equal">
      <formula>"Entreprise"</formula>
    </cfRule>
    <cfRule type="cellIs" dxfId="8963" priority="3443" operator="equal">
      <formula>"Exam nationaux pas de date"</formula>
    </cfRule>
    <cfRule type="cellIs" dxfId="8962" priority="3444" operator="equal">
      <formula>"Exam nationaux"</formula>
    </cfRule>
    <cfRule type="cellIs" dxfId="8961" priority="3459" operator="equal">
      <formula>"Examens S2 Ses2"</formula>
    </cfRule>
    <cfRule type="cellIs" dxfId="8960" priority="3445" operator="equal">
      <formula>"Révision interne"</formula>
    </cfRule>
    <cfRule type="cellIs" dxfId="8959" priority="3446" operator="equal">
      <formula>"Remise note CC"</formula>
    </cfRule>
    <cfRule type="cellIs" dxfId="8958" priority="3447" operator="equal">
      <formula>"Oraux examens nationaux"</formula>
    </cfRule>
    <cfRule type="cellIs" dxfId="8957" priority="3448" operator="equal">
      <formula>"Note mémoire"</formula>
    </cfRule>
    <cfRule type="cellIs" dxfId="8956" priority="3449" operator="equal">
      <formula>"Mise à niveau"</formula>
    </cfRule>
    <cfRule type="cellIs" dxfId="8955" priority="3450" operator="equal">
      <formula>"Ecrits examens nationaux"</formula>
    </cfRule>
    <cfRule type="cellIs" dxfId="8954" priority="3451" operator="equal">
      <formula>"Délibération S2"</formula>
    </cfRule>
    <cfRule type="cellIs" dxfId="8953" priority="3452" operator="equal">
      <formula>"Délibération S1"</formula>
    </cfRule>
    <cfRule type="cellIs" dxfId="8952" priority="3453" operator="equal">
      <formula>"regroupement"</formula>
    </cfRule>
    <cfRule type="cellIs" dxfId="8951" priority="3454" operator="equal">
      <formula>"Cours matin"</formula>
    </cfRule>
    <cfRule type="cellIs" dxfId="8950" priority="3455" operator="equal">
      <formula>"Entr MA cours AM"</formula>
    </cfRule>
    <cfRule type="cellIs" dxfId="8949" priority="3456" operator="equal">
      <formula>"Cours Matin Entr AM"</formula>
    </cfRule>
    <cfRule type="cellIs" dxfId="8948" priority="3457" operator="equal">
      <formula>"Révisions S1 Ses2"</formula>
    </cfRule>
    <cfRule type="cellIs" dxfId="8947" priority="3458" operator="equal">
      <formula>"Révisions S1 ses1"</formula>
    </cfRule>
    <cfRule type="cellIs" dxfId="8946" priority="3460" operator="equal">
      <formula>"Examens S2 ses1"</formula>
    </cfRule>
    <cfRule type="cellIs" dxfId="8945" priority="3461" operator="equal">
      <formula>"Fermeture"</formula>
    </cfRule>
    <cfRule type="cellIs" dxfId="8944" priority="3462" operator="equal">
      <formula>"Remise rapport"</formula>
    </cfRule>
    <cfRule type="cellIs" dxfId="8943" priority="3463" operator="equal">
      <formula>"notes rapport"</formula>
    </cfRule>
    <cfRule type="cellIs" dxfId="8942" priority="3464" operator="equal">
      <formula>"jour appui"</formula>
    </cfRule>
    <cfRule type="cellIs" dxfId="8941" priority="3465" operator="equal">
      <formula>"Assomption"</formula>
    </cfRule>
    <cfRule type="cellIs" dxfId="8940" priority="3467" operator="equal">
      <formula>"Armistice"</formula>
    </cfRule>
    <cfRule type="cellIs" dxfId="8939" priority="3468" operator="equal">
      <formula>"cours v"</formula>
    </cfRule>
    <cfRule type="cellIs" dxfId="8938" priority="3469" operator="equal">
      <formula>"Examens S1 Ses2"</formula>
    </cfRule>
    <cfRule type="cellIs" dxfId="8937" priority="3470" operator="equal">
      <formula>"Examens S1 Ses1"</formula>
    </cfRule>
    <cfRule type="cellIs" dxfId="8936" priority="3471" operator="equal">
      <formula>"Fête du travail"</formula>
    </cfRule>
    <cfRule type="cellIs" dxfId="8935" priority="3472" operator="equal">
      <formula>"Fête nationale"</formula>
    </cfRule>
    <cfRule type="cellIs" dxfId="8934" priority="3473" operator="equal">
      <formula>"jour de l'an"</formula>
    </cfRule>
    <cfRule type="cellIs" dxfId="8933" priority="3474" operator="equal">
      <formula>"Lundi de pâques"</formula>
    </cfRule>
    <cfRule type="cellIs" dxfId="8932" priority="3475" operator="equal">
      <formula>"Noël"</formula>
    </cfRule>
    <cfRule type="cellIs" dxfId="8931" priority="3476" operator="equal">
      <formula>"Pâques"</formula>
    </cfRule>
    <cfRule type="cellIs" dxfId="8930" priority="3477" operator="equal">
      <formula>"Pentecôte"</formula>
    </cfRule>
    <cfRule type="cellIs" dxfId="8929" priority="3478" operator="equal">
      <formula>"Révisions S2 ses2"</formula>
    </cfRule>
    <cfRule type="cellIs" dxfId="8928" priority="3480" operator="equal">
      <formula>"stage v"</formula>
    </cfRule>
    <cfRule type="cellIs" dxfId="8927" priority="3481" operator="equal">
      <formula>"Victoire 1945"</formula>
    </cfRule>
    <cfRule type="cellIs" dxfId="8926" priority="3482" operator="equal">
      <formula>"Toussaint"</formula>
    </cfRule>
    <cfRule type="cellIs" dxfId="8925" priority="3483" operator="equal">
      <formula>"Stage en entreprise"</formula>
    </cfRule>
    <cfRule type="cellIs" dxfId="8924" priority="3484" operator="equal">
      <formula>"entreprise B"</formula>
    </cfRule>
    <cfRule type="cellIs" dxfId="8923" priority="3485" stopIfTrue="1" operator="equal">
      <formula>"Retour copies"</formula>
    </cfRule>
    <cfRule type="cellIs" dxfId="8922" priority="3486" stopIfTrue="1" operator="equal">
      <formula>"Evaluation"</formula>
    </cfRule>
    <cfRule type="cellIs" dxfId="8921" priority="3487" stopIfTrue="1" operator="equal">
      <formula>"Rentrée"</formula>
    </cfRule>
    <cfRule type="cellIs" dxfId="8920" priority="3488" stopIfTrue="1" operator="equal">
      <formula>"Stage"</formula>
    </cfRule>
    <cfRule type="cellIs" dxfId="8919" priority="3489" stopIfTrue="1" operator="equal">
      <formula>"Session 2"</formula>
    </cfRule>
    <cfRule type="cellIs" dxfId="8918" priority="3490" stopIfTrue="1" operator="equal">
      <formula>"Session 1"</formula>
    </cfRule>
    <cfRule type="cellIs" dxfId="8917" priority="3491" stopIfTrue="1" operator="equal">
      <formula>"Révisions"</formula>
    </cfRule>
    <cfRule type="cellIs" dxfId="8916" priority="3492" stopIfTrue="1" operator="equal">
      <formula>"Vacances"</formula>
    </cfRule>
    <cfRule type="cellIs" dxfId="8915" priority="3493" stopIfTrue="1" operator="equal">
      <formula>"Cours"</formula>
    </cfRule>
    <cfRule type="cellIs" dxfId="8914" priority="3494" stopIfTrue="1" operator="equal">
      <formula>"Examens S1"</formula>
    </cfRule>
    <cfRule type="cellIs" dxfId="8913" priority="3495" stopIfTrue="1" operator="equal">
      <formula>"Examens"</formula>
    </cfRule>
    <cfRule type="cellIs" dxfId="8912" priority="3496" stopIfTrue="1" operator="equal">
      <formula>"Examens S2"</formula>
    </cfRule>
    <cfRule type="cellIs" dxfId="8911" priority="3497" stopIfTrue="1" operator="equal">
      <formula>"Du anglais"</formula>
    </cfRule>
    <cfRule type="cellIs" dxfId="8910" priority="3498" stopIfTrue="1" operator="equal">
      <formula>"Délibérations"</formula>
    </cfRule>
    <cfRule type="cellIs" dxfId="8909" priority="3466" operator="equal">
      <formula>"Ascension"</formula>
    </cfRule>
    <cfRule type="containsText" dxfId="8908" priority="3419" operator="containsText" text="Cours/Labo/Projet">
      <formula>NOT(ISERROR(SEARCH("Cours/Labo/Projet",AB5)))</formula>
    </cfRule>
  </conditionalFormatting>
  <conditionalFormatting sqref="AB10:AB11">
    <cfRule type="cellIs" dxfId="8907" priority="17421" operator="equal">
      <formula>"Révisions S1 ses1"</formula>
    </cfRule>
    <cfRule type="cellIs" dxfId="8906" priority="17420" operator="equal">
      <formula>"Révisions S1 Ses2"</formula>
    </cfRule>
    <cfRule type="cellIs" dxfId="8905" priority="17419" operator="equal">
      <formula>"Cours Matin Entr AM"</formula>
    </cfRule>
    <cfRule type="cellIs" dxfId="8904" priority="17418" operator="equal">
      <formula>"Entr MA cours AM"</formula>
    </cfRule>
    <cfRule type="cellIs" dxfId="8903" priority="17417" operator="equal">
      <formula>"Cours matin"</formula>
    </cfRule>
    <cfRule type="cellIs" dxfId="8902" priority="17416" operator="equal">
      <formula>"regroupement"</formula>
    </cfRule>
    <cfRule type="cellIs" dxfId="8901" priority="17415" operator="equal">
      <formula>"Délibération S1"</formula>
    </cfRule>
    <cfRule type="cellIs" dxfId="8900" priority="17414" operator="equal">
      <formula>"Délibération S2"</formula>
    </cfRule>
    <cfRule type="cellIs" dxfId="8899" priority="17413" operator="equal">
      <formula>"Ecrits examens nationaux"</formula>
    </cfRule>
    <cfRule type="cellIs" dxfId="8898" priority="17412" operator="equal">
      <formula>"Mise à niveau"</formula>
    </cfRule>
    <cfRule type="cellIs" dxfId="8897" priority="17411" operator="equal">
      <formula>"Note mémoire"</formula>
    </cfRule>
    <cfRule type="cellIs" dxfId="8896" priority="17410" operator="equal">
      <formula>"Oraux examens nationaux"</formula>
    </cfRule>
    <cfRule type="cellIs" dxfId="8895" priority="17409" operator="equal">
      <formula>"Remise note CC"</formula>
    </cfRule>
    <cfRule type="cellIs" dxfId="8894" priority="17408" operator="equal">
      <formula>"Révision interne"</formula>
    </cfRule>
    <cfRule type="cellIs" dxfId="8893" priority="17407" operator="equal">
      <formula>"Exam nationaux"</formula>
    </cfRule>
    <cfRule type="cellIs" dxfId="8892" priority="17406" operator="equal">
      <formula>"Exam nationaux pas de date"</formula>
    </cfRule>
    <cfRule type="cellIs" dxfId="8891" priority="17405" operator="equal">
      <formula>"Entreprise"</formula>
    </cfRule>
    <cfRule type="cellIs" dxfId="8890" priority="17404" operator="equal">
      <formula>"Révisions R"</formula>
    </cfRule>
    <cfRule type="cellIs" dxfId="8889" priority="17403" operator="equal">
      <formula>"Soutenance"</formula>
    </cfRule>
    <cfRule type="cellIs" dxfId="8888" priority="17402" operator="equal">
      <formula>"ppp"</formula>
    </cfRule>
    <cfRule type="cellIs" dxfId="8887" priority="17401" operator="equal">
      <formula>"Lundi Pentecôte"</formula>
    </cfRule>
    <cfRule type="cellIs" dxfId="8886" priority="17432" operator="equal">
      <formula>"Examens S1 Ses2"</formula>
    </cfRule>
    <cfRule type="cellIs" dxfId="8885" priority="17422" operator="equal">
      <formula>"Examens S2 Ses2"</formula>
    </cfRule>
    <cfRule type="containsText" dxfId="8884" priority="17397" operator="containsText" text="Délib">
      <formula>NOT(ISERROR(SEARCH("Délib",AB10)))</formula>
    </cfRule>
    <cfRule type="containsText" dxfId="8883" priority="17396" operator="containsText" text="Pré">
      <formula>NOT(ISERROR(SEARCH("Pré",AB10)))</formula>
    </cfRule>
    <cfRule type="cellIs" dxfId="8882" priority="17423" operator="equal">
      <formula>"Examens S2 ses1"</formula>
    </cfRule>
    <cfRule type="cellIs" dxfId="8881" priority="17424" operator="equal">
      <formula>"Fermeture"</formula>
    </cfRule>
    <cfRule type="cellIs" dxfId="8880" priority="17425" operator="equal">
      <formula>"Remise rapport"</formula>
    </cfRule>
    <cfRule type="cellIs" dxfId="8879" priority="17426" operator="equal">
      <formula>"notes rapport"</formula>
    </cfRule>
    <cfRule type="cellIs" dxfId="8878" priority="17427" operator="equal">
      <formula>"jour appui"</formula>
    </cfRule>
    <cfRule type="cellIs" dxfId="8877" priority="17428" operator="equal">
      <formula>"Assomption"</formula>
    </cfRule>
    <cfRule type="cellIs" dxfId="8876" priority="17429" operator="equal">
      <formula>"Ascension"</formula>
    </cfRule>
    <cfRule type="cellIs" dxfId="8875" priority="17430" operator="equal">
      <formula>"Armistice"</formula>
    </cfRule>
    <cfRule type="cellIs" dxfId="8874" priority="17431" operator="equal">
      <formula>"cours v"</formula>
    </cfRule>
    <cfRule type="cellIs" dxfId="8873" priority="17433" operator="equal">
      <formula>"Examens S1 Ses1"</formula>
    </cfRule>
    <cfRule type="cellIs" dxfId="8872" priority="17434" operator="equal">
      <formula>"Fête du travail"</formula>
    </cfRule>
    <cfRule type="cellIs" dxfId="8871" priority="17435" operator="equal">
      <formula>"Fête nationale"</formula>
    </cfRule>
    <cfRule type="cellIs" dxfId="8870" priority="17436" operator="equal">
      <formula>"jour de l'an"</formula>
    </cfRule>
    <cfRule type="cellIs" dxfId="8869" priority="17437" operator="equal">
      <formula>"Lundi de pâques"</formula>
    </cfRule>
    <cfRule type="cellIs" dxfId="8868" priority="17438" operator="equal">
      <formula>"Noël"</formula>
    </cfRule>
    <cfRule type="cellIs" dxfId="8867" priority="17439" operator="equal">
      <formula>"Pâques"</formula>
    </cfRule>
    <cfRule type="cellIs" dxfId="8866" priority="17440" operator="equal">
      <formula>"Pentecôte"</formula>
    </cfRule>
    <cfRule type="cellIs" dxfId="8865" priority="17441" operator="equal">
      <formula>"Révisions S2 ses2"</formula>
    </cfRule>
    <cfRule type="cellIs" dxfId="8864" priority="17442" operator="equal">
      <formula>"Révisions S2 Ses1"</formula>
    </cfRule>
    <cfRule type="cellIs" dxfId="8863" priority="17443" operator="equal">
      <formula>"stage v"</formula>
    </cfRule>
    <cfRule type="cellIs" dxfId="8862" priority="17444" operator="equal">
      <formula>"Victoire 1945"</formula>
    </cfRule>
    <cfRule type="cellIs" dxfId="8861" priority="17445" operator="equal">
      <formula>"Toussaint"</formula>
    </cfRule>
    <cfRule type="cellIs" dxfId="8860" priority="17446" operator="equal">
      <formula>"Stage en entreprise"</formula>
    </cfRule>
    <cfRule type="cellIs" dxfId="8859" priority="17447" operator="equal">
      <formula>"entreprise B"</formula>
    </cfRule>
    <cfRule type="cellIs" dxfId="8858" priority="17448" stopIfTrue="1" operator="equal">
      <formula>"Retour copies"</formula>
    </cfRule>
    <cfRule type="cellIs" dxfId="8857" priority="17449" stopIfTrue="1" operator="equal">
      <formula>"Evaluation"</formula>
    </cfRule>
    <cfRule type="cellIs" dxfId="8856" priority="17450" stopIfTrue="1" operator="equal">
      <formula>"Rentrée"</formula>
    </cfRule>
    <cfRule type="cellIs" dxfId="8855" priority="17451" stopIfTrue="1" operator="equal">
      <formula>"Stage"</formula>
    </cfRule>
    <cfRule type="cellIs" dxfId="8854" priority="17452" stopIfTrue="1" operator="equal">
      <formula>"Session 2"</formula>
    </cfRule>
    <cfRule type="cellIs" dxfId="8853" priority="17453" stopIfTrue="1" operator="equal">
      <formula>"Session 1"</formula>
    </cfRule>
    <cfRule type="cellIs" dxfId="8852" priority="17454" stopIfTrue="1" operator="equal">
      <formula>"Révisions"</formula>
    </cfRule>
    <cfRule type="cellIs" dxfId="8851" priority="17455" stopIfTrue="1" operator="equal">
      <formula>"Vacances"</formula>
    </cfRule>
    <cfRule type="cellIs" dxfId="8850" priority="17456" stopIfTrue="1" operator="equal">
      <formula>"Cours"</formula>
    </cfRule>
    <cfRule type="cellIs" dxfId="8849" priority="17457" stopIfTrue="1" operator="equal">
      <formula>"Examens S1"</formula>
    </cfRule>
    <cfRule type="cellIs" dxfId="8848" priority="17458" stopIfTrue="1" operator="equal">
      <formula>"Examens"</formula>
    </cfRule>
    <cfRule type="cellIs" dxfId="8847" priority="17459" stopIfTrue="1" operator="equal">
      <formula>"Examens S2"</formula>
    </cfRule>
    <cfRule type="cellIs" dxfId="8846" priority="17460" stopIfTrue="1" operator="equal">
      <formula>"Du anglais"</formula>
    </cfRule>
    <cfRule type="cellIs" dxfId="8845" priority="17461" stopIfTrue="1" operator="equal">
      <formula>"Délibérations"</formula>
    </cfRule>
    <cfRule type="cellIs" dxfId="8844" priority="17400" operator="equal">
      <formula>"EXAMENS J"</formula>
    </cfRule>
    <cfRule type="cellIs" dxfId="8843" priority="17399" operator="equal">
      <formula>"Cours ISEM"</formula>
    </cfRule>
    <cfRule type="cellIs" dxfId="8842" priority="17398" operator="equal">
      <formula>"Cours IAE"</formula>
    </cfRule>
    <cfRule type="containsText" dxfId="8841" priority="17395" operator="containsText" text="Projet">
      <formula>NOT(ISERROR(SEARCH("Projet",AB10)))</formula>
    </cfRule>
    <cfRule type="containsText" dxfId="8840" priority="17394" operator="containsText" text="Début CM">
      <formula>NOT(ISERROR(SEARCH("Début CM",AB10)))</formula>
    </cfRule>
    <cfRule type="containsText" dxfId="8839" priority="17393" operator="containsText" text="Début TD">
      <formula>NOT(ISERROR(SEARCH("Début TD",AB10)))</formula>
    </cfRule>
    <cfRule type="containsText" dxfId="8838" priority="17392" operator="containsText" text="Etranger">
      <formula>NOT(ISERROR(SEARCH("Etranger",AB10)))</formula>
    </cfRule>
    <cfRule type="containsText" dxfId="8837" priority="17391" operator="containsText" text="JPO">
      <formula>NOT(ISERROR(SEARCH("JPO",AB10)))</formula>
    </cfRule>
    <cfRule type="containsText" dxfId="8836" priority="17390" operator="containsText" text="Note">
      <formula>NOT(ISERROR(SEARCH("Note",AB10)))</formula>
    </cfRule>
    <cfRule type="containsText" dxfId="8835" priority="17389" operator="containsText" text="Recrutem">
      <formula>NOT(ISERROR(SEARCH("Recrutem",AB10)))</formula>
    </cfRule>
    <cfRule type="containsText" dxfId="8834" priority="17388" operator="containsText" text="Remise">
      <formula>NOT(ISERROR(SEARCH("Remise",AB10)))</formula>
    </cfRule>
    <cfRule type="containsText" dxfId="8833" priority="17387" operator="containsText" text="Salon Et">
      <formula>NOT(ISERROR(SEARCH("Salon Et",AB10)))</formula>
    </cfRule>
  </conditionalFormatting>
  <conditionalFormatting sqref="AB12:AB16">
    <cfRule type="cellIs" dxfId="8832" priority="3375" operator="equal">
      <formula>"Entr MA cours AM"</formula>
    </cfRule>
    <cfRule type="cellIs" dxfId="8831" priority="3376" operator="equal">
      <formula>"Cours Matin Entr AM"</formula>
    </cfRule>
    <cfRule type="cellIs" dxfId="8830" priority="3377" operator="equal">
      <formula>"Révisions S1 Ses2"</formula>
    </cfRule>
    <cfRule type="cellIs" dxfId="8829" priority="3378" operator="equal">
      <formula>"Révisions S1 ses1"</formula>
    </cfRule>
    <cfRule type="cellIs" dxfId="8828" priority="3379" operator="equal">
      <formula>"Examens S2 Ses2"</formula>
    </cfRule>
    <cfRule type="cellIs" dxfId="8827" priority="3380" operator="equal">
      <formula>"Examens S2 ses1"</formula>
    </cfRule>
    <cfRule type="cellIs" dxfId="8826" priority="3381" operator="equal">
      <formula>"Fermeture"</formula>
    </cfRule>
    <cfRule type="cellIs" dxfId="8825" priority="3382" operator="equal">
      <formula>"Remise rapport"</formula>
    </cfRule>
    <cfRule type="cellIs" dxfId="8824" priority="3383" operator="equal">
      <formula>"notes rapport"</formula>
    </cfRule>
    <cfRule type="cellIs" dxfId="8823" priority="3384" operator="equal">
      <formula>"jour appui"</formula>
    </cfRule>
    <cfRule type="cellIs" dxfId="8822" priority="3385" operator="equal">
      <formula>"Assomption"</formula>
    </cfRule>
    <cfRule type="cellIs" dxfId="8821" priority="3386" operator="equal">
      <formula>"Ascension"</formula>
    </cfRule>
    <cfRule type="cellIs" dxfId="8820" priority="3387" operator="equal">
      <formula>"Armistice"</formula>
    </cfRule>
    <cfRule type="cellIs" dxfId="8819" priority="3388" operator="equal">
      <formula>"cours v"</formula>
    </cfRule>
    <cfRule type="cellIs" dxfId="8818" priority="3389" operator="equal">
      <formula>"Examens S1 Ses2"</formula>
    </cfRule>
    <cfRule type="cellIs" dxfId="8817" priority="3390" operator="equal">
      <formula>"Examens S1 Ses1"</formula>
    </cfRule>
    <cfRule type="cellIs" dxfId="8816" priority="3391" operator="equal">
      <formula>"Fête du travail"</formula>
    </cfRule>
    <cfRule type="cellIs" dxfId="8815" priority="3392" operator="equal">
      <formula>"Fête nationale"</formula>
    </cfRule>
    <cfRule type="cellIs" dxfId="8814" priority="3393" operator="equal">
      <formula>"jour de l'an"</formula>
    </cfRule>
    <cfRule type="cellIs" dxfId="8813" priority="3394" operator="equal">
      <formula>"Lundi de pâques"</formula>
    </cfRule>
    <cfRule type="cellIs" dxfId="8812" priority="3395" operator="equal">
      <formula>"Noël"</formula>
    </cfRule>
    <cfRule type="cellIs" dxfId="8811" priority="3396" operator="equal">
      <formula>"Pâques"</formula>
    </cfRule>
    <cfRule type="cellIs" dxfId="8810" priority="3397" operator="equal">
      <formula>"Pentecôte"</formula>
    </cfRule>
    <cfRule type="cellIs" dxfId="8809" priority="3398" operator="equal">
      <formula>"Révisions S2 ses2"</formula>
    </cfRule>
    <cfRule type="cellIs" dxfId="8808" priority="3399" operator="equal">
      <formula>"Révisions S2 Ses1"</formula>
    </cfRule>
    <cfRule type="cellIs" dxfId="8807" priority="3400" operator="equal">
      <formula>"stage v"</formula>
    </cfRule>
    <cfRule type="cellIs" dxfId="8806" priority="3401" operator="equal">
      <formula>"Victoire 1945"</formula>
    </cfRule>
    <cfRule type="cellIs" dxfId="8805" priority="3402" operator="equal">
      <formula>"Toussaint"</formula>
    </cfRule>
    <cfRule type="cellIs" dxfId="8804" priority="3403" operator="equal">
      <formula>"Stage en entreprise"</formula>
    </cfRule>
    <cfRule type="cellIs" dxfId="8803" priority="3404" operator="equal">
      <formula>"entreprise B"</formula>
    </cfRule>
    <cfRule type="cellIs" dxfId="8802" priority="3405" stopIfTrue="1" operator="equal">
      <formula>"Retour copies"</formula>
    </cfRule>
    <cfRule type="cellIs" dxfId="8801" priority="3406" stopIfTrue="1" operator="equal">
      <formula>"Evaluation"</formula>
    </cfRule>
    <cfRule type="cellIs" dxfId="8800" priority="3407" stopIfTrue="1" operator="equal">
      <formula>"Rentrée"</formula>
    </cfRule>
    <cfRule type="cellIs" dxfId="8799" priority="3408" stopIfTrue="1" operator="equal">
      <formula>"Stage"</formula>
    </cfRule>
    <cfRule type="cellIs" dxfId="8798" priority="3409" stopIfTrue="1" operator="equal">
      <formula>"Session 2"</formula>
    </cfRule>
    <cfRule type="cellIs" dxfId="8797" priority="3410" stopIfTrue="1" operator="equal">
      <formula>"Session 1"</formula>
    </cfRule>
    <cfRule type="cellIs" dxfId="8796" priority="3411" stopIfTrue="1" operator="equal">
      <formula>"Révisions"</formula>
    </cfRule>
    <cfRule type="cellIs" dxfId="8795" priority="3412" stopIfTrue="1" operator="equal">
      <formula>"Vacances"</formula>
    </cfRule>
    <cfRule type="cellIs" dxfId="8794" priority="3413" stopIfTrue="1" operator="equal">
      <formula>"Cours"</formula>
    </cfRule>
    <cfRule type="cellIs" dxfId="8793" priority="3414" stopIfTrue="1" operator="equal">
      <formula>"Examens S1"</formula>
    </cfRule>
    <cfRule type="cellIs" dxfId="8792" priority="3415" stopIfTrue="1" operator="equal">
      <formula>"Examens"</formula>
    </cfRule>
    <cfRule type="cellIs" dxfId="8791" priority="3362" operator="equal">
      <formula>"Entreprise"</formula>
    </cfRule>
    <cfRule type="cellIs" dxfId="8790" priority="3416" stopIfTrue="1" operator="equal">
      <formula>"Examens S2"</formula>
    </cfRule>
    <cfRule type="cellIs" dxfId="8789" priority="3417" stopIfTrue="1" operator="equal">
      <formula>"Du anglais"</formula>
    </cfRule>
    <cfRule type="cellIs" dxfId="8788" priority="3418" stopIfTrue="1" operator="equal">
      <formula>"Délibérations"</formula>
    </cfRule>
    <cfRule type="cellIs" dxfId="8787" priority="3361" operator="equal">
      <formula>"Révisions R"</formula>
    </cfRule>
    <cfRule type="cellIs" dxfId="8786" priority="3363" operator="equal">
      <formula>"Exam nationaux pas de date"</formula>
    </cfRule>
    <cfRule type="cellIs" dxfId="8785" priority="3360" operator="equal">
      <formula>"Soutenance"</formula>
    </cfRule>
    <cfRule type="cellIs" dxfId="8784" priority="3359" operator="equal">
      <formula>"ppp"</formula>
    </cfRule>
    <cfRule type="cellIs" dxfId="8783" priority="3358" operator="equal">
      <formula>"Lundi Pentecôte"</formula>
    </cfRule>
    <cfRule type="cellIs" dxfId="8782" priority="3364" operator="equal">
      <formula>"Exam nationaux"</formula>
    </cfRule>
    <cfRule type="cellIs" dxfId="8781" priority="3365" operator="equal">
      <formula>"Révision interne"</formula>
    </cfRule>
    <cfRule type="containsText" dxfId="8780" priority="3339" operator="containsText" text="Cours/Labo/Projet">
      <formula>NOT(ISERROR(SEARCH("Cours/Labo/Projet",AB12)))</formula>
    </cfRule>
    <cfRule type="cellIs" dxfId="8779" priority="3366" operator="equal">
      <formula>"Remise note CC"</formula>
    </cfRule>
    <cfRule type="cellIs" dxfId="8778" priority="3367" operator="equal">
      <formula>"Oraux examens nationaux"</formula>
    </cfRule>
    <cfRule type="cellIs" dxfId="8777" priority="3368" operator="equal">
      <formula>"Note mémoire"</formula>
    </cfRule>
    <cfRule type="cellIs" dxfId="8776" priority="3369" operator="equal">
      <formula>"Mise à niveau"</formula>
    </cfRule>
    <cfRule type="cellIs" dxfId="8775" priority="3370" operator="equal">
      <formula>"Ecrits examens nationaux"</formula>
    </cfRule>
    <cfRule type="cellIs" dxfId="8774" priority="3371" operator="equal">
      <formula>"Délibération S2"</formula>
    </cfRule>
    <cfRule type="cellIs" dxfId="8773" priority="3372" operator="equal">
      <formula>"Délibération S1"</formula>
    </cfRule>
    <cfRule type="cellIs" dxfId="8772" priority="3373" operator="equal">
      <formula>"regroupement"</formula>
    </cfRule>
    <cfRule type="cellIs" dxfId="8771" priority="3357" operator="equal">
      <formula>"EXAMENS J"</formula>
    </cfRule>
    <cfRule type="cellIs" dxfId="8770" priority="3356" operator="equal">
      <formula>"Cours ISEM"</formula>
    </cfRule>
    <cfRule type="cellIs" dxfId="8769" priority="3355" operator="equal">
      <formula>"Cours IAE"</formula>
    </cfRule>
    <cfRule type="containsText" dxfId="8768" priority="3354" operator="containsText" text="Délib">
      <formula>NOT(ISERROR(SEARCH("Délib",AB12)))</formula>
    </cfRule>
    <cfRule type="containsText" dxfId="8767" priority="3353" operator="containsText" text="Pré">
      <formula>NOT(ISERROR(SEARCH("Pré",AB12)))</formula>
    </cfRule>
    <cfRule type="containsText" dxfId="8766" priority="3352" operator="containsText" text="Projet">
      <formula>NOT(ISERROR(SEARCH("Projet",AB12)))</formula>
    </cfRule>
    <cfRule type="containsText" dxfId="8765" priority="3351" operator="containsText" text="Début CM">
      <formula>NOT(ISERROR(SEARCH("Début CM",AB12)))</formula>
    </cfRule>
    <cfRule type="containsText" dxfId="8764" priority="3350" operator="containsText" text="Début TD">
      <formula>NOT(ISERROR(SEARCH("Début TD",AB12)))</formula>
    </cfRule>
    <cfRule type="containsText" dxfId="8763" priority="3349" operator="containsText" text="Etranger">
      <formula>NOT(ISERROR(SEARCH("Etranger",AB12)))</formula>
    </cfRule>
    <cfRule type="containsText" dxfId="8762" priority="3348" operator="containsText" text="JPO">
      <formula>NOT(ISERROR(SEARCH("JPO",AB12)))</formula>
    </cfRule>
    <cfRule type="containsText" dxfId="8761" priority="3347" operator="containsText" text="Note">
      <formula>NOT(ISERROR(SEARCH("Note",AB12)))</formula>
    </cfRule>
    <cfRule type="containsText" dxfId="8760" priority="3346" operator="containsText" text="Recrutem">
      <formula>NOT(ISERROR(SEARCH("Recrutem",AB12)))</formula>
    </cfRule>
    <cfRule type="containsText" dxfId="8759" priority="3345" operator="containsText" text="Remise">
      <formula>NOT(ISERROR(SEARCH("Remise",AB12)))</formula>
    </cfRule>
    <cfRule type="containsText" dxfId="8758" priority="3344" operator="containsText" text="Salon Et">
      <formula>NOT(ISERROR(SEARCH("Salon Et",AB12)))</formula>
    </cfRule>
    <cfRule type="containsText" dxfId="8757" priority="3340" operator="containsText" text="Université">
      <formula>NOT(ISERROR(SEARCH("Université",AB12)))</formula>
    </cfRule>
    <cfRule type="cellIs" dxfId="8756" priority="3374" operator="equal">
      <formula>"Cours matin"</formula>
    </cfRule>
  </conditionalFormatting>
  <conditionalFormatting sqref="AB12:AB18">
    <cfRule type="expression" dxfId="8755" priority="3341">
      <formula>Z12="Dimanche"</formula>
    </cfRule>
    <cfRule type="containsText" dxfId="8754" priority="3343" operator="containsText" text="Soutenance">
      <formula>NOT(ISERROR(SEARCH("Soutenance",AB12)))</formula>
    </cfRule>
    <cfRule type="expression" dxfId="8753" priority="3342">
      <formula>Z12="Samedi"</formula>
    </cfRule>
  </conditionalFormatting>
  <conditionalFormatting sqref="AB17:AB18">
    <cfRule type="cellIs" dxfId="8752" priority="17579" operator="equal">
      <formula>"Examens S2 ses1"</formula>
    </cfRule>
    <cfRule type="cellIs" dxfId="8751" priority="17578" operator="equal">
      <formula>"Examens S2 Ses2"</formula>
    </cfRule>
    <cfRule type="cellIs" dxfId="8750" priority="17577" operator="equal">
      <formula>"Révisions S1 ses1"</formula>
    </cfRule>
    <cfRule type="cellIs" dxfId="8749" priority="17576" operator="equal">
      <formula>"Révisions S1 Ses2"</formula>
    </cfRule>
    <cfRule type="cellIs" dxfId="8748" priority="17575" operator="equal">
      <formula>"Cours Matin Entr AM"</formula>
    </cfRule>
    <cfRule type="cellIs" dxfId="8747" priority="17574" operator="equal">
      <formula>"Entr MA cours AM"</formula>
    </cfRule>
    <cfRule type="cellIs" dxfId="8746" priority="17573" operator="equal">
      <formula>"Cours matin"</formula>
    </cfRule>
    <cfRule type="cellIs" dxfId="8745" priority="17572" operator="equal">
      <formula>"regroupement"</formula>
    </cfRule>
    <cfRule type="cellIs" dxfId="8744" priority="17571" operator="equal">
      <formula>"Délibération S1"</formula>
    </cfRule>
    <cfRule type="cellIs" dxfId="8743" priority="17570" operator="equal">
      <formula>"Délibération S2"</formula>
    </cfRule>
    <cfRule type="cellIs" dxfId="8742" priority="17569" operator="equal">
      <formula>"Ecrits examens nationaux"</formula>
    </cfRule>
    <cfRule type="cellIs" dxfId="8741" priority="17568" operator="equal">
      <formula>"Mise à niveau"</formula>
    </cfRule>
    <cfRule type="cellIs" dxfId="8740" priority="17567" operator="equal">
      <formula>"Note mémoire"</formula>
    </cfRule>
    <cfRule type="cellIs" dxfId="8739" priority="17566" operator="equal">
      <formula>"Oraux examens nationaux"</formula>
    </cfRule>
    <cfRule type="cellIs" dxfId="8738" priority="17565" operator="equal">
      <formula>"Remise note CC"</formula>
    </cfRule>
    <cfRule type="cellIs" dxfId="8737" priority="17564" operator="equal">
      <formula>"Révision interne"</formula>
    </cfRule>
    <cfRule type="cellIs" dxfId="8736" priority="17562" operator="equal">
      <formula>"Exam nationaux pas de date"</formula>
    </cfRule>
    <cfRule type="cellIs" dxfId="8735" priority="17561" operator="equal">
      <formula>"Entreprise"</formula>
    </cfRule>
    <cfRule type="cellIs" dxfId="8734" priority="17560" operator="equal">
      <formula>"Révisions R"</formula>
    </cfRule>
    <cfRule type="cellIs" dxfId="8733" priority="17559" operator="equal">
      <formula>"Soutenance"</formula>
    </cfRule>
    <cfRule type="cellIs" dxfId="8732" priority="17558" operator="equal">
      <formula>"ppp"</formula>
    </cfRule>
    <cfRule type="cellIs" dxfId="8731" priority="17557" operator="equal">
      <formula>"Lundi Pentecôte"</formula>
    </cfRule>
    <cfRule type="cellIs" dxfId="8730" priority="17556" operator="equal">
      <formula>"EXAMENS J"</formula>
    </cfRule>
    <cfRule type="cellIs" dxfId="8729" priority="17555" operator="equal">
      <formula>"Cours ISEM"</formula>
    </cfRule>
    <cfRule type="cellIs" dxfId="8728" priority="17554" operator="equal">
      <formula>"Cours IAE"</formula>
    </cfRule>
    <cfRule type="containsText" dxfId="8727" priority="17553" operator="containsText" text="Délib">
      <formula>NOT(ISERROR(SEARCH("Délib",AB17)))</formula>
    </cfRule>
    <cfRule type="containsText" dxfId="8726" priority="17552" operator="containsText" text="Pré">
      <formula>NOT(ISERROR(SEARCH("Pré",AB17)))</formula>
    </cfRule>
    <cfRule type="containsText" dxfId="8725" priority="17551" operator="containsText" text="Projet">
      <formula>NOT(ISERROR(SEARCH("Projet",AB17)))</formula>
    </cfRule>
    <cfRule type="containsText" dxfId="8724" priority="17550" operator="containsText" text="Début CM">
      <formula>NOT(ISERROR(SEARCH("Début CM",AB17)))</formula>
    </cfRule>
    <cfRule type="containsText" dxfId="8723" priority="17549" operator="containsText" text="Début TD">
      <formula>NOT(ISERROR(SEARCH("Début TD",AB17)))</formula>
    </cfRule>
    <cfRule type="containsText" dxfId="8722" priority="17548" operator="containsText" text="Etranger">
      <formula>NOT(ISERROR(SEARCH("Etranger",AB17)))</formula>
    </cfRule>
    <cfRule type="containsText" dxfId="8721" priority="17547" operator="containsText" text="JPO">
      <formula>NOT(ISERROR(SEARCH("JPO",AB17)))</formula>
    </cfRule>
    <cfRule type="containsText" dxfId="8720" priority="17546" operator="containsText" text="Note">
      <formula>NOT(ISERROR(SEARCH("Note",AB17)))</formula>
    </cfRule>
    <cfRule type="containsText" dxfId="8719" priority="17545" operator="containsText" text="Recrutem">
      <formula>NOT(ISERROR(SEARCH("Recrutem",AB17)))</formula>
    </cfRule>
    <cfRule type="containsText" dxfId="8718" priority="17544" operator="containsText" text="Remise">
      <formula>NOT(ISERROR(SEARCH("Remise",AB17)))</formula>
    </cfRule>
    <cfRule type="containsText" dxfId="8717" priority="17543" operator="containsText" text="Salon Et">
      <formula>NOT(ISERROR(SEARCH("Salon Et",AB17)))</formula>
    </cfRule>
    <cfRule type="cellIs" dxfId="8716" priority="17563" operator="equal">
      <formula>"Exam nationaux"</formula>
    </cfRule>
    <cfRule type="cellIs" dxfId="8715" priority="17617" stopIfTrue="1" operator="equal">
      <formula>"Délibérations"</formula>
    </cfRule>
    <cfRule type="cellIs" dxfId="8714" priority="17616" stopIfTrue="1" operator="equal">
      <formula>"Du anglais"</formula>
    </cfRule>
    <cfRule type="cellIs" dxfId="8713" priority="17615" stopIfTrue="1" operator="equal">
      <formula>"Examens S2"</formula>
    </cfRule>
    <cfRule type="cellIs" dxfId="8712" priority="17614" stopIfTrue="1" operator="equal">
      <formula>"Examens"</formula>
    </cfRule>
    <cfRule type="cellIs" dxfId="8711" priority="17613" stopIfTrue="1" operator="equal">
      <formula>"Examens S1"</formula>
    </cfRule>
    <cfRule type="cellIs" dxfId="8710" priority="17612" stopIfTrue="1" operator="equal">
      <formula>"Cours"</formula>
    </cfRule>
    <cfRule type="cellIs" dxfId="8709" priority="17611" stopIfTrue="1" operator="equal">
      <formula>"Vacances"</formula>
    </cfRule>
    <cfRule type="cellIs" dxfId="8708" priority="17610" stopIfTrue="1" operator="equal">
      <formula>"Révisions"</formula>
    </cfRule>
    <cfRule type="cellIs" dxfId="8707" priority="17609" stopIfTrue="1" operator="equal">
      <formula>"Session 1"</formula>
    </cfRule>
    <cfRule type="cellIs" dxfId="8706" priority="17608" stopIfTrue="1" operator="equal">
      <formula>"Session 2"</formula>
    </cfRule>
    <cfRule type="cellIs" dxfId="8705" priority="17607" stopIfTrue="1" operator="equal">
      <formula>"Stage"</formula>
    </cfRule>
    <cfRule type="cellIs" dxfId="8704" priority="17606" stopIfTrue="1" operator="equal">
      <formula>"Rentrée"</formula>
    </cfRule>
    <cfRule type="cellIs" dxfId="8703" priority="17605" stopIfTrue="1" operator="equal">
      <formula>"Evaluation"</formula>
    </cfRule>
    <cfRule type="cellIs" dxfId="8702" priority="17604" stopIfTrue="1" operator="equal">
      <formula>"Retour copies"</formula>
    </cfRule>
    <cfRule type="cellIs" dxfId="8701" priority="17603" operator="equal">
      <formula>"entreprise B"</formula>
    </cfRule>
    <cfRule type="cellIs" dxfId="8700" priority="17602" operator="equal">
      <formula>"Stage en entreprise"</formula>
    </cfRule>
    <cfRule type="cellIs" dxfId="8699" priority="17601" operator="equal">
      <formula>"Toussaint"</formula>
    </cfRule>
    <cfRule type="cellIs" dxfId="8698" priority="17600" operator="equal">
      <formula>"Victoire 1945"</formula>
    </cfRule>
    <cfRule type="cellIs" dxfId="8697" priority="17599" operator="equal">
      <formula>"stage v"</formula>
    </cfRule>
    <cfRule type="cellIs" dxfId="8696" priority="17598" operator="equal">
      <formula>"Révisions S2 Ses1"</formula>
    </cfRule>
    <cfRule type="cellIs" dxfId="8695" priority="17597" operator="equal">
      <formula>"Révisions S2 ses2"</formula>
    </cfRule>
    <cfRule type="cellIs" dxfId="8694" priority="17596" operator="equal">
      <formula>"Pentecôte"</formula>
    </cfRule>
    <cfRule type="cellIs" dxfId="8693" priority="17595" operator="equal">
      <formula>"Pâques"</formula>
    </cfRule>
    <cfRule type="cellIs" dxfId="8692" priority="17594" operator="equal">
      <formula>"Noël"</formula>
    </cfRule>
    <cfRule type="cellIs" dxfId="8691" priority="17593" operator="equal">
      <formula>"Lundi de pâques"</formula>
    </cfRule>
    <cfRule type="cellIs" dxfId="8690" priority="17592" operator="equal">
      <formula>"jour de l'an"</formula>
    </cfRule>
    <cfRule type="cellIs" dxfId="8689" priority="17591" operator="equal">
      <formula>"Fête nationale"</formula>
    </cfRule>
    <cfRule type="cellIs" dxfId="8688" priority="17590" operator="equal">
      <formula>"Fête du travail"</formula>
    </cfRule>
    <cfRule type="cellIs" dxfId="8687" priority="17589" operator="equal">
      <formula>"Examens S1 Ses1"</formula>
    </cfRule>
    <cfRule type="cellIs" dxfId="8686" priority="17588" operator="equal">
      <formula>"Examens S1 Ses2"</formula>
    </cfRule>
    <cfRule type="cellIs" dxfId="8685" priority="17587" operator="equal">
      <formula>"cours v"</formula>
    </cfRule>
    <cfRule type="cellIs" dxfId="8684" priority="17586" operator="equal">
      <formula>"Armistice"</formula>
    </cfRule>
    <cfRule type="cellIs" dxfId="8683" priority="17585" operator="equal">
      <formula>"Ascension"</formula>
    </cfRule>
    <cfRule type="cellIs" dxfId="8682" priority="17584" operator="equal">
      <formula>"Assomption"</formula>
    </cfRule>
    <cfRule type="cellIs" dxfId="8681" priority="17583" operator="equal">
      <formula>"jour appui"</formula>
    </cfRule>
    <cfRule type="cellIs" dxfId="8680" priority="17582" operator="equal">
      <formula>"notes rapport"</formula>
    </cfRule>
    <cfRule type="cellIs" dxfId="8679" priority="17581" operator="equal">
      <formula>"Remise rapport"</formula>
    </cfRule>
    <cfRule type="cellIs" dxfId="8678" priority="17580" operator="equal">
      <formula>"Fermeture"</formula>
    </cfRule>
  </conditionalFormatting>
  <conditionalFormatting sqref="AB19:AB23">
    <cfRule type="cellIs" dxfId="8677" priority="3246" stopIfTrue="1" operator="equal">
      <formula>"Evaluation"</formula>
    </cfRule>
    <cfRule type="cellIs" dxfId="8676" priority="3223" operator="equal">
      <formula>"notes rapport"</formula>
    </cfRule>
    <cfRule type="cellIs" dxfId="8675" priority="3229" operator="equal">
      <formula>"Examens S1 Ses2"</formula>
    </cfRule>
    <cfRule type="cellIs" dxfId="8674" priority="3197" operator="equal">
      <formula>"EXAMENS J"</formula>
    </cfRule>
    <cfRule type="cellIs" dxfId="8673" priority="3336" stopIfTrue="1" operator="equal">
      <formula>"Délibérations"</formula>
    </cfRule>
    <cfRule type="cellIs" dxfId="8672" priority="3335" stopIfTrue="1" operator="equal">
      <formula>"Du anglais"</formula>
    </cfRule>
    <cfRule type="cellIs" dxfId="8671" priority="3334" stopIfTrue="1" operator="equal">
      <formula>"Examens S2"</formula>
    </cfRule>
    <cfRule type="cellIs" dxfId="8670" priority="3333" stopIfTrue="1" operator="equal">
      <formula>"Examens"</formula>
    </cfRule>
    <cfRule type="cellIs" dxfId="8669" priority="3332" stopIfTrue="1" operator="equal">
      <formula>"Examens S1"</formula>
    </cfRule>
    <cfRule type="cellIs" dxfId="8668" priority="3331" stopIfTrue="1" operator="equal">
      <formula>"Cours"</formula>
    </cfRule>
    <cfRule type="cellIs" dxfId="8667" priority="3330" stopIfTrue="1" operator="equal">
      <formula>"Vacances"</formula>
    </cfRule>
    <cfRule type="cellIs" dxfId="8666" priority="3329" stopIfTrue="1" operator="equal">
      <formula>"Révisions"</formula>
    </cfRule>
    <cfRule type="cellIs" dxfId="8665" priority="3328" stopIfTrue="1" operator="equal">
      <formula>"Session 1"</formula>
    </cfRule>
    <cfRule type="cellIs" dxfId="8664" priority="3327" stopIfTrue="1" operator="equal">
      <formula>"Session 2"</formula>
    </cfRule>
    <cfRule type="cellIs" dxfId="8663" priority="3326" stopIfTrue="1" operator="equal">
      <formula>"Stage"</formula>
    </cfRule>
    <cfRule type="cellIs" dxfId="8662" priority="3325" stopIfTrue="1" operator="equal">
      <formula>"Rentrée"</formula>
    </cfRule>
    <cfRule type="cellIs" dxfId="8661" priority="3324" stopIfTrue="1" operator="equal">
      <formula>"Evaluation"</formula>
    </cfRule>
    <cfRule type="cellIs" dxfId="8660" priority="3323" stopIfTrue="1" operator="equal">
      <formula>"Retour copies"</formula>
    </cfRule>
    <cfRule type="cellIs" dxfId="8659" priority="3322" operator="equal">
      <formula>"entreprise B"</formula>
    </cfRule>
    <cfRule type="cellIs" dxfId="8658" priority="3321" operator="equal">
      <formula>"Stage en entreprise"</formula>
    </cfRule>
    <cfRule type="cellIs" dxfId="8657" priority="3320" operator="equal">
      <formula>"Toussaint"</formula>
    </cfRule>
    <cfRule type="cellIs" dxfId="8656" priority="3319" operator="equal">
      <formula>"Victoire 1945"</formula>
    </cfRule>
    <cfRule type="cellIs" dxfId="8655" priority="3318" operator="equal">
      <formula>"stage v"</formula>
    </cfRule>
    <cfRule type="cellIs" dxfId="8654" priority="3317" operator="equal">
      <formula>"Révisions S2 Ses1"</formula>
    </cfRule>
    <cfRule type="cellIs" dxfId="8653" priority="3316" operator="equal">
      <formula>"Révisions S2 ses2"</formula>
    </cfRule>
    <cfRule type="cellIs" dxfId="8652" priority="3315" operator="equal">
      <formula>"Pentecôte"</formula>
    </cfRule>
    <cfRule type="cellIs" dxfId="8651" priority="3314" operator="equal">
      <formula>"Pâques"</formula>
    </cfRule>
    <cfRule type="cellIs" dxfId="8650" priority="3313" operator="equal">
      <formula>"Noël"</formula>
    </cfRule>
    <cfRule type="cellIs" dxfId="8649" priority="3312" operator="equal">
      <formula>"Lundi de pâques"</formula>
    </cfRule>
    <cfRule type="cellIs" dxfId="8648" priority="3309" operator="equal">
      <formula>"Fête du travail"</formula>
    </cfRule>
    <cfRule type="cellIs" dxfId="8647" priority="3311" operator="equal">
      <formula>"jour de l'an"</formula>
    </cfRule>
    <cfRule type="cellIs" dxfId="8646" priority="3310" operator="equal">
      <formula>"Fête nationale"</formula>
    </cfRule>
    <cfRule type="cellIs" dxfId="8645" priority="3308" operator="equal">
      <formula>"Examens S1 Ses1"</formula>
    </cfRule>
    <cfRule type="cellIs" dxfId="8644" priority="3307" operator="equal">
      <formula>"Examens S1 Ses2"</formula>
    </cfRule>
    <cfRule type="cellIs" dxfId="8643" priority="3306" operator="equal">
      <formula>"cours v"</formula>
    </cfRule>
    <cfRule type="cellIs" dxfId="8642" priority="3305" operator="equal">
      <formula>"Armistice"</formula>
    </cfRule>
    <cfRule type="cellIs" dxfId="8641" priority="3304" operator="equal">
      <formula>"Ascension"</formula>
    </cfRule>
    <cfRule type="cellIs" dxfId="8640" priority="3222" operator="equal">
      <formula>"Remise rapport"</formula>
    </cfRule>
    <cfRule type="cellIs" dxfId="8639" priority="3221" operator="equal">
      <formula>"Fermeture"</formula>
    </cfRule>
    <cfRule type="cellIs" dxfId="8638" priority="3302" operator="equal">
      <formula>"jour appui"</formula>
    </cfRule>
    <cfRule type="cellIs" dxfId="8637" priority="3301" operator="equal">
      <formula>"notes rapport"</formula>
    </cfRule>
    <cfRule type="cellIs" dxfId="8636" priority="3300" operator="equal">
      <formula>"Remise rapport"</formula>
    </cfRule>
    <cfRule type="cellIs" dxfId="8635" priority="3299" operator="equal">
      <formula>"Fermeture"</formula>
    </cfRule>
    <cfRule type="cellIs" dxfId="8634" priority="3298" operator="equal">
      <formula>"Examens S2 ses1"</formula>
    </cfRule>
    <cfRule type="cellIs" dxfId="8633" priority="3297" operator="equal">
      <formula>"Examens S2 Ses2"</formula>
    </cfRule>
    <cfRule type="containsText" dxfId="8632" priority="3182" operator="containsText" text="Université">
      <formula>NOT(ISERROR(SEARCH("Université",AB19)))</formula>
    </cfRule>
    <cfRule type="containsText" dxfId="8631" priority="3181" operator="containsText" text="Cours/Labo/Projet">
      <formula>NOT(ISERROR(SEARCH("Cours/Labo/Projet",AB19)))</formula>
    </cfRule>
    <cfRule type="cellIs" dxfId="8630" priority="3212" operator="equal">
      <formula>"Délibération S1"</formula>
    </cfRule>
    <cfRule type="cellIs" dxfId="8629" priority="3213" operator="equal">
      <formula>"regroupement"</formula>
    </cfRule>
    <cfRule type="cellIs" dxfId="8628" priority="3237" operator="equal">
      <formula>"Pentecôte"</formula>
    </cfRule>
    <cfRule type="cellIs" dxfId="8627" priority="3238" operator="equal">
      <formula>"Révisions S2 ses2"</formula>
    </cfRule>
    <cfRule type="cellIs" dxfId="8626" priority="3239" operator="equal">
      <formula>"Révisions S2 Ses1"</formula>
    </cfRule>
    <cfRule type="cellIs" dxfId="8625" priority="3240" operator="equal">
      <formula>"stage v"</formula>
    </cfRule>
    <cfRule type="cellIs" dxfId="8624" priority="3241" operator="equal">
      <formula>"Victoire 1945"</formula>
    </cfRule>
    <cfRule type="cellIs" dxfId="8623" priority="3242" operator="equal">
      <formula>"Toussaint"</formula>
    </cfRule>
    <cfRule type="cellIs" dxfId="8622" priority="3243" operator="equal">
      <formula>"Stage en entreprise"</formula>
    </cfRule>
    <cfRule type="cellIs" dxfId="8621" priority="3244" operator="equal">
      <formula>"entreprise B"</formula>
    </cfRule>
    <cfRule type="cellIs" dxfId="8620" priority="3245" stopIfTrue="1" operator="equal">
      <formula>"Retour copies"</formula>
    </cfRule>
    <cfRule type="cellIs" dxfId="8619" priority="3296" operator="equal">
      <formula>"Révisions S1 ses1"</formula>
    </cfRule>
    <cfRule type="cellIs" dxfId="8618" priority="3247" stopIfTrue="1" operator="equal">
      <formula>"Rentrée"</formula>
    </cfRule>
    <cfRule type="cellIs" dxfId="8617" priority="3248" stopIfTrue="1" operator="equal">
      <formula>"Stage"</formula>
    </cfRule>
    <cfRule type="cellIs" dxfId="8616" priority="3249" stopIfTrue="1" operator="equal">
      <formula>"Session 2"</formula>
    </cfRule>
    <cfRule type="cellIs" dxfId="8615" priority="3250" stopIfTrue="1" operator="equal">
      <formula>"Session 1"</formula>
    </cfRule>
    <cfRule type="cellIs" dxfId="8614" priority="3251" stopIfTrue="1" operator="equal">
      <formula>"Révisions"</formula>
    </cfRule>
    <cfRule type="cellIs" dxfId="8613" priority="3252" stopIfTrue="1" operator="equal">
      <formula>"Vacances"</formula>
    </cfRule>
    <cfRule type="cellIs" dxfId="8612" priority="3253" stopIfTrue="1" operator="equal">
      <formula>"Cours"</formula>
    </cfRule>
    <cfRule type="cellIs" dxfId="8611" priority="3254" stopIfTrue="1" operator="equal">
      <formula>"Examens S1"</formula>
    </cfRule>
    <cfRule type="cellIs" dxfId="8610" priority="3255" stopIfTrue="1" operator="equal">
      <formula>"Examens"</formula>
    </cfRule>
    <cfRule type="cellIs" dxfId="8609" priority="3256" stopIfTrue="1" operator="equal">
      <formula>"Examens S2"</formula>
    </cfRule>
    <cfRule type="cellIs" dxfId="8608" priority="3257" stopIfTrue="1" operator="equal">
      <formula>"Du anglais"</formula>
    </cfRule>
    <cfRule type="cellIs" dxfId="8607" priority="3258" stopIfTrue="1" operator="equal">
      <formula>"Délibérations"</formula>
    </cfRule>
    <cfRule type="containsText" dxfId="8606" priority="3259" operator="containsText" text="Cours/Labo/Projet">
      <formula>NOT(ISERROR(SEARCH("Cours/Labo/Projet",AB19)))</formula>
    </cfRule>
    <cfRule type="containsText" dxfId="8605" priority="3260" operator="containsText" text="Université">
      <formula>NOT(ISERROR(SEARCH("Université",AB19)))</formula>
    </cfRule>
    <cfRule type="cellIs" dxfId="8604" priority="3217" operator="equal">
      <formula>"Révisions S1 Ses2"</formula>
    </cfRule>
    <cfRule type="containsText" dxfId="8603" priority="3262" operator="containsText" text="Salon Et">
      <formula>NOT(ISERROR(SEARCH("Salon Et",AB19)))</formula>
    </cfRule>
    <cfRule type="containsText" dxfId="8602" priority="3263" operator="containsText" text="Remise">
      <formula>NOT(ISERROR(SEARCH("Remise",AB19)))</formula>
    </cfRule>
    <cfRule type="containsText" dxfId="8601" priority="3264" operator="containsText" text="Recrutem">
      <formula>NOT(ISERROR(SEARCH("Recrutem",AB19)))</formula>
    </cfRule>
    <cfRule type="containsText" dxfId="8600" priority="3265" operator="containsText" text="Note">
      <formula>NOT(ISERROR(SEARCH("Note",AB19)))</formula>
    </cfRule>
    <cfRule type="cellIs" dxfId="8599" priority="3295" operator="equal">
      <formula>"Révisions S1 Ses2"</formula>
    </cfRule>
    <cfRule type="cellIs" dxfId="8598" priority="3294" operator="equal">
      <formula>"Cours Matin Entr AM"</formula>
    </cfRule>
    <cfRule type="cellIs" dxfId="8597" priority="3293" operator="equal">
      <formula>"Entr MA cours AM"</formula>
    </cfRule>
    <cfRule type="cellIs" dxfId="8596" priority="3292" operator="equal">
      <formula>"Cours matin"</formula>
    </cfRule>
    <cfRule type="cellIs" dxfId="8595" priority="3291" operator="equal">
      <formula>"regroupement"</formula>
    </cfRule>
    <cfRule type="cellIs" dxfId="8594" priority="3290" operator="equal">
      <formula>"Délibération S1"</formula>
    </cfRule>
    <cfRule type="cellIs" dxfId="8593" priority="3289" operator="equal">
      <formula>"Délibération S2"</formula>
    </cfRule>
    <cfRule type="cellIs" dxfId="8592" priority="3288" operator="equal">
      <formula>"Ecrits examens nationaux"</formula>
    </cfRule>
    <cfRule type="cellIs" dxfId="8591" priority="3287" operator="equal">
      <formula>"Mise à niveau"</formula>
    </cfRule>
    <cfRule type="cellIs" dxfId="8590" priority="3218" operator="equal">
      <formula>"Révisions S1 ses1"</formula>
    </cfRule>
    <cfRule type="cellIs" dxfId="8589" priority="3286" operator="equal">
      <formula>"Note mémoire"</formula>
    </cfRule>
    <cfRule type="cellIs" dxfId="8588" priority="3285" operator="equal">
      <formula>"Oraux examens nationaux"</formula>
    </cfRule>
    <cfRule type="cellIs" dxfId="8587" priority="3220" operator="equal">
      <formula>"Examens S2 ses1"</formula>
    </cfRule>
    <cfRule type="containsText" dxfId="8586" priority="3266" operator="containsText" text="JPO">
      <formula>NOT(ISERROR(SEARCH("JPO",AB19)))</formula>
    </cfRule>
    <cfRule type="containsText" dxfId="8585" priority="3267" operator="containsText" text="Etranger">
      <formula>NOT(ISERROR(SEARCH("Etranger",AB19)))</formula>
    </cfRule>
    <cfRule type="containsText" dxfId="8584" priority="3268" operator="containsText" text="Début TD">
      <formula>NOT(ISERROR(SEARCH("Début TD",AB19)))</formula>
    </cfRule>
    <cfRule type="containsText" dxfId="8583" priority="3269" operator="containsText" text="Début CM">
      <formula>NOT(ISERROR(SEARCH("Début CM",AB19)))</formula>
    </cfRule>
    <cfRule type="containsText" dxfId="8582" priority="3270" operator="containsText" text="Projet">
      <formula>NOT(ISERROR(SEARCH("Projet",AB19)))</formula>
    </cfRule>
    <cfRule type="containsText" dxfId="8581" priority="3271" operator="containsText" text="Pré">
      <formula>NOT(ISERROR(SEARCH("Pré",AB19)))</formula>
    </cfRule>
    <cfRule type="containsText" dxfId="8580" priority="3272" operator="containsText" text="Délib">
      <formula>NOT(ISERROR(SEARCH("Délib",AB19)))</formula>
    </cfRule>
    <cfRule type="cellIs" dxfId="8579" priority="3273" operator="equal">
      <formula>"Cours IAE"</formula>
    </cfRule>
    <cfRule type="cellIs" dxfId="8578" priority="3274" operator="equal">
      <formula>"Cours ISEM"</formula>
    </cfRule>
    <cfRule type="cellIs" dxfId="8577" priority="3275" operator="equal">
      <formula>"EXAMENS J"</formula>
    </cfRule>
    <cfRule type="cellIs" dxfId="8576" priority="3276" operator="equal">
      <formula>"Lundi Pentecôte"</formula>
    </cfRule>
    <cfRule type="cellIs" dxfId="8575" priority="3277" operator="equal">
      <formula>"ppp"</formula>
    </cfRule>
    <cfRule type="cellIs" dxfId="8574" priority="3278" operator="equal">
      <formula>"Soutenance"</formula>
    </cfRule>
    <cfRule type="cellIs" dxfId="8573" priority="3279" operator="equal">
      <formula>"Révisions R"</formula>
    </cfRule>
    <cfRule type="cellIs" dxfId="8572" priority="3280" operator="equal">
      <formula>"Entreprise"</formula>
    </cfRule>
    <cfRule type="cellIs" dxfId="8571" priority="3281" operator="equal">
      <formula>"Exam nationaux pas de date"</formula>
    </cfRule>
    <cfRule type="cellIs" dxfId="8570" priority="3282" operator="equal">
      <formula>"Exam nationaux"</formula>
    </cfRule>
    <cfRule type="cellIs" dxfId="8569" priority="3283" operator="equal">
      <formula>"Révision interne"</formula>
    </cfRule>
    <cfRule type="cellIs" dxfId="8568" priority="3284" operator="equal">
      <formula>"Remise note CC"</formula>
    </cfRule>
    <cfRule type="cellIs" dxfId="8567" priority="3219" operator="equal">
      <formula>"Examens S2 Ses2"</formula>
    </cfRule>
    <cfRule type="cellIs" dxfId="8566" priority="3303" operator="equal">
      <formula>"Assomption"</formula>
    </cfRule>
    <cfRule type="cellIs" dxfId="8565" priority="3214" operator="equal">
      <formula>"Cours matin"</formula>
    </cfRule>
    <cfRule type="cellIs" dxfId="8564" priority="3215" operator="equal">
      <formula>"Entr MA cours AM"</formula>
    </cfRule>
    <cfRule type="cellIs" dxfId="8563" priority="3216" operator="equal">
      <formula>"Cours Matin Entr AM"</formula>
    </cfRule>
    <cfRule type="cellIs" dxfId="8562" priority="3224" operator="equal">
      <formula>"jour appui"</formula>
    </cfRule>
    <cfRule type="cellIs" dxfId="8561" priority="3225" operator="equal">
      <formula>"Assomption"</formula>
    </cfRule>
    <cfRule type="cellIs" dxfId="8560" priority="3226" operator="equal">
      <formula>"Ascension"</formula>
    </cfRule>
    <cfRule type="cellIs" dxfId="8559" priority="3227" operator="equal">
      <formula>"Armistice"</formula>
    </cfRule>
    <cfRule type="cellIs" dxfId="8558" priority="3228" operator="equal">
      <formula>"cours v"</formula>
    </cfRule>
    <cfRule type="cellIs" dxfId="8557" priority="3230" operator="equal">
      <formula>"Examens S1 Ses1"</formula>
    </cfRule>
    <cfRule type="cellIs" dxfId="8556" priority="3231" operator="equal">
      <formula>"Fête du travail"</formula>
    </cfRule>
    <cfRule type="cellIs" dxfId="8555" priority="3232" operator="equal">
      <formula>"Fête nationale"</formula>
    </cfRule>
    <cfRule type="cellIs" dxfId="8554" priority="3233" operator="equal">
      <formula>"jour de l'an"</formula>
    </cfRule>
    <cfRule type="cellIs" dxfId="8553" priority="3234" operator="equal">
      <formula>"Lundi de pâques"</formula>
    </cfRule>
    <cfRule type="cellIs" dxfId="8552" priority="3235" operator="equal">
      <formula>"Noël"</formula>
    </cfRule>
    <cfRule type="cellIs" dxfId="8551" priority="3236" operator="equal">
      <formula>"Pâques"</formula>
    </cfRule>
    <cfRule type="cellIs" dxfId="8550" priority="3211" operator="equal">
      <formula>"Délibération S2"</formula>
    </cfRule>
    <cfRule type="cellIs" dxfId="8549" priority="3210" operator="equal">
      <formula>"Ecrits examens nationaux"</formula>
    </cfRule>
    <cfRule type="cellIs" dxfId="8548" priority="3209" operator="equal">
      <formula>"Mise à niveau"</formula>
    </cfRule>
    <cfRule type="cellIs" dxfId="8547" priority="3208" operator="equal">
      <formula>"Note mémoire"</formula>
    </cfRule>
    <cfRule type="cellIs" dxfId="8546" priority="3207" operator="equal">
      <formula>"Oraux examens nationaux"</formula>
    </cfRule>
    <cfRule type="cellIs" dxfId="8545" priority="3206" operator="equal">
      <formula>"Remise note CC"</formula>
    </cfRule>
    <cfRule type="cellIs" dxfId="8544" priority="3205" operator="equal">
      <formula>"Révision interne"</formula>
    </cfRule>
    <cfRule type="cellIs" dxfId="8543" priority="3204" operator="equal">
      <formula>"Exam nationaux"</formula>
    </cfRule>
    <cfRule type="cellIs" dxfId="8542" priority="3203" operator="equal">
      <formula>"Exam nationaux pas de date"</formula>
    </cfRule>
    <cfRule type="cellIs" dxfId="8541" priority="3202" operator="equal">
      <formula>"Entreprise"</formula>
    </cfRule>
    <cfRule type="cellIs" dxfId="8540" priority="3201" operator="equal">
      <formula>"Révisions R"</formula>
    </cfRule>
    <cfRule type="cellIs" dxfId="8539" priority="3200" operator="equal">
      <formula>"Soutenance"</formula>
    </cfRule>
    <cfRule type="cellIs" dxfId="8538" priority="3199" operator="equal">
      <formula>"ppp"</formula>
    </cfRule>
    <cfRule type="cellIs" dxfId="8537" priority="3198" operator="equal">
      <formula>"Lundi Pentecôte"</formula>
    </cfRule>
    <cfRule type="cellIs" dxfId="8536" priority="3196" operator="equal">
      <formula>"Cours ISEM"</formula>
    </cfRule>
    <cfRule type="cellIs" dxfId="8535" priority="3195" operator="equal">
      <formula>"Cours IAE"</formula>
    </cfRule>
    <cfRule type="containsText" dxfId="8534" priority="3194" operator="containsText" text="Délib">
      <formula>NOT(ISERROR(SEARCH("Délib",AB19)))</formula>
    </cfRule>
    <cfRule type="containsText" dxfId="8533" priority="3193" operator="containsText" text="Pré">
      <formula>NOT(ISERROR(SEARCH("Pré",AB19)))</formula>
    </cfRule>
    <cfRule type="containsText" dxfId="8532" priority="3192" operator="containsText" text="Projet">
      <formula>NOT(ISERROR(SEARCH("Projet",AB19)))</formula>
    </cfRule>
    <cfRule type="containsText" dxfId="8531" priority="3191" operator="containsText" text="Début CM">
      <formula>NOT(ISERROR(SEARCH("Début CM",AB19)))</formula>
    </cfRule>
    <cfRule type="containsText" dxfId="8530" priority="3190" operator="containsText" text="Début TD">
      <formula>NOT(ISERROR(SEARCH("Début TD",AB19)))</formula>
    </cfRule>
    <cfRule type="containsText" dxfId="8529" priority="3189" operator="containsText" text="Etranger">
      <formula>NOT(ISERROR(SEARCH("Etranger",AB19)))</formula>
    </cfRule>
    <cfRule type="containsText" dxfId="8528" priority="3188" operator="containsText" text="JPO">
      <formula>NOT(ISERROR(SEARCH("JPO",AB19)))</formula>
    </cfRule>
    <cfRule type="containsText" dxfId="8527" priority="3187" operator="containsText" text="Note">
      <formula>NOT(ISERROR(SEARCH("Note",AB19)))</formula>
    </cfRule>
    <cfRule type="containsText" dxfId="8526" priority="3186" operator="containsText" text="Recrutem">
      <formula>NOT(ISERROR(SEARCH("Recrutem",AB19)))</formula>
    </cfRule>
    <cfRule type="containsText" dxfId="8525" priority="3185" operator="containsText" text="Remise">
      <formula>NOT(ISERROR(SEARCH("Remise",AB19)))</formula>
    </cfRule>
    <cfRule type="containsText" dxfId="8524" priority="3184" operator="containsText" text="Salon Et">
      <formula>NOT(ISERROR(SEARCH("Salon Et",AB19)))</formula>
    </cfRule>
    <cfRule type="expression" dxfId="8523" priority="3183">
      <formula>Z19="Dimanche"</formula>
    </cfRule>
  </conditionalFormatting>
  <conditionalFormatting sqref="AB19:AB25">
    <cfRule type="containsText" dxfId="8522" priority="3338" operator="containsText" text="Soutenance">
      <formula>NOT(ISERROR(SEARCH("Soutenance",AB19)))</formula>
    </cfRule>
    <cfRule type="expression" dxfId="8521" priority="3337">
      <formula>Z19="Samedi"</formula>
    </cfRule>
    <cfRule type="expression" dxfId="8520" priority="3261">
      <formula>Z19="Dimanche"</formula>
    </cfRule>
  </conditionalFormatting>
  <conditionalFormatting sqref="AB24:AB25">
    <cfRule type="cellIs" dxfId="8519" priority="20087" operator="equal">
      <formula>"Fête nationale"</formula>
    </cfRule>
    <cfRule type="cellIs" dxfId="8518" priority="20086" operator="equal">
      <formula>"Fête du travail"</formula>
    </cfRule>
    <cfRule type="cellIs" dxfId="8517" priority="20085" operator="equal">
      <formula>"Examens S1 Ses1"</formula>
    </cfRule>
    <cfRule type="cellIs" dxfId="8516" priority="20084" operator="equal">
      <formula>"Examens S1 Ses2"</formula>
    </cfRule>
    <cfRule type="cellIs" dxfId="8515" priority="20083" operator="equal">
      <formula>"cours v"</formula>
    </cfRule>
    <cfRule type="cellIs" dxfId="8514" priority="20082" operator="equal">
      <formula>"Armistice"</formula>
    </cfRule>
    <cfRule type="cellIs" dxfId="8513" priority="20081" operator="equal">
      <formula>"Ascension"</formula>
    </cfRule>
    <cfRule type="cellIs" dxfId="8512" priority="20080" operator="equal">
      <formula>"Assomption"</formula>
    </cfRule>
    <cfRule type="cellIs" dxfId="8511" priority="20079" operator="equal">
      <formula>"jour appui"</formula>
    </cfRule>
    <cfRule type="cellIs" dxfId="8510" priority="20078" operator="equal">
      <formula>"notes rapport"</formula>
    </cfRule>
    <cfRule type="cellIs" dxfId="8509" priority="20077" operator="equal">
      <formula>"Remise rapport"</formula>
    </cfRule>
    <cfRule type="cellIs" dxfId="8508" priority="20076" operator="equal">
      <formula>"Fermeture"</formula>
    </cfRule>
    <cfRule type="cellIs" dxfId="8507" priority="20075" operator="equal">
      <formula>"Examens S2 ses1"</formula>
    </cfRule>
    <cfRule type="cellIs" dxfId="8506" priority="20074" operator="equal">
      <formula>"Examens S2 Ses2"</formula>
    </cfRule>
    <cfRule type="cellIs" dxfId="8505" priority="20073" operator="equal">
      <formula>"Révisions S1 ses1"</formula>
    </cfRule>
    <cfRule type="containsText" dxfId="8504" priority="20039" operator="containsText" text="Salon Et">
      <formula>NOT(ISERROR(SEARCH("Salon Et",AB24)))</formula>
    </cfRule>
    <cfRule type="cellIs" dxfId="8503" priority="20072" operator="equal">
      <formula>"Révisions S1 Ses2"</formula>
    </cfRule>
    <cfRule type="cellIs" dxfId="8502" priority="20071" operator="equal">
      <formula>"Cours Matin Entr AM"</formula>
    </cfRule>
    <cfRule type="cellIs" dxfId="8501" priority="20070" operator="equal">
      <formula>"Entr MA cours AM"</formula>
    </cfRule>
    <cfRule type="containsText" dxfId="8500" priority="20040" operator="containsText" text="Remise">
      <formula>NOT(ISERROR(SEARCH("Remise",AB24)))</formula>
    </cfRule>
    <cfRule type="containsText" dxfId="8499" priority="20041" operator="containsText" text="Recrutem">
      <formula>NOT(ISERROR(SEARCH("Recrutem",AB24)))</formula>
    </cfRule>
    <cfRule type="containsText" dxfId="8498" priority="20042" operator="containsText" text="Note">
      <formula>NOT(ISERROR(SEARCH("Note",AB24)))</formula>
    </cfRule>
    <cfRule type="containsText" dxfId="8497" priority="20043" operator="containsText" text="JPO">
      <formula>NOT(ISERROR(SEARCH("JPO",AB24)))</formula>
    </cfRule>
    <cfRule type="containsText" dxfId="8496" priority="20045" operator="containsText" text="Début TD">
      <formula>NOT(ISERROR(SEARCH("Début TD",AB24)))</formula>
    </cfRule>
    <cfRule type="containsText" dxfId="8495" priority="20046" operator="containsText" text="Début CM">
      <formula>NOT(ISERROR(SEARCH("Début CM",AB24)))</formula>
    </cfRule>
    <cfRule type="containsText" dxfId="8494" priority="20047" operator="containsText" text="Projet">
      <formula>NOT(ISERROR(SEARCH("Projet",AB24)))</formula>
    </cfRule>
    <cfRule type="containsText" dxfId="8493" priority="20048" operator="containsText" text="Pré">
      <formula>NOT(ISERROR(SEARCH("Pré",AB24)))</formula>
    </cfRule>
    <cfRule type="containsText" dxfId="8492" priority="20049" operator="containsText" text="Délib">
      <formula>NOT(ISERROR(SEARCH("Délib",AB24)))</formula>
    </cfRule>
    <cfRule type="cellIs" dxfId="8491" priority="20050" operator="equal">
      <formula>"Cours IAE"</formula>
    </cfRule>
    <cfRule type="cellIs" dxfId="8490" priority="20051" operator="equal">
      <formula>"Cours ISEM"</formula>
    </cfRule>
    <cfRule type="cellIs" dxfId="8489" priority="20052" operator="equal">
      <formula>"EXAMENS J"</formula>
    </cfRule>
    <cfRule type="cellIs" dxfId="8488" priority="20053" operator="equal">
      <formula>"Lundi Pentecôte"</formula>
    </cfRule>
    <cfRule type="cellIs" dxfId="8487" priority="20098" operator="equal">
      <formula>"Stage en entreprise"</formula>
    </cfRule>
    <cfRule type="cellIs" dxfId="8486" priority="20113" stopIfTrue="1" operator="equal">
      <formula>"Délibérations"</formula>
    </cfRule>
    <cfRule type="cellIs" dxfId="8485" priority="20112" stopIfTrue="1" operator="equal">
      <formula>"Du anglais"</formula>
    </cfRule>
    <cfRule type="cellIs" dxfId="8484" priority="20111" stopIfTrue="1" operator="equal">
      <formula>"Examens S2"</formula>
    </cfRule>
    <cfRule type="cellIs" dxfId="8483" priority="20110" stopIfTrue="1" operator="equal">
      <formula>"Examens"</formula>
    </cfRule>
    <cfRule type="cellIs" dxfId="8482" priority="20109" stopIfTrue="1" operator="equal">
      <formula>"Examens S1"</formula>
    </cfRule>
    <cfRule type="cellIs" dxfId="8481" priority="20108" stopIfTrue="1" operator="equal">
      <formula>"Cours"</formula>
    </cfRule>
    <cfRule type="cellIs" dxfId="8480" priority="20107" stopIfTrue="1" operator="equal">
      <formula>"Vacances"</formula>
    </cfRule>
    <cfRule type="cellIs" dxfId="8479" priority="20106" stopIfTrue="1" operator="equal">
      <formula>"Révisions"</formula>
    </cfRule>
    <cfRule type="cellIs" dxfId="8478" priority="20105" stopIfTrue="1" operator="equal">
      <formula>"Session 1"</formula>
    </cfRule>
    <cfRule type="cellIs" dxfId="8477" priority="20104" stopIfTrue="1" operator="equal">
      <formula>"Session 2"</formula>
    </cfRule>
    <cfRule type="cellIs" dxfId="8476" priority="20103" stopIfTrue="1" operator="equal">
      <formula>"Stage"</formula>
    </cfRule>
    <cfRule type="cellIs" dxfId="8475" priority="20102" stopIfTrue="1" operator="equal">
      <formula>"Rentrée"</formula>
    </cfRule>
    <cfRule type="cellIs" dxfId="8474" priority="20069" operator="equal">
      <formula>"Cours matin"</formula>
    </cfRule>
    <cfRule type="cellIs" dxfId="8473" priority="20101" stopIfTrue="1" operator="equal">
      <formula>"Evaluation"</formula>
    </cfRule>
    <cfRule type="containsText" dxfId="8472" priority="20044" operator="containsText" text="Etranger">
      <formula>NOT(ISERROR(SEARCH("Etranger",AB24)))</formula>
    </cfRule>
    <cfRule type="cellIs" dxfId="8471" priority="20100" stopIfTrue="1" operator="equal">
      <formula>"Retour copies"</formula>
    </cfRule>
    <cfRule type="cellIs" dxfId="8470" priority="20099" operator="equal">
      <formula>"entreprise B"</formula>
    </cfRule>
    <cfRule type="cellIs" dxfId="8469" priority="20097" operator="equal">
      <formula>"Toussaint"</formula>
    </cfRule>
    <cfRule type="cellIs" dxfId="8468" priority="20096" operator="equal">
      <formula>"Victoire 1945"</formula>
    </cfRule>
    <cfRule type="cellIs" dxfId="8467" priority="20095" operator="equal">
      <formula>"stage v"</formula>
    </cfRule>
    <cfRule type="cellIs" dxfId="8466" priority="20094" operator="equal">
      <formula>"Révisions S2 Ses1"</formula>
    </cfRule>
    <cfRule type="cellIs" dxfId="8465" priority="20093" operator="equal">
      <formula>"Révisions S2 ses2"</formula>
    </cfRule>
    <cfRule type="cellIs" dxfId="8464" priority="20092" operator="equal">
      <formula>"Pentecôte"</formula>
    </cfRule>
    <cfRule type="cellIs" dxfId="8463" priority="20091" operator="equal">
      <formula>"Pâques"</formula>
    </cfRule>
    <cfRule type="cellIs" dxfId="8462" priority="20090" operator="equal">
      <formula>"Noël"</formula>
    </cfRule>
    <cfRule type="cellIs" dxfId="8461" priority="20089" operator="equal">
      <formula>"Lundi de pâques"</formula>
    </cfRule>
    <cfRule type="cellIs" dxfId="8460" priority="20088" operator="equal">
      <formula>"jour de l'an"</formula>
    </cfRule>
    <cfRule type="cellIs" dxfId="8459" priority="20054" operator="equal">
      <formula>"ppp"</formula>
    </cfRule>
    <cfRule type="cellIs" dxfId="8458" priority="20055" operator="equal">
      <formula>"Soutenance"</formula>
    </cfRule>
    <cfRule type="cellIs" dxfId="8457" priority="20056" operator="equal">
      <formula>"Révisions R"</formula>
    </cfRule>
    <cfRule type="cellIs" dxfId="8456" priority="20057" operator="equal">
      <formula>"Entreprise"</formula>
    </cfRule>
    <cfRule type="cellIs" dxfId="8455" priority="20058" operator="equal">
      <formula>"Exam nationaux pas de date"</formula>
    </cfRule>
    <cfRule type="cellIs" dxfId="8454" priority="20059" operator="equal">
      <formula>"Exam nationaux"</formula>
    </cfRule>
    <cfRule type="cellIs" dxfId="8453" priority="20060" operator="equal">
      <formula>"Révision interne"</formula>
    </cfRule>
    <cfRule type="cellIs" dxfId="8452" priority="20061" operator="equal">
      <formula>"Remise note CC"</formula>
    </cfRule>
    <cfRule type="cellIs" dxfId="8451" priority="20062" operator="equal">
      <formula>"Oraux examens nationaux"</formula>
    </cfRule>
    <cfRule type="cellIs" dxfId="8450" priority="20063" operator="equal">
      <formula>"Note mémoire"</formula>
    </cfRule>
    <cfRule type="cellIs" dxfId="8449" priority="20064" operator="equal">
      <formula>"Mise à niveau"</formula>
    </cfRule>
    <cfRule type="cellIs" dxfId="8448" priority="20065" operator="equal">
      <formula>"Ecrits examens nationaux"</formula>
    </cfRule>
    <cfRule type="cellIs" dxfId="8447" priority="20066" operator="equal">
      <formula>"Délibération S2"</formula>
    </cfRule>
    <cfRule type="cellIs" dxfId="8446" priority="20067" operator="equal">
      <formula>"Délibération S1"</formula>
    </cfRule>
    <cfRule type="cellIs" dxfId="8445" priority="20068" operator="equal">
      <formula>"regroupement"</formula>
    </cfRule>
  </conditionalFormatting>
  <conditionalFormatting sqref="AB26:AB30">
    <cfRule type="cellIs" dxfId="8444" priority="3079" operator="equal">
      <formula>"Pentecôte"</formula>
    </cfRule>
    <cfRule type="cellIs" dxfId="8443" priority="3178" stopIfTrue="1" operator="equal">
      <formula>"Délibérations"</formula>
    </cfRule>
    <cfRule type="cellIs" dxfId="8442" priority="3177" stopIfTrue="1" operator="equal">
      <formula>"Du anglais"</formula>
    </cfRule>
    <cfRule type="cellIs" dxfId="8441" priority="3176" stopIfTrue="1" operator="equal">
      <formula>"Examens S2"</formula>
    </cfRule>
    <cfRule type="cellIs" dxfId="8440" priority="3175" stopIfTrue="1" operator="equal">
      <formula>"Examens"</formula>
    </cfRule>
    <cfRule type="cellIs" dxfId="8439" priority="3174" stopIfTrue="1" operator="equal">
      <formula>"Examens S1"</formula>
    </cfRule>
    <cfRule type="cellIs" dxfId="8438" priority="3173" stopIfTrue="1" operator="equal">
      <formula>"Cours"</formula>
    </cfRule>
    <cfRule type="cellIs" dxfId="8437" priority="3172" stopIfTrue="1" operator="equal">
      <formula>"Vacances"</formula>
    </cfRule>
    <cfRule type="cellIs" dxfId="8436" priority="3171" stopIfTrue="1" operator="equal">
      <formula>"Révisions"</formula>
    </cfRule>
    <cfRule type="cellIs" dxfId="8435" priority="3170" stopIfTrue="1" operator="equal">
      <formula>"Session 1"</formula>
    </cfRule>
    <cfRule type="cellIs" dxfId="8434" priority="3169" stopIfTrue="1" operator="equal">
      <formula>"Session 2"</formula>
    </cfRule>
    <cfRule type="cellIs" dxfId="8433" priority="3168" stopIfTrue="1" operator="equal">
      <formula>"Stage"</formula>
    </cfRule>
    <cfRule type="cellIs" dxfId="8432" priority="3167" stopIfTrue="1" operator="equal">
      <formula>"Rentrée"</formula>
    </cfRule>
    <cfRule type="cellIs" dxfId="8431" priority="3166" stopIfTrue="1" operator="equal">
      <formula>"Evaluation"</formula>
    </cfRule>
    <cfRule type="cellIs" dxfId="8430" priority="3165" stopIfTrue="1" operator="equal">
      <formula>"Retour copies"</formula>
    </cfRule>
    <cfRule type="cellIs" dxfId="8429" priority="3164" operator="equal">
      <formula>"entreprise B"</formula>
    </cfRule>
    <cfRule type="cellIs" dxfId="8428" priority="3163" operator="equal">
      <formula>"Stage en entreprise"</formula>
    </cfRule>
    <cfRule type="cellIs" dxfId="8427" priority="3162" operator="equal">
      <formula>"Toussaint"</formula>
    </cfRule>
    <cfRule type="cellIs" dxfId="8426" priority="3161" operator="equal">
      <formula>"Victoire 1945"</formula>
    </cfRule>
    <cfRule type="cellIs" dxfId="8425" priority="3160" operator="equal">
      <formula>"stage v"</formula>
    </cfRule>
    <cfRule type="cellIs" dxfId="8424" priority="3159" operator="equal">
      <formula>"Révisions S2 Ses1"</formula>
    </cfRule>
    <cfRule type="cellIs" dxfId="8423" priority="3158" operator="equal">
      <formula>"Révisions S2 ses2"</formula>
    </cfRule>
    <cfRule type="cellIs" dxfId="8422" priority="3157" operator="equal">
      <formula>"Pentecôte"</formula>
    </cfRule>
    <cfRule type="cellIs" dxfId="8421" priority="3156" operator="equal">
      <formula>"Pâques"</formula>
    </cfRule>
    <cfRule type="cellIs" dxfId="8420" priority="3155" operator="equal">
      <formula>"Noël"</formula>
    </cfRule>
    <cfRule type="cellIs" dxfId="8419" priority="3154" operator="equal">
      <formula>"Lundi de pâques"</formula>
    </cfRule>
    <cfRule type="cellIs" dxfId="8418" priority="3153" operator="equal">
      <formula>"jour de l'an"</formula>
    </cfRule>
    <cfRule type="cellIs" dxfId="8417" priority="3152" operator="equal">
      <formula>"Fête nationale"</formula>
    </cfRule>
    <cfRule type="cellIs" dxfId="8416" priority="3151" operator="equal">
      <formula>"Fête du travail"</formula>
    </cfRule>
    <cfRule type="cellIs" dxfId="8415" priority="3150" operator="equal">
      <formula>"Examens S1 Ses1"</formula>
    </cfRule>
    <cfRule type="cellIs" dxfId="8414" priority="3149" operator="equal">
      <formula>"Examens S1 Ses2"</formula>
    </cfRule>
    <cfRule type="cellIs" dxfId="8413" priority="3148" operator="equal">
      <formula>"cours v"</formula>
    </cfRule>
    <cfRule type="cellIs" dxfId="8412" priority="3147" operator="equal">
      <formula>"Armistice"</formula>
    </cfRule>
    <cfRule type="cellIs" dxfId="8411" priority="3146" operator="equal">
      <formula>"Ascension"</formula>
    </cfRule>
    <cfRule type="cellIs" dxfId="8410" priority="3145" operator="equal">
      <formula>"Assomption"</formula>
    </cfRule>
    <cfRule type="cellIs" dxfId="8409" priority="3144" operator="equal">
      <formula>"jour appui"</formula>
    </cfRule>
    <cfRule type="cellIs" dxfId="8408" priority="3143" operator="equal">
      <formula>"notes rapport"</formula>
    </cfRule>
    <cfRule type="cellIs" dxfId="8407" priority="3142" operator="equal">
      <formula>"Remise rapport"</formula>
    </cfRule>
    <cfRule type="cellIs" dxfId="8406" priority="3141" operator="equal">
      <formula>"Fermeture"</formula>
    </cfRule>
    <cfRule type="cellIs" dxfId="8405" priority="3140" operator="equal">
      <formula>"Examens S2 ses1"</formula>
    </cfRule>
    <cfRule type="cellIs" dxfId="8404" priority="3139" operator="equal">
      <formula>"Examens S2 Ses2"</formula>
    </cfRule>
    <cfRule type="cellIs" dxfId="8403" priority="3138" operator="equal">
      <formula>"Révisions S1 ses1"</formula>
    </cfRule>
    <cfRule type="cellIs" dxfId="8402" priority="3137" operator="equal">
      <formula>"Révisions S1 Ses2"</formula>
    </cfRule>
    <cfRule type="cellIs" dxfId="8401" priority="3134" operator="equal">
      <formula>"Cours matin"</formula>
    </cfRule>
    <cfRule type="cellIs" dxfId="8400" priority="3133" operator="equal">
      <formula>"regroupement"</formula>
    </cfRule>
    <cfRule type="cellIs" dxfId="8399" priority="3132" operator="equal">
      <formula>"Délibération S1"</formula>
    </cfRule>
    <cfRule type="cellIs" dxfId="8398" priority="3131" operator="equal">
      <formula>"Délibération S2"</formula>
    </cfRule>
    <cfRule type="cellIs" dxfId="8397" priority="3130" operator="equal">
      <formula>"Ecrits examens nationaux"</formula>
    </cfRule>
    <cfRule type="cellIs" dxfId="8396" priority="3129" operator="equal">
      <formula>"Mise à niveau"</formula>
    </cfRule>
    <cfRule type="cellIs" dxfId="8395" priority="3128" operator="equal">
      <formula>"Note mémoire"</formula>
    </cfRule>
    <cfRule type="cellIs" dxfId="8394" priority="3127" operator="equal">
      <formula>"Oraux examens nationaux"</formula>
    </cfRule>
    <cfRule type="cellIs" dxfId="8393" priority="3126" operator="equal">
      <formula>"Remise note CC"</formula>
    </cfRule>
    <cfRule type="cellIs" dxfId="8392" priority="3125" operator="equal">
      <formula>"Révision interne"</formula>
    </cfRule>
    <cfRule type="cellIs" dxfId="8391" priority="3124" operator="equal">
      <formula>"Exam nationaux"</formula>
    </cfRule>
    <cfRule type="cellIs" dxfId="8390" priority="3123" operator="equal">
      <formula>"Exam nationaux pas de date"</formula>
    </cfRule>
    <cfRule type="cellIs" dxfId="8389" priority="3122" operator="equal">
      <formula>"Entreprise"</formula>
    </cfRule>
    <cfRule type="cellIs" dxfId="8388" priority="3121" operator="equal">
      <formula>"Révisions R"</formula>
    </cfRule>
    <cfRule type="cellIs" dxfId="8387" priority="3120" operator="equal">
      <formula>"Soutenance"</formula>
    </cfRule>
    <cfRule type="cellIs" dxfId="8386" priority="3119" operator="equal">
      <formula>"ppp"</formula>
    </cfRule>
    <cfRule type="cellIs" dxfId="8385" priority="3118" operator="equal">
      <formula>"Lundi Pentecôte"</formula>
    </cfRule>
    <cfRule type="cellIs" dxfId="8384" priority="3117" operator="equal">
      <formula>"EXAMENS J"</formula>
    </cfRule>
    <cfRule type="cellIs" dxfId="8383" priority="3116" operator="equal">
      <formula>"Cours ISEM"</formula>
    </cfRule>
    <cfRule type="cellIs" dxfId="8382" priority="3115" operator="equal">
      <formula>"Cours IAE"</formula>
    </cfRule>
    <cfRule type="containsText" dxfId="8381" priority="3114" operator="containsText" text="Délib">
      <formula>NOT(ISERROR(SEARCH("Délib",AB26)))</formula>
    </cfRule>
    <cfRule type="containsText" dxfId="8380" priority="3113" operator="containsText" text="Pré">
      <formula>NOT(ISERROR(SEARCH("Pré",AB26)))</formula>
    </cfRule>
    <cfRule type="containsText" dxfId="8379" priority="3112" operator="containsText" text="Projet">
      <formula>NOT(ISERROR(SEARCH("Projet",AB26)))</formula>
    </cfRule>
    <cfRule type="containsText" dxfId="8378" priority="3111" operator="containsText" text="Début CM">
      <formula>NOT(ISERROR(SEARCH("Début CM",AB26)))</formula>
    </cfRule>
    <cfRule type="containsText" dxfId="8377" priority="3110" operator="containsText" text="Début TD">
      <formula>NOT(ISERROR(SEARCH("Début TD",AB26)))</formula>
    </cfRule>
    <cfRule type="containsText" dxfId="8376" priority="3109" operator="containsText" text="Etranger">
      <formula>NOT(ISERROR(SEARCH("Etranger",AB26)))</formula>
    </cfRule>
    <cfRule type="containsText" dxfId="8375" priority="3108" operator="containsText" text="JPO">
      <formula>NOT(ISERROR(SEARCH("JPO",AB26)))</formula>
    </cfRule>
    <cfRule type="containsText" dxfId="8374" priority="3107" operator="containsText" text="Note">
      <formula>NOT(ISERROR(SEARCH("Note",AB26)))</formula>
    </cfRule>
    <cfRule type="containsText" dxfId="8373" priority="3106" operator="containsText" text="Recrutem">
      <formula>NOT(ISERROR(SEARCH("Recrutem",AB26)))</formula>
    </cfRule>
    <cfRule type="containsText" dxfId="8372" priority="3105" operator="containsText" text="Remise">
      <formula>NOT(ISERROR(SEARCH("Remise",AB26)))</formula>
    </cfRule>
    <cfRule type="containsText" dxfId="8371" priority="3104" operator="containsText" text="Salon Et">
      <formula>NOT(ISERROR(SEARCH("Salon Et",AB26)))</formula>
    </cfRule>
    <cfRule type="containsText" dxfId="8370" priority="3102" operator="containsText" text="Université">
      <formula>NOT(ISERROR(SEARCH("Université",AB26)))</formula>
    </cfRule>
    <cfRule type="containsText" dxfId="8369" priority="3101" operator="containsText" text="Cours/Labo/Projet">
      <formula>NOT(ISERROR(SEARCH("Cours/Labo/Projet",AB26)))</formula>
    </cfRule>
    <cfRule type="cellIs" dxfId="8368" priority="3100" stopIfTrue="1" operator="equal">
      <formula>"Délibérations"</formula>
    </cfRule>
    <cfRule type="cellIs" dxfId="8367" priority="3099" stopIfTrue="1" operator="equal">
      <formula>"Du anglais"</formula>
    </cfRule>
    <cfRule type="cellIs" dxfId="8366" priority="3098" stopIfTrue="1" operator="equal">
      <formula>"Examens S2"</formula>
    </cfRule>
    <cfRule type="cellIs" dxfId="8365" priority="3097" stopIfTrue="1" operator="equal">
      <formula>"Examens"</formula>
    </cfRule>
    <cfRule type="cellIs" dxfId="8364" priority="3096" stopIfTrue="1" operator="equal">
      <formula>"Examens S1"</formula>
    </cfRule>
    <cfRule type="cellIs" dxfId="8363" priority="3095" stopIfTrue="1" operator="equal">
      <formula>"Cours"</formula>
    </cfRule>
    <cfRule type="cellIs" dxfId="8362" priority="3094" stopIfTrue="1" operator="equal">
      <formula>"Vacances"</formula>
    </cfRule>
    <cfRule type="cellIs" dxfId="8361" priority="3093" stopIfTrue="1" operator="equal">
      <formula>"Révisions"</formula>
    </cfRule>
    <cfRule type="cellIs" dxfId="8360" priority="3092" stopIfTrue="1" operator="equal">
      <formula>"Session 1"</formula>
    </cfRule>
    <cfRule type="cellIs" dxfId="8359" priority="3091" stopIfTrue="1" operator="equal">
      <formula>"Session 2"</formula>
    </cfRule>
    <cfRule type="cellIs" dxfId="8358" priority="3090" stopIfTrue="1" operator="equal">
      <formula>"Stage"</formula>
    </cfRule>
    <cfRule type="cellIs" dxfId="8357" priority="3089" stopIfTrue="1" operator="equal">
      <formula>"Rentrée"</formula>
    </cfRule>
    <cfRule type="cellIs" dxfId="8356" priority="3088" stopIfTrue="1" operator="equal">
      <formula>"Evaluation"</formula>
    </cfRule>
    <cfRule type="cellIs" dxfId="8355" priority="3087" stopIfTrue="1" operator="equal">
      <formula>"Retour copies"</formula>
    </cfRule>
    <cfRule type="cellIs" dxfId="8354" priority="3086" operator="equal">
      <formula>"entreprise B"</formula>
    </cfRule>
    <cfRule type="cellIs" dxfId="8353" priority="3085" operator="equal">
      <formula>"Stage en entreprise"</formula>
    </cfRule>
    <cfRule type="cellIs" dxfId="8352" priority="3084" operator="equal">
      <formula>"Toussaint"</formula>
    </cfRule>
    <cfRule type="cellIs" dxfId="8351" priority="3083" operator="equal">
      <formula>"Victoire 1945"</formula>
    </cfRule>
    <cfRule type="cellIs" dxfId="8350" priority="3082" operator="equal">
      <formula>"stage v"</formula>
    </cfRule>
    <cfRule type="cellIs" dxfId="8349" priority="3081" operator="equal">
      <formula>"Révisions S2 Ses1"</formula>
    </cfRule>
    <cfRule type="cellIs" dxfId="8348" priority="3080" operator="equal">
      <formula>"Révisions S2 ses2"</formula>
    </cfRule>
    <cfRule type="cellIs" dxfId="8347" priority="3078" operator="equal">
      <formula>"Pâques"</formula>
    </cfRule>
    <cfRule type="cellIs" dxfId="8346" priority="3077" operator="equal">
      <formula>"Noël"</formula>
    </cfRule>
    <cfRule type="cellIs" dxfId="8345" priority="3076" operator="equal">
      <formula>"Lundi de pâques"</formula>
    </cfRule>
    <cfRule type="cellIs" dxfId="8344" priority="3075" operator="equal">
      <formula>"jour de l'an"</formula>
    </cfRule>
    <cfRule type="cellIs" dxfId="8343" priority="3074" operator="equal">
      <formula>"Fête nationale"</formula>
    </cfRule>
    <cfRule type="cellIs" dxfId="8342" priority="3073" operator="equal">
      <formula>"Fête du travail"</formula>
    </cfRule>
    <cfRule type="cellIs" dxfId="8341" priority="3072" operator="equal">
      <formula>"Examens S1 Ses1"</formula>
    </cfRule>
    <cfRule type="cellIs" dxfId="8340" priority="3071" operator="equal">
      <formula>"Examens S1 Ses2"</formula>
    </cfRule>
    <cfRule type="cellIs" dxfId="8339" priority="3070" operator="equal">
      <formula>"cours v"</formula>
    </cfRule>
    <cfRule type="cellIs" dxfId="8338" priority="3069" operator="equal">
      <formula>"Armistice"</formula>
    </cfRule>
    <cfRule type="cellIs" dxfId="8337" priority="3068" operator="equal">
      <formula>"Ascension"</formula>
    </cfRule>
    <cfRule type="cellIs" dxfId="8336" priority="3067" operator="equal">
      <formula>"Assomption"</formula>
    </cfRule>
    <cfRule type="cellIs" dxfId="8335" priority="3066" operator="equal">
      <formula>"jour appui"</formula>
    </cfRule>
    <cfRule type="cellIs" dxfId="8334" priority="3065" operator="equal">
      <formula>"notes rapport"</formula>
    </cfRule>
    <cfRule type="cellIs" dxfId="8333" priority="3064" operator="equal">
      <formula>"Remise rapport"</formula>
    </cfRule>
    <cfRule type="cellIs" dxfId="8332" priority="3063" operator="equal">
      <formula>"Fermeture"</formula>
    </cfRule>
    <cfRule type="cellIs" dxfId="8331" priority="3062" operator="equal">
      <formula>"Examens S2 ses1"</formula>
    </cfRule>
    <cfRule type="cellIs" dxfId="8330" priority="3061" operator="equal">
      <formula>"Examens S2 Ses2"</formula>
    </cfRule>
    <cfRule type="cellIs" dxfId="8329" priority="3060" operator="equal">
      <formula>"Révisions S1 ses1"</formula>
    </cfRule>
    <cfRule type="cellIs" dxfId="8328" priority="3059" operator="equal">
      <formula>"Révisions S1 Ses2"</formula>
    </cfRule>
    <cfRule type="cellIs" dxfId="8327" priority="3058" operator="equal">
      <formula>"Cours Matin Entr AM"</formula>
    </cfRule>
    <cfRule type="cellIs" dxfId="8326" priority="3057" operator="equal">
      <formula>"Entr MA cours AM"</formula>
    </cfRule>
    <cfRule type="cellIs" dxfId="8325" priority="3056" operator="equal">
      <formula>"Cours matin"</formula>
    </cfRule>
    <cfRule type="cellIs" dxfId="8324" priority="3055" operator="equal">
      <formula>"regroupement"</formula>
    </cfRule>
    <cfRule type="cellIs" dxfId="8323" priority="3054" operator="equal">
      <formula>"Délibération S1"</formula>
    </cfRule>
    <cfRule type="cellIs" dxfId="8322" priority="3053" operator="equal">
      <formula>"Délibération S2"</formula>
    </cfRule>
    <cfRule type="cellIs" dxfId="8321" priority="3052" operator="equal">
      <formula>"Ecrits examens nationaux"</formula>
    </cfRule>
    <cfRule type="cellIs" dxfId="8320" priority="3051" operator="equal">
      <formula>"Mise à niveau"</formula>
    </cfRule>
    <cfRule type="cellIs" dxfId="8319" priority="3050" operator="equal">
      <formula>"Note mémoire"</formula>
    </cfRule>
    <cfRule type="cellIs" dxfId="8318" priority="3049" operator="equal">
      <formula>"Oraux examens nationaux"</formula>
    </cfRule>
    <cfRule type="cellIs" dxfId="8317" priority="3048" operator="equal">
      <formula>"Remise note CC"</formula>
    </cfRule>
    <cfRule type="cellIs" dxfId="8316" priority="3047" operator="equal">
      <formula>"Révision interne"</formula>
    </cfRule>
    <cfRule type="cellIs" dxfId="8315" priority="3046" operator="equal">
      <formula>"Exam nationaux"</formula>
    </cfRule>
    <cfRule type="cellIs" dxfId="8314" priority="3045" operator="equal">
      <formula>"Exam nationaux pas de date"</formula>
    </cfRule>
    <cfRule type="cellIs" dxfId="8313" priority="3044" operator="equal">
      <formula>"Entreprise"</formula>
    </cfRule>
    <cfRule type="cellIs" dxfId="8312" priority="3043" operator="equal">
      <formula>"Révisions R"</formula>
    </cfRule>
    <cfRule type="cellIs" dxfId="8311" priority="3042" operator="equal">
      <formula>"Soutenance"</formula>
    </cfRule>
    <cfRule type="cellIs" dxfId="8310" priority="3041" operator="equal">
      <formula>"ppp"</formula>
    </cfRule>
    <cfRule type="cellIs" dxfId="8309" priority="3040" operator="equal">
      <formula>"Lundi Pentecôte"</formula>
    </cfRule>
    <cfRule type="cellIs" dxfId="8308" priority="3039" operator="equal">
      <formula>"EXAMENS J"</formula>
    </cfRule>
    <cfRule type="cellIs" dxfId="8307" priority="3038" operator="equal">
      <formula>"Cours ISEM"</formula>
    </cfRule>
    <cfRule type="cellIs" dxfId="8306" priority="3037" operator="equal">
      <formula>"Cours IAE"</formula>
    </cfRule>
    <cfRule type="containsText" dxfId="8305" priority="3036" operator="containsText" text="Délib">
      <formula>NOT(ISERROR(SEARCH("Délib",AB26)))</formula>
    </cfRule>
    <cfRule type="containsText" dxfId="8304" priority="3035" operator="containsText" text="Pré">
      <formula>NOT(ISERROR(SEARCH("Pré",AB26)))</formula>
    </cfRule>
    <cfRule type="containsText" dxfId="8303" priority="3034" operator="containsText" text="Projet">
      <formula>NOT(ISERROR(SEARCH("Projet",AB26)))</formula>
    </cfRule>
    <cfRule type="containsText" dxfId="8302" priority="3033" operator="containsText" text="Début CM">
      <formula>NOT(ISERROR(SEARCH("Début CM",AB26)))</formula>
    </cfRule>
    <cfRule type="containsText" dxfId="8301" priority="3032" operator="containsText" text="Début TD">
      <formula>NOT(ISERROR(SEARCH("Début TD",AB26)))</formula>
    </cfRule>
    <cfRule type="cellIs" dxfId="8300" priority="3136" operator="equal">
      <formula>"Cours Matin Entr AM"</formula>
    </cfRule>
    <cfRule type="cellIs" dxfId="8299" priority="3135" operator="equal">
      <formula>"Entr MA cours AM"</formula>
    </cfRule>
    <cfRule type="containsText" dxfId="8298" priority="3031" operator="containsText" text="Etranger">
      <formula>NOT(ISERROR(SEARCH("Etranger",AB26)))</formula>
    </cfRule>
    <cfRule type="containsText" dxfId="8297" priority="3030" operator="containsText" text="JPO">
      <formula>NOT(ISERROR(SEARCH("JPO",AB26)))</formula>
    </cfRule>
    <cfRule type="containsText" dxfId="8296" priority="3029" operator="containsText" text="Note">
      <formula>NOT(ISERROR(SEARCH("Note",AB26)))</formula>
    </cfRule>
    <cfRule type="containsText" dxfId="8295" priority="3028" operator="containsText" text="Recrutem">
      <formula>NOT(ISERROR(SEARCH("Recrutem",AB26)))</formula>
    </cfRule>
    <cfRule type="containsText" dxfId="8294" priority="3027" operator="containsText" text="Remise">
      <formula>NOT(ISERROR(SEARCH("Remise",AB26)))</formula>
    </cfRule>
    <cfRule type="containsText" dxfId="8293" priority="3026" operator="containsText" text="Salon Et">
      <formula>NOT(ISERROR(SEARCH("Salon Et",AB26)))</formula>
    </cfRule>
    <cfRule type="expression" dxfId="8292" priority="3025">
      <formula>Z26="Dimanche"</formula>
    </cfRule>
    <cfRule type="containsText" dxfId="8291" priority="3024" operator="containsText" text="Université">
      <formula>NOT(ISERROR(SEARCH("Université",AB26)))</formula>
    </cfRule>
    <cfRule type="containsText" dxfId="8290" priority="3023" operator="containsText" text="Cours/Labo/Projet">
      <formula>NOT(ISERROR(SEARCH("Cours/Labo/Projet",AB26)))</formula>
    </cfRule>
  </conditionalFormatting>
  <conditionalFormatting sqref="AB26:AB32">
    <cfRule type="expression" dxfId="8289" priority="3103">
      <formula>Z26="Dimanche"</formula>
    </cfRule>
    <cfRule type="expression" dxfId="8288" priority="3179">
      <formula>Z26="Samedi"</formula>
    </cfRule>
    <cfRule type="containsText" dxfId="8287" priority="3180" operator="containsText" text="Soutenance">
      <formula>NOT(ISERROR(SEARCH("Soutenance",AB26)))</formula>
    </cfRule>
  </conditionalFormatting>
  <conditionalFormatting sqref="AB31:AB32">
    <cfRule type="containsText" dxfId="8286" priority="20274" operator="containsText" text="Remise">
      <formula>NOT(ISERROR(SEARCH("Remise",AB31)))</formula>
    </cfRule>
    <cfRule type="containsText" dxfId="8285" priority="20273" operator="containsText" text="Salon Et">
      <formula>NOT(ISERROR(SEARCH("Salon Et",AB31)))</formula>
    </cfRule>
    <cfRule type="containsText" dxfId="8284" priority="20280" operator="containsText" text="Début CM">
      <formula>NOT(ISERROR(SEARCH("Début CM",AB31)))</formula>
    </cfRule>
    <cfRule type="containsText" dxfId="8283" priority="20281" operator="containsText" text="Projet">
      <formula>NOT(ISERROR(SEARCH("Projet",AB31)))</formula>
    </cfRule>
    <cfRule type="containsText" dxfId="8282" priority="20282" operator="containsText" text="Pré">
      <formula>NOT(ISERROR(SEARCH("Pré",AB31)))</formula>
    </cfRule>
    <cfRule type="containsText" dxfId="8281" priority="20283" operator="containsText" text="Délib">
      <formula>NOT(ISERROR(SEARCH("Délib",AB31)))</formula>
    </cfRule>
    <cfRule type="cellIs" dxfId="8280" priority="20284" operator="equal">
      <formula>"Cours IAE"</formula>
    </cfRule>
    <cfRule type="cellIs" dxfId="8279" priority="20285" operator="equal">
      <formula>"Cours ISEM"</formula>
    </cfRule>
    <cfRule type="cellIs" dxfId="8278" priority="20286" operator="equal">
      <formula>"EXAMENS J"</formula>
    </cfRule>
    <cfRule type="cellIs" dxfId="8277" priority="20287" operator="equal">
      <formula>"Lundi Pentecôte"</formula>
    </cfRule>
    <cfRule type="cellIs" dxfId="8276" priority="20288" operator="equal">
      <formula>"ppp"</formula>
    </cfRule>
    <cfRule type="cellIs" dxfId="8275" priority="20289" operator="equal">
      <formula>"Soutenance"</formula>
    </cfRule>
    <cfRule type="cellIs" dxfId="8274" priority="20290" operator="equal">
      <formula>"Révisions R"</formula>
    </cfRule>
    <cfRule type="cellIs" dxfId="8273" priority="20291" operator="equal">
      <formula>"Entreprise"</formula>
    </cfRule>
    <cfRule type="cellIs" dxfId="8272" priority="20292" operator="equal">
      <formula>"Exam nationaux pas de date"</formula>
    </cfRule>
    <cfRule type="cellIs" dxfId="8271" priority="20293" operator="equal">
      <formula>"Exam nationaux"</formula>
    </cfRule>
    <cfRule type="cellIs" dxfId="8270" priority="20337" stopIfTrue="1" operator="equal">
      <formula>"Stage"</formula>
    </cfRule>
    <cfRule type="cellIs" dxfId="8269" priority="20294" operator="equal">
      <formula>"Révision interne"</formula>
    </cfRule>
    <cfRule type="cellIs" dxfId="8268" priority="20295" operator="equal">
      <formula>"Remise note CC"</formula>
    </cfRule>
    <cfRule type="cellIs" dxfId="8267" priority="20296" operator="equal">
      <formula>"Oraux examens nationaux"</formula>
    </cfRule>
    <cfRule type="cellIs" dxfId="8266" priority="20297" operator="equal">
      <formula>"Note mémoire"</formula>
    </cfRule>
    <cfRule type="cellIs" dxfId="8265" priority="20298" operator="equal">
      <formula>"Mise à niveau"</formula>
    </cfRule>
    <cfRule type="cellIs" dxfId="8264" priority="20299" operator="equal">
      <formula>"Ecrits examens nationaux"</formula>
    </cfRule>
    <cfRule type="cellIs" dxfId="8263" priority="20300" operator="equal">
      <formula>"Délibération S2"</formula>
    </cfRule>
    <cfRule type="cellIs" dxfId="8262" priority="20301" operator="equal">
      <formula>"Délibération S1"</formula>
    </cfRule>
    <cfRule type="cellIs" dxfId="8261" priority="20302" operator="equal">
      <formula>"regroupement"</formula>
    </cfRule>
    <cfRule type="cellIs" dxfId="8260" priority="20303" operator="equal">
      <formula>"Cours matin"</formula>
    </cfRule>
    <cfRule type="cellIs" dxfId="8259" priority="20304" operator="equal">
      <formula>"Entr MA cours AM"</formula>
    </cfRule>
    <cfRule type="cellIs" dxfId="8258" priority="20305" operator="equal">
      <formula>"Cours Matin Entr AM"</formula>
    </cfRule>
    <cfRule type="cellIs" dxfId="8257" priority="20306" operator="equal">
      <formula>"Révisions S1 Ses2"</formula>
    </cfRule>
    <cfRule type="cellIs" dxfId="8256" priority="20307" operator="equal">
      <formula>"Révisions S1 ses1"</formula>
    </cfRule>
    <cfRule type="cellIs" dxfId="8255" priority="20308" operator="equal">
      <formula>"Examens S2 Ses2"</formula>
    </cfRule>
    <cfRule type="cellIs" dxfId="8254" priority="20309" operator="equal">
      <formula>"Examens S2 ses1"</formula>
    </cfRule>
    <cfRule type="cellIs" dxfId="8253" priority="20310" operator="equal">
      <formula>"Fermeture"</formula>
    </cfRule>
    <cfRule type="cellIs" dxfId="8252" priority="20311" operator="equal">
      <formula>"Remise rapport"</formula>
    </cfRule>
    <cfRule type="cellIs" dxfId="8251" priority="20312" operator="equal">
      <formula>"notes rapport"</formula>
    </cfRule>
    <cfRule type="cellIs" dxfId="8250" priority="20313" operator="equal">
      <formula>"jour appui"</formula>
    </cfRule>
    <cfRule type="cellIs" dxfId="8249" priority="20314" operator="equal">
      <formula>"Assomption"</formula>
    </cfRule>
    <cfRule type="cellIs" dxfId="8248" priority="20315" operator="equal">
      <formula>"Ascension"</formula>
    </cfRule>
    <cfRule type="cellIs" dxfId="8247" priority="20316" operator="equal">
      <formula>"Armistice"</formula>
    </cfRule>
    <cfRule type="cellIs" dxfId="8246" priority="20317" operator="equal">
      <formula>"cours v"</formula>
    </cfRule>
    <cfRule type="cellIs" dxfId="8245" priority="20318" operator="equal">
      <formula>"Examens S1 Ses2"</formula>
    </cfRule>
    <cfRule type="cellIs" dxfId="8244" priority="20319" operator="equal">
      <formula>"Examens S1 Ses1"</formula>
    </cfRule>
    <cfRule type="cellIs" dxfId="8243" priority="20320" operator="equal">
      <formula>"Fête du travail"</formula>
    </cfRule>
    <cfRule type="cellIs" dxfId="8242" priority="20321" operator="equal">
      <formula>"Fête nationale"</formula>
    </cfRule>
    <cfRule type="cellIs" dxfId="8241" priority="20322" operator="equal">
      <formula>"jour de l'an"</formula>
    </cfRule>
    <cfRule type="cellIs" dxfId="8240" priority="20323" operator="equal">
      <formula>"Lundi de pâques"</formula>
    </cfRule>
    <cfRule type="cellIs" dxfId="8239" priority="20324" operator="equal">
      <formula>"Noël"</formula>
    </cfRule>
    <cfRule type="cellIs" dxfId="8238" priority="20325" operator="equal">
      <formula>"Pâques"</formula>
    </cfRule>
    <cfRule type="cellIs" dxfId="8237" priority="20326" operator="equal">
      <formula>"Pentecôte"</formula>
    </cfRule>
    <cfRule type="cellIs" dxfId="8236" priority="20327" operator="equal">
      <formula>"Révisions S2 ses2"</formula>
    </cfRule>
    <cfRule type="cellIs" dxfId="8235" priority="20328" operator="equal">
      <formula>"Révisions S2 Ses1"</formula>
    </cfRule>
    <cfRule type="cellIs" dxfId="8234" priority="20329" operator="equal">
      <formula>"stage v"</formula>
    </cfRule>
    <cfRule type="cellIs" dxfId="8233" priority="20330" operator="equal">
      <formula>"Victoire 1945"</formula>
    </cfRule>
    <cfRule type="containsText" dxfId="8232" priority="20279" operator="containsText" text="Début TD">
      <formula>NOT(ISERROR(SEARCH("Début TD",AB31)))</formula>
    </cfRule>
    <cfRule type="cellIs" dxfId="8231" priority="20331" operator="equal">
      <formula>"Toussaint"</formula>
    </cfRule>
    <cfRule type="cellIs" dxfId="8230" priority="20332" operator="equal">
      <formula>"Stage en entreprise"</formula>
    </cfRule>
    <cfRule type="cellIs" dxfId="8229" priority="20333" operator="equal">
      <formula>"entreprise B"</formula>
    </cfRule>
    <cfRule type="cellIs" dxfId="8228" priority="20334" stopIfTrue="1" operator="equal">
      <formula>"Retour copies"</formula>
    </cfRule>
    <cfRule type="cellIs" dxfId="8227" priority="20335" stopIfTrue="1" operator="equal">
      <formula>"Evaluation"</formula>
    </cfRule>
    <cfRule type="cellIs" dxfId="8226" priority="20336" stopIfTrue="1" operator="equal">
      <formula>"Rentrée"</formula>
    </cfRule>
    <cfRule type="cellIs" dxfId="8225" priority="20338" stopIfTrue="1" operator="equal">
      <formula>"Session 2"</formula>
    </cfRule>
    <cfRule type="cellIs" dxfId="8224" priority="20339" stopIfTrue="1" operator="equal">
      <formula>"Session 1"</formula>
    </cfRule>
    <cfRule type="cellIs" dxfId="8223" priority="20340" stopIfTrue="1" operator="equal">
      <formula>"Révisions"</formula>
    </cfRule>
    <cfRule type="cellIs" dxfId="8222" priority="20341" stopIfTrue="1" operator="equal">
      <formula>"Vacances"</formula>
    </cfRule>
    <cfRule type="cellIs" dxfId="8221" priority="20342" stopIfTrue="1" operator="equal">
      <formula>"Cours"</formula>
    </cfRule>
    <cfRule type="cellIs" dxfId="8220" priority="20343" stopIfTrue="1" operator="equal">
      <formula>"Examens S1"</formula>
    </cfRule>
    <cfRule type="cellIs" dxfId="8219" priority="20344" stopIfTrue="1" operator="equal">
      <formula>"Examens"</formula>
    </cfRule>
    <cfRule type="cellIs" dxfId="8218" priority="20345" stopIfTrue="1" operator="equal">
      <formula>"Examens S2"</formula>
    </cfRule>
    <cfRule type="cellIs" dxfId="8217" priority="20346" stopIfTrue="1" operator="equal">
      <formula>"Du anglais"</formula>
    </cfRule>
    <cfRule type="containsText" dxfId="8216" priority="20277" operator="containsText" text="JPO">
      <formula>NOT(ISERROR(SEARCH("JPO",AB31)))</formula>
    </cfRule>
    <cfRule type="cellIs" dxfId="8215" priority="20347" stopIfTrue="1" operator="equal">
      <formula>"Délibérations"</formula>
    </cfRule>
    <cfRule type="containsText" dxfId="8214" priority="20276" operator="containsText" text="Note">
      <formula>NOT(ISERROR(SEARCH("Note",AB31)))</formula>
    </cfRule>
    <cfRule type="containsText" dxfId="8213" priority="20275" operator="containsText" text="Recrutem">
      <formula>NOT(ISERROR(SEARCH("Recrutem",AB31)))</formula>
    </cfRule>
    <cfRule type="containsText" dxfId="8212" priority="20278" operator="containsText" text="Etranger">
      <formula>NOT(ISERROR(SEARCH("Etranger",AB31)))</formula>
    </cfRule>
  </conditionalFormatting>
  <conditionalFormatting sqref="AB33:AB34">
    <cfRule type="cellIs" dxfId="8211" priority="61358" stopIfTrue="1" operator="equal">
      <formula>"Examens"</formula>
    </cfRule>
    <cfRule type="containsText" dxfId="8210" priority="61291" operator="containsText" text="JPO">
      <formula>NOT(ISERROR(SEARCH("JPO",AB33)))</formula>
    </cfRule>
    <cfRule type="containsText" dxfId="8209" priority="61292" operator="containsText" text="Etranger">
      <formula>NOT(ISERROR(SEARCH("Etranger",AB33)))</formula>
    </cfRule>
    <cfRule type="containsText" dxfId="8208" priority="61293" operator="containsText" text="Début TD">
      <formula>NOT(ISERROR(SEARCH("Début TD",AB33)))</formula>
    </cfRule>
    <cfRule type="containsText" dxfId="8207" priority="61294" operator="containsText" text="Début CM">
      <formula>NOT(ISERROR(SEARCH("Début CM",AB33)))</formula>
    </cfRule>
    <cfRule type="containsText" dxfId="8206" priority="61295" operator="containsText" text="Projet">
      <formula>NOT(ISERROR(SEARCH("Projet",AB33)))</formula>
    </cfRule>
    <cfRule type="containsText" dxfId="8205" priority="61296" operator="containsText" text="Pré">
      <formula>NOT(ISERROR(SEARCH("Pré",AB33)))</formula>
    </cfRule>
    <cfRule type="containsText" dxfId="8204" priority="61297" operator="containsText" text="Délib">
      <formula>NOT(ISERROR(SEARCH("Délib",AB33)))</formula>
    </cfRule>
    <cfRule type="cellIs" dxfId="8203" priority="61298" operator="equal">
      <formula>"Cours IAE"</formula>
    </cfRule>
    <cfRule type="cellIs" dxfId="8202" priority="61299" operator="equal">
      <formula>"Cours ISEM"</formula>
    </cfRule>
    <cfRule type="cellIs" dxfId="8201" priority="61300" operator="equal">
      <formula>"EXAMENS J"</formula>
    </cfRule>
    <cfRule type="cellIs" dxfId="8200" priority="61301" operator="equal">
      <formula>"Lundi Pentecôte"</formula>
    </cfRule>
    <cfRule type="cellIs" dxfId="8199" priority="61302" operator="equal">
      <formula>"ppp"</formula>
    </cfRule>
    <cfRule type="cellIs" dxfId="8198" priority="61303" operator="equal">
      <formula>"Soutenance"</formula>
    </cfRule>
    <cfRule type="cellIs" dxfId="8197" priority="61304" operator="equal">
      <formula>"Révisions R"</formula>
    </cfRule>
    <cfRule type="cellIs" dxfId="8196" priority="61305" operator="equal">
      <formula>"Entreprise"</formula>
    </cfRule>
    <cfRule type="cellIs" dxfId="8195" priority="61306" operator="equal">
      <formula>"Exam nationaux pas de date"</formula>
    </cfRule>
    <cfRule type="cellIs" dxfId="8194" priority="61307" operator="equal">
      <formula>"Exam nationaux"</formula>
    </cfRule>
    <cfRule type="cellIs" dxfId="8193" priority="61308" operator="equal">
      <formula>"Révision interne"</formula>
    </cfRule>
    <cfRule type="cellIs" dxfId="8192" priority="61309" operator="equal">
      <formula>"Remise note CC"</formula>
    </cfRule>
    <cfRule type="cellIs" dxfId="8191" priority="61310" operator="equal">
      <formula>"Oraux examens nationaux"</formula>
    </cfRule>
    <cfRule type="cellIs" dxfId="8190" priority="61311" operator="equal">
      <formula>"Note mémoire"</formula>
    </cfRule>
    <cfRule type="cellIs" dxfId="8189" priority="61312" operator="equal">
      <formula>"Mise à niveau"</formula>
    </cfRule>
    <cfRule type="cellIs" dxfId="8188" priority="61313" operator="equal">
      <formula>"Ecrits examens nationaux"</formula>
    </cfRule>
    <cfRule type="cellIs" dxfId="8187" priority="61314" operator="equal">
      <formula>"Délibération S2"</formula>
    </cfRule>
    <cfRule type="cellIs" dxfId="8186" priority="61315" operator="equal">
      <formula>"Délibération S1"</formula>
    </cfRule>
    <cfRule type="cellIs" dxfId="8185" priority="61316" operator="equal">
      <formula>"regroupement"</formula>
    </cfRule>
    <cfRule type="cellIs" dxfId="8184" priority="61317" operator="equal">
      <formula>"Cours matin"</formula>
    </cfRule>
    <cfRule type="cellIs" dxfId="8183" priority="61318" operator="equal">
      <formula>"Entr MA cours AM"</formula>
    </cfRule>
    <cfRule type="cellIs" dxfId="8182" priority="61319" operator="equal">
      <formula>"Cours Matin Entr AM"</formula>
    </cfRule>
    <cfRule type="cellIs" dxfId="8181" priority="61320" operator="equal">
      <formula>"Révisions S1 Ses2"</formula>
    </cfRule>
    <cfRule type="cellIs" dxfId="8180" priority="61321" operator="equal">
      <formula>"Révisions S1 ses1"</formula>
    </cfRule>
    <cfRule type="cellIs" dxfId="8179" priority="61322" operator="equal">
      <formula>"Examens S2 Ses2"</formula>
    </cfRule>
    <cfRule type="cellIs" dxfId="8178" priority="61323" operator="equal">
      <formula>"Examens S2 ses1"</formula>
    </cfRule>
    <cfRule type="cellIs" dxfId="8177" priority="61324" operator="equal">
      <formula>"Fermeture"</formula>
    </cfRule>
    <cfRule type="cellIs" dxfId="8176" priority="61325" operator="equal">
      <formula>"Remise rapport"</formula>
    </cfRule>
    <cfRule type="cellIs" dxfId="8175" priority="61326" operator="equal">
      <formula>"notes rapport"</formula>
    </cfRule>
    <cfRule type="cellIs" dxfId="8174" priority="61327" operator="equal">
      <formula>"jour appui"</formula>
    </cfRule>
    <cfRule type="cellIs" dxfId="8173" priority="61328" operator="equal">
      <formula>"Assomption"</formula>
    </cfRule>
    <cfRule type="cellIs" dxfId="8172" priority="61329" operator="equal">
      <formula>"Ascension"</formula>
    </cfRule>
    <cfRule type="cellIs" dxfId="8171" priority="61330" operator="equal">
      <formula>"Armistice"</formula>
    </cfRule>
    <cfRule type="cellIs" dxfId="8170" priority="61331" operator="equal">
      <formula>"cours v"</formula>
    </cfRule>
    <cfRule type="cellIs" dxfId="8169" priority="61332" operator="equal">
      <formula>"Examens S1 Ses2"</formula>
    </cfRule>
    <cfRule type="cellIs" dxfId="8168" priority="61333" operator="equal">
      <formula>"Examens S1 Ses1"</formula>
    </cfRule>
    <cfRule type="cellIs" dxfId="8167" priority="61334" operator="equal">
      <formula>"Fête du travail"</formula>
    </cfRule>
    <cfRule type="cellIs" dxfId="8166" priority="61335" operator="equal">
      <formula>"Fête nationale"</formula>
    </cfRule>
    <cfRule type="cellIs" dxfId="8165" priority="61336" operator="equal">
      <formula>"jour de l'an"</formula>
    </cfRule>
    <cfRule type="cellIs" dxfId="8164" priority="61337" operator="equal">
      <formula>"Lundi de pâques"</formula>
    </cfRule>
    <cfRule type="cellIs" dxfId="8163" priority="61338" operator="equal">
      <formula>"Noël"</formula>
    </cfRule>
    <cfRule type="cellIs" dxfId="8162" priority="61339" operator="equal">
      <formula>"Pâques"</formula>
    </cfRule>
    <cfRule type="cellIs" dxfId="8161" priority="61340" operator="equal">
      <formula>"Pentecôte"</formula>
    </cfRule>
    <cfRule type="cellIs" dxfId="8160" priority="61341" operator="equal">
      <formula>"Révisions S2 ses2"</formula>
    </cfRule>
    <cfRule type="cellIs" dxfId="8159" priority="61342" operator="equal">
      <formula>"Révisions S2 Ses1"</formula>
    </cfRule>
    <cfRule type="cellIs" dxfId="8158" priority="61343" operator="equal">
      <formula>"stage v"</formula>
    </cfRule>
    <cfRule type="cellIs" dxfId="8157" priority="61344" operator="equal">
      <formula>"Victoire 1945"</formula>
    </cfRule>
    <cfRule type="cellIs" dxfId="8156" priority="61345" operator="equal">
      <formula>"Toussaint"</formula>
    </cfRule>
    <cfRule type="cellIs" dxfId="8155" priority="61346" operator="equal">
      <formula>"Stage en entreprise"</formula>
    </cfRule>
    <cfRule type="cellIs" dxfId="8154" priority="61347" operator="equal">
      <formula>"entreprise B"</formula>
    </cfRule>
    <cfRule type="cellIs" dxfId="8153" priority="61348" stopIfTrue="1" operator="equal">
      <formula>"Retour copies"</formula>
    </cfRule>
    <cfRule type="cellIs" dxfId="8152" priority="61349" stopIfTrue="1" operator="equal">
      <formula>"Evaluation"</formula>
    </cfRule>
    <cfRule type="cellIs" dxfId="8151" priority="61350" stopIfTrue="1" operator="equal">
      <formula>"Rentrée"</formula>
    </cfRule>
    <cfRule type="cellIs" dxfId="8150" priority="61351" stopIfTrue="1" operator="equal">
      <formula>"Stage"</formula>
    </cfRule>
    <cfRule type="cellIs" dxfId="8149" priority="61352" stopIfTrue="1" operator="equal">
      <formula>"Session 2"</formula>
    </cfRule>
    <cfRule type="cellIs" dxfId="8148" priority="61353" stopIfTrue="1" operator="equal">
      <formula>"Session 1"</formula>
    </cfRule>
    <cfRule type="cellIs" dxfId="8147" priority="61354" stopIfTrue="1" operator="equal">
      <formula>"Révisions"</formula>
    </cfRule>
    <cfRule type="cellIs" dxfId="8146" priority="61355" stopIfTrue="1" operator="equal">
      <formula>"Vacances"</formula>
    </cfRule>
    <cfRule type="cellIs" dxfId="8145" priority="61356" stopIfTrue="1" operator="equal">
      <formula>"Cours"</formula>
    </cfRule>
    <cfRule type="cellIs" dxfId="8144" priority="61357" stopIfTrue="1" operator="equal">
      <formula>"Examens S1"</formula>
    </cfRule>
    <cfRule type="cellIs" dxfId="8143" priority="61359" stopIfTrue="1" operator="equal">
      <formula>"Examens S2"</formula>
    </cfRule>
    <cfRule type="cellIs" dxfId="8142" priority="61360" stopIfTrue="1" operator="equal">
      <formula>"Du anglais"</formula>
    </cfRule>
    <cfRule type="cellIs" dxfId="8141" priority="61361" stopIfTrue="1" operator="equal">
      <formula>"Délibérations"</formula>
    </cfRule>
  </conditionalFormatting>
  <conditionalFormatting sqref="AB33:AB35">
    <cfRule type="containsText" dxfId="8140" priority="33569" operator="containsText" text="Recrutem">
      <formula>NOT(ISERROR(SEARCH("Recrutem",AB33)))</formula>
    </cfRule>
    <cfRule type="containsText" dxfId="8139" priority="33566" operator="containsText" text="Soutenance">
      <formula>NOT(ISERROR(SEARCH("Soutenance",AB33)))</formula>
    </cfRule>
    <cfRule type="containsText" dxfId="8138" priority="33570" operator="containsText" text="Note">
      <formula>NOT(ISERROR(SEARCH("Note",AB33)))</formula>
    </cfRule>
    <cfRule type="expression" dxfId="8137" priority="33564">
      <formula>Z33="Dimanche"</formula>
    </cfRule>
    <cfRule type="expression" dxfId="8136" priority="33565">
      <formula>Z33="Samedi"</formula>
    </cfRule>
    <cfRule type="containsText" dxfId="8135" priority="33567" operator="containsText" text="Salon Et">
      <formula>NOT(ISERROR(SEARCH("Salon Et",AB33)))</formula>
    </cfRule>
    <cfRule type="containsText" dxfId="8134" priority="33568" operator="containsText" text="Remise">
      <formula>NOT(ISERROR(SEARCH("Remise",AB33)))</formula>
    </cfRule>
  </conditionalFormatting>
  <conditionalFormatting sqref="AB35">
    <cfRule type="containsText" dxfId="8133" priority="33577" operator="containsText" text="Délib">
      <formula>NOT(ISERROR(SEARCH("Délib",AB35)))</formula>
    </cfRule>
    <cfRule type="cellIs" dxfId="8132" priority="33607" operator="equal">
      <formula>"jour appui"</formula>
    </cfRule>
    <cfRule type="cellIs" dxfId="8131" priority="33608" operator="equal">
      <formula>"Assomption"</formula>
    </cfRule>
    <cfRule type="cellIs" dxfId="8130" priority="33609" operator="equal">
      <formula>"Ascension"</formula>
    </cfRule>
    <cfRule type="cellIs" dxfId="8129" priority="33610" operator="equal">
      <formula>"Armistice"</formula>
    </cfRule>
    <cfRule type="cellIs" dxfId="8128" priority="33611" operator="equal">
      <formula>"cours v"</formula>
    </cfRule>
    <cfRule type="cellIs" dxfId="8127" priority="33612" operator="equal">
      <formula>"Examens S1 Ses2"</formula>
    </cfRule>
    <cfRule type="cellIs" dxfId="8126" priority="33613" operator="equal">
      <formula>"Examens S1 Ses1"</formula>
    </cfRule>
    <cfRule type="cellIs" dxfId="8125" priority="33614" operator="equal">
      <formula>"Fête du travail"</formula>
    </cfRule>
    <cfRule type="cellIs" dxfId="8124" priority="33615" operator="equal">
      <formula>"Fête nationale"</formula>
    </cfRule>
    <cfRule type="cellIs" dxfId="8123" priority="33616" operator="equal">
      <formula>"jour de l'an"</formula>
    </cfRule>
    <cfRule type="cellIs" dxfId="8122" priority="33617" operator="equal">
      <formula>"Lundi de pâques"</formula>
    </cfRule>
    <cfRule type="cellIs" dxfId="8121" priority="33618" operator="equal">
      <formula>"Noël"</formula>
    </cfRule>
    <cfRule type="cellIs" dxfId="8120" priority="33619" operator="equal">
      <formula>"Pâques"</formula>
    </cfRule>
    <cfRule type="cellIs" dxfId="8119" priority="33620" operator="equal">
      <formula>"Pentecôte"</formula>
    </cfRule>
    <cfRule type="cellIs" dxfId="8118" priority="33621" operator="equal">
      <formula>"Révisions S2 ses2"</formula>
    </cfRule>
    <cfRule type="cellIs" dxfId="8117" priority="33622" operator="equal">
      <formula>"Révisions S2 Ses1"</formula>
    </cfRule>
    <cfRule type="cellIs" dxfId="8116" priority="33623" operator="equal">
      <formula>"stage v"</formula>
    </cfRule>
    <cfRule type="cellIs" dxfId="8115" priority="33624" operator="equal">
      <formula>"Victoire 1945"</formula>
    </cfRule>
    <cfRule type="cellIs" dxfId="8114" priority="33625" operator="equal">
      <formula>"Toussaint"</formula>
    </cfRule>
    <cfRule type="cellIs" dxfId="8113" priority="33626" operator="equal">
      <formula>"Stage en entreprise"</formula>
    </cfRule>
    <cfRule type="cellIs" dxfId="8112" priority="33633" stopIfTrue="1" operator="equal">
      <formula>"Session 1"</formula>
    </cfRule>
    <cfRule type="cellIs" dxfId="8111" priority="33634" stopIfTrue="1" operator="equal">
      <formula>"Révisions"</formula>
    </cfRule>
    <cfRule type="cellIs" dxfId="8110" priority="33635" stopIfTrue="1" operator="equal">
      <formula>"Vacances"</formula>
    </cfRule>
    <cfRule type="cellIs" dxfId="8109" priority="33636" stopIfTrue="1" operator="equal">
      <formula>"Cours"</formula>
    </cfRule>
    <cfRule type="cellIs" dxfId="8108" priority="33637" stopIfTrue="1" operator="equal">
      <formula>"Examens S1"</formula>
    </cfRule>
    <cfRule type="cellIs" dxfId="8107" priority="33606" operator="equal">
      <formula>"notes rapport"</formula>
    </cfRule>
    <cfRule type="cellIs" dxfId="8106" priority="33638" stopIfTrue="1" operator="equal">
      <formula>"Examens"</formula>
    </cfRule>
    <cfRule type="cellIs" dxfId="8105" priority="33639" stopIfTrue="1" operator="equal">
      <formula>"Examens S2"</formula>
    </cfRule>
    <cfRule type="cellIs" dxfId="8104" priority="33640" stopIfTrue="1" operator="equal">
      <formula>"Du anglais"</formula>
    </cfRule>
    <cfRule type="cellIs" dxfId="8103" priority="33627" operator="equal">
      <formula>"entreprise B"</formula>
    </cfRule>
    <cfRule type="cellIs" dxfId="8102" priority="33628" stopIfTrue="1" operator="equal">
      <formula>"Retour copies"</formula>
    </cfRule>
    <cfRule type="cellIs" dxfId="8101" priority="33629" stopIfTrue="1" operator="equal">
      <formula>"Evaluation"</formula>
    </cfRule>
    <cfRule type="cellIs" dxfId="8100" priority="33641" stopIfTrue="1" operator="equal">
      <formula>"Délibérations"</formula>
    </cfRule>
    <cfRule type="containsText" dxfId="8099" priority="33571" operator="containsText" text="JPO">
      <formula>NOT(ISERROR(SEARCH("JPO",AB35)))</formula>
    </cfRule>
    <cfRule type="containsText" dxfId="8098" priority="33572" operator="containsText" text="Etranger">
      <formula>NOT(ISERROR(SEARCH("Etranger",AB35)))</formula>
    </cfRule>
    <cfRule type="containsText" dxfId="8097" priority="33573" operator="containsText" text="Début TD">
      <formula>NOT(ISERROR(SEARCH("Début TD",AB35)))</formula>
    </cfRule>
    <cfRule type="containsText" dxfId="8096" priority="33574" operator="containsText" text="Début CM">
      <formula>NOT(ISERROR(SEARCH("Début CM",AB35)))</formula>
    </cfRule>
    <cfRule type="containsText" dxfId="8095" priority="33575" operator="containsText" text="Projet">
      <formula>NOT(ISERROR(SEARCH("Projet",AB35)))</formula>
    </cfRule>
    <cfRule type="containsText" dxfId="8094" priority="33576" operator="containsText" text="Pré">
      <formula>NOT(ISERROR(SEARCH("Pré",AB35)))</formula>
    </cfRule>
    <cfRule type="cellIs" dxfId="8093" priority="33630" stopIfTrue="1" operator="equal">
      <formula>"Rentrée"</formula>
    </cfRule>
    <cfRule type="cellIs" dxfId="8092" priority="33578" operator="equal">
      <formula>"Cours IAE"</formula>
    </cfRule>
    <cfRule type="cellIs" dxfId="8091" priority="33631" stopIfTrue="1" operator="equal">
      <formula>"Stage"</formula>
    </cfRule>
    <cfRule type="cellIs" dxfId="8090" priority="33579" operator="equal">
      <formula>"Cours ISEM"</formula>
    </cfRule>
    <cfRule type="cellIs" dxfId="8089" priority="33580" operator="equal">
      <formula>"EXAMENS J"</formula>
    </cfRule>
    <cfRule type="cellIs" dxfId="8088" priority="33581" operator="equal">
      <formula>"Lundi Pentecôte"</formula>
    </cfRule>
    <cfRule type="cellIs" dxfId="8087" priority="33582" operator="equal">
      <formula>"ppp"</formula>
    </cfRule>
    <cfRule type="cellIs" dxfId="8086" priority="33583" operator="equal">
      <formula>"Soutenance"</formula>
    </cfRule>
    <cfRule type="cellIs" dxfId="8085" priority="33584" operator="equal">
      <formula>"Révisions R"</formula>
    </cfRule>
    <cfRule type="cellIs" dxfId="8084" priority="33585" operator="equal">
      <formula>"Entreprise"</formula>
    </cfRule>
    <cfRule type="cellIs" dxfId="8083" priority="33586" operator="equal">
      <formula>"Exam nationaux pas de date"</formula>
    </cfRule>
    <cfRule type="cellIs" dxfId="8082" priority="33587" operator="equal">
      <formula>"Exam nationaux"</formula>
    </cfRule>
    <cfRule type="cellIs" dxfId="8081" priority="33588" operator="equal">
      <formula>"Révision interne"</formula>
    </cfRule>
    <cfRule type="cellIs" dxfId="8080" priority="33589" operator="equal">
      <formula>"Remise note CC"</formula>
    </cfRule>
    <cfRule type="cellIs" dxfId="8079" priority="33590" operator="equal">
      <formula>"Oraux examens nationaux"</formula>
    </cfRule>
    <cfRule type="cellIs" dxfId="8078" priority="33591" operator="equal">
      <formula>"Note mémoire"</formula>
    </cfRule>
    <cfRule type="cellIs" dxfId="8077" priority="33592" operator="equal">
      <formula>"Mise à niveau"</formula>
    </cfRule>
    <cfRule type="cellIs" dxfId="8076" priority="33593" operator="equal">
      <formula>"Ecrits examens nationaux"</formula>
    </cfRule>
    <cfRule type="cellIs" dxfId="8075" priority="33594" operator="equal">
      <formula>"Délibération S2"</formula>
    </cfRule>
    <cfRule type="cellIs" dxfId="8074" priority="33595" operator="equal">
      <formula>"Délibération S1"</formula>
    </cfRule>
    <cfRule type="cellIs" dxfId="8073" priority="33596" operator="equal">
      <formula>"regroupement"</formula>
    </cfRule>
    <cfRule type="cellIs" dxfId="8072" priority="33597" operator="equal">
      <formula>"Cours matin"</formula>
    </cfRule>
    <cfRule type="cellIs" dxfId="8071" priority="33598" operator="equal">
      <formula>"Entr MA cours AM"</formula>
    </cfRule>
    <cfRule type="cellIs" dxfId="8070" priority="33599" operator="equal">
      <formula>"Cours Matin Entr AM"</formula>
    </cfRule>
    <cfRule type="cellIs" dxfId="8069" priority="33600" operator="equal">
      <formula>"Révisions S1 Ses2"</formula>
    </cfRule>
    <cfRule type="cellIs" dxfId="8068" priority="33601" operator="equal">
      <formula>"Révisions S1 ses1"</formula>
    </cfRule>
    <cfRule type="cellIs" dxfId="8067" priority="33602" operator="equal">
      <formula>"Examens S2 Ses2"</formula>
    </cfRule>
    <cfRule type="cellIs" dxfId="8066" priority="33603" operator="equal">
      <formula>"Examens S2 ses1"</formula>
    </cfRule>
    <cfRule type="cellIs" dxfId="8065" priority="33632" stopIfTrue="1" operator="equal">
      <formula>"Session 2"</formula>
    </cfRule>
    <cfRule type="cellIs" dxfId="8064" priority="33604" operator="equal">
      <formula>"Fermeture"</formula>
    </cfRule>
    <cfRule type="cellIs" dxfId="8063" priority="33605" operator="equal">
      <formula>"Remise rapport"</formula>
    </cfRule>
  </conditionalFormatting>
  <conditionalFormatting sqref="AC4:AC35">
    <cfRule type="expression" dxfId="8062" priority="65380">
      <formula>AD4="Dimanche"</formula>
    </cfRule>
    <cfRule type="expression" dxfId="8061" priority="65381">
      <formula>AD4="Samedi"</formula>
    </cfRule>
  </conditionalFormatting>
  <conditionalFormatting sqref="AC36">
    <cfRule type="cellIs" dxfId="8060" priority="59849" operator="equal">
      <formula>"cours v"</formula>
    </cfRule>
    <cfRule type="cellIs" dxfId="8059" priority="59848" operator="equal">
      <formula>"Armistice"</formula>
    </cfRule>
    <cfRule type="cellIs" dxfId="8058" priority="59847" operator="equal">
      <formula>"Ascension"</formula>
    </cfRule>
    <cfRule type="cellIs" dxfId="8057" priority="59846" operator="equal">
      <formula>"Assomption"</formula>
    </cfRule>
    <cfRule type="cellIs" dxfId="8056" priority="59845" operator="equal">
      <formula>"jour appui"</formula>
    </cfRule>
    <cfRule type="cellIs" dxfId="8055" priority="59844" operator="equal">
      <formula>"notes rapport"</formula>
    </cfRule>
    <cfRule type="cellIs" dxfId="8054" priority="59843" operator="equal">
      <formula>"Remise rapport"</formula>
    </cfRule>
    <cfRule type="cellIs" dxfId="8053" priority="59879" stopIfTrue="1" operator="equal">
      <formula>"Délibérations"</formula>
    </cfRule>
    <cfRule type="cellIs" dxfId="8052" priority="59878" stopIfTrue="1" operator="equal">
      <formula>"Du anglais"</formula>
    </cfRule>
    <cfRule type="cellIs" dxfId="8051" priority="59877" stopIfTrue="1" operator="equal">
      <formula>"Examens S2"</formula>
    </cfRule>
    <cfRule type="cellIs" dxfId="8050" priority="59876" stopIfTrue="1" operator="equal">
      <formula>"Examens"</formula>
    </cfRule>
    <cfRule type="cellIs" dxfId="8049" priority="59875" stopIfTrue="1" operator="equal">
      <formula>"Examens S1"</formula>
    </cfRule>
    <cfRule type="cellIs" dxfId="8048" priority="59874" stopIfTrue="1" operator="equal">
      <formula>"Cours"</formula>
    </cfRule>
    <cfRule type="cellIs" dxfId="8047" priority="59873" stopIfTrue="1" operator="equal">
      <formula>"Vacances"</formula>
    </cfRule>
    <cfRule type="cellIs" dxfId="8046" priority="59872" stopIfTrue="1" operator="equal">
      <formula>"Révisions"</formula>
    </cfRule>
    <cfRule type="cellIs" dxfId="8045" priority="59871" stopIfTrue="1" operator="equal">
      <formula>"Session 1"</formula>
    </cfRule>
    <cfRule type="cellIs" dxfId="8044" priority="59870" stopIfTrue="1" operator="equal">
      <formula>"Session 2"</formula>
    </cfRule>
    <cfRule type="cellIs" dxfId="8043" priority="59869" stopIfTrue="1" operator="equal">
      <formula>"Stage"</formula>
    </cfRule>
    <cfRule type="cellIs" dxfId="8042" priority="59868" stopIfTrue="1" operator="equal">
      <formula>"Rentrée"</formula>
    </cfRule>
    <cfRule type="cellIs" dxfId="8041" priority="59867" stopIfTrue="1" operator="equal">
      <formula>"Evaluation"</formula>
    </cfRule>
    <cfRule type="cellIs" dxfId="8040" priority="59865" operator="equal">
      <formula>"entreprise B"</formula>
    </cfRule>
    <cfRule type="cellIs" dxfId="8039" priority="59864" operator="equal">
      <formula>"Stage en entreprise"</formula>
    </cfRule>
    <cfRule type="cellIs" dxfId="8038" priority="59863" operator="equal">
      <formula>"Toussaint"</formula>
    </cfRule>
    <cfRule type="cellIs" dxfId="8037" priority="59862" operator="equal">
      <formula>"Victoire 1945"</formula>
    </cfRule>
    <cfRule type="cellIs" dxfId="8036" priority="59861" operator="equal">
      <formula>"stage v"</formula>
    </cfRule>
    <cfRule type="cellIs" dxfId="8035" priority="59860" operator="equal">
      <formula>"Révisions S2 Ses1"</formula>
    </cfRule>
    <cfRule type="cellIs" dxfId="8034" priority="59859" operator="equal">
      <formula>"Révisions S2 ses2"</formula>
    </cfRule>
    <cfRule type="cellIs" dxfId="8033" priority="59858" operator="equal">
      <formula>"Pentecôte"</formula>
    </cfRule>
    <cfRule type="cellIs" dxfId="8032" priority="59857" operator="equal">
      <formula>"Pâques"</formula>
    </cfRule>
    <cfRule type="cellIs" dxfId="8031" priority="59856" operator="equal">
      <formula>"Noël"</formula>
    </cfRule>
    <cfRule type="cellIs" dxfId="8030" priority="59855" operator="equal">
      <formula>"Lundi de pâques"</formula>
    </cfRule>
    <cfRule type="cellIs" dxfId="8029" priority="59854" operator="equal">
      <formula>"jour de l'an"</formula>
    </cfRule>
    <cfRule type="cellIs" dxfId="8028" priority="59853" operator="equal">
      <formula>"Fête nationale"</formula>
    </cfRule>
    <cfRule type="cellIs" dxfId="8027" priority="59852" operator="equal">
      <formula>"Fête du travail"</formula>
    </cfRule>
    <cfRule type="cellIs" dxfId="8026" priority="59842" operator="equal">
      <formula>"Fermeture"</formula>
    </cfRule>
    <cfRule type="cellIs" dxfId="8025" priority="59841" operator="equal">
      <formula>"Examens S2 ses1"</formula>
    </cfRule>
    <cfRule type="cellIs" dxfId="8024" priority="59840" operator="equal">
      <formula>"Examens S2 Ses2"</formula>
    </cfRule>
    <cfRule type="cellIs" dxfId="8023" priority="59839" operator="equal">
      <formula>"Révisions S1 ses1"</formula>
    </cfRule>
    <cfRule type="cellIs" dxfId="8022" priority="59838" operator="equal">
      <formula>"Révisions S1 Ses2"</formula>
    </cfRule>
    <cfRule type="cellIs" dxfId="8021" priority="59837" operator="equal">
      <formula>"Cours Matin Entr AM"</formula>
    </cfRule>
    <cfRule type="cellIs" dxfId="8020" priority="59836" operator="equal">
      <formula>"Entr MA cours AM"</formula>
    </cfRule>
    <cfRule type="cellIs" dxfId="8019" priority="59835" operator="equal">
      <formula>"Cours matin"</formula>
    </cfRule>
    <cfRule type="cellIs" dxfId="8018" priority="59834" operator="equal">
      <formula>"regroupement"</formula>
    </cfRule>
    <cfRule type="cellIs" dxfId="8017" priority="59833" operator="equal">
      <formula>"Délibération S1"</formula>
    </cfRule>
    <cfRule type="cellIs" dxfId="8016" priority="59832" operator="equal">
      <formula>"Délibération S2"</formula>
    </cfRule>
    <cfRule type="cellIs" dxfId="8015" priority="59831" operator="equal">
      <formula>"Ecrits examens nationaux"</formula>
    </cfRule>
    <cfRule type="cellIs" dxfId="8014" priority="59830" operator="equal">
      <formula>"Mise à niveau"</formula>
    </cfRule>
    <cfRule type="cellIs" dxfId="8013" priority="59829" operator="equal">
      <formula>"Note mémoire"</formula>
    </cfRule>
    <cfRule type="cellIs" dxfId="8012" priority="59828" operator="equal">
      <formula>"Oraux examens nationaux"</formula>
    </cfRule>
    <cfRule type="cellIs" dxfId="8011" priority="59827" operator="equal">
      <formula>"Remise note CC"</formula>
    </cfRule>
    <cfRule type="cellIs" dxfId="8010" priority="59826" operator="equal">
      <formula>"Révision interne"</formula>
    </cfRule>
    <cfRule type="cellIs" dxfId="8009" priority="59825" operator="equal">
      <formula>"Exam nationaux"</formula>
    </cfRule>
    <cfRule type="cellIs" dxfId="8008" priority="59824" operator="equal">
      <formula>"Exam nationaux pas de date"</formula>
    </cfRule>
    <cfRule type="cellIs" dxfId="8007" priority="59823" operator="equal">
      <formula>"Entreprise"</formula>
    </cfRule>
    <cfRule type="cellIs" dxfId="8006" priority="59822" operator="equal">
      <formula>"Révisions R"</formula>
    </cfRule>
    <cfRule type="cellIs" dxfId="8005" priority="59821" operator="equal">
      <formula>"Soutenance"</formula>
    </cfRule>
    <cfRule type="cellIs" dxfId="8004" priority="59820" operator="equal">
      <formula>"ppp"</formula>
    </cfRule>
    <cfRule type="cellIs" dxfId="8003" priority="59819" operator="equal">
      <formula>"Lundi Pentecôte"</formula>
    </cfRule>
    <cfRule type="cellIs" dxfId="8002" priority="59866" stopIfTrue="1" operator="equal">
      <formula>"Retour copies"</formula>
    </cfRule>
    <cfRule type="cellIs" dxfId="8001" priority="59818" operator="equal">
      <formula>"EXAMENS J"</formula>
    </cfRule>
    <cfRule type="cellIs" dxfId="8000" priority="59817" operator="equal">
      <formula>"Cours ISEM"</formula>
    </cfRule>
    <cfRule type="cellIs" dxfId="7999" priority="59816" operator="equal">
      <formula>"Cours IAE"</formula>
    </cfRule>
    <cfRule type="containsText" dxfId="7998" priority="59815" operator="containsText" text="Délib">
      <formula>NOT(ISERROR(SEARCH("Délib",AC36)))</formula>
    </cfRule>
    <cfRule type="containsText" dxfId="7997" priority="59814" operator="containsText" text="Pré">
      <formula>NOT(ISERROR(SEARCH("Pré",AC36)))</formula>
    </cfRule>
    <cfRule type="containsText" dxfId="7996" priority="59813" operator="containsText" text="Projet">
      <formula>NOT(ISERROR(SEARCH("Projet",AC36)))</formula>
    </cfRule>
    <cfRule type="containsText" dxfId="7995" priority="59812" operator="containsText" text="Début CM">
      <formula>NOT(ISERROR(SEARCH("Début CM",AC36)))</formula>
    </cfRule>
    <cfRule type="containsText" dxfId="7994" priority="59811" operator="containsText" text="Début TD">
      <formula>NOT(ISERROR(SEARCH("Début TD",AC36)))</formula>
    </cfRule>
    <cfRule type="containsText" dxfId="7993" priority="59809" operator="containsText" text="JPO">
      <formula>NOT(ISERROR(SEARCH("JPO",AC36)))</formula>
    </cfRule>
    <cfRule type="containsText" dxfId="7992" priority="59808" operator="containsText" text="Note">
      <formula>NOT(ISERROR(SEARCH("Note",AC36)))</formula>
    </cfRule>
    <cfRule type="containsText" dxfId="7991" priority="59807" operator="containsText" text="Recrutem">
      <formula>NOT(ISERROR(SEARCH("Recrutem",AC36)))</formula>
    </cfRule>
    <cfRule type="containsText" dxfId="7990" priority="59806" operator="containsText" text="Remise">
      <formula>NOT(ISERROR(SEARCH("Remise",AC36)))</formula>
    </cfRule>
    <cfRule type="containsText" dxfId="7989" priority="59805" operator="containsText" text="Salon Et">
      <formula>NOT(ISERROR(SEARCH("Salon Et",AC36)))</formula>
    </cfRule>
    <cfRule type="containsText" dxfId="7988" priority="59804" operator="containsText" text="Soutenance">
      <formula>NOT(ISERROR(SEARCH("Soutenance",AC36)))</formula>
    </cfRule>
    <cfRule type="expression" dxfId="7987" priority="59803">
      <formula>AA36="Samedi"</formula>
    </cfRule>
    <cfRule type="expression" dxfId="7986" priority="59802">
      <formula>AA36="Dimanche"</formula>
    </cfRule>
    <cfRule type="containsText" dxfId="7985" priority="59810" operator="containsText" text="Etranger">
      <formula>NOT(ISERROR(SEARCH("Etranger",AC36)))</formula>
    </cfRule>
    <cfRule type="cellIs" dxfId="7984" priority="59851" operator="equal">
      <formula>"Examens S1 Ses1"</formula>
    </cfRule>
    <cfRule type="cellIs" dxfId="7983" priority="59850" operator="equal">
      <formula>"Examens S1 Ses2"</formula>
    </cfRule>
  </conditionalFormatting>
  <conditionalFormatting sqref="AF4">
    <cfRule type="containsText" dxfId="7982" priority="17782" operator="containsText" text="Etranger">
      <formula>NOT(ISERROR(SEARCH("Etranger",AF4)))</formula>
    </cfRule>
    <cfRule type="containsText" dxfId="7981" priority="17783" operator="containsText" text="Début TD">
      <formula>NOT(ISERROR(SEARCH("Début TD",AF4)))</formula>
    </cfRule>
    <cfRule type="containsText" dxfId="7980" priority="17784" operator="containsText" text="Début CM">
      <formula>NOT(ISERROR(SEARCH("Début CM",AF4)))</formula>
    </cfRule>
    <cfRule type="containsText" dxfId="7979" priority="17785" operator="containsText" text="Projet">
      <formula>NOT(ISERROR(SEARCH("Projet",AF4)))</formula>
    </cfRule>
    <cfRule type="containsText" dxfId="7978" priority="17786" operator="containsText" text="Pré">
      <formula>NOT(ISERROR(SEARCH("Pré",AF4)))</formula>
    </cfRule>
    <cfRule type="containsText" dxfId="7977" priority="17787" operator="containsText" text="Délib">
      <formula>NOT(ISERROR(SEARCH("Délib",AF4)))</formula>
    </cfRule>
    <cfRule type="cellIs" dxfId="7976" priority="17788" operator="equal">
      <formula>"Cours IAE"</formula>
    </cfRule>
    <cfRule type="cellIs" dxfId="7975" priority="17789" operator="equal">
      <formula>"Cours ISEM"</formula>
    </cfRule>
    <cfRule type="cellIs" dxfId="7974" priority="17811" operator="equal">
      <formula>"Révisions S1 ses1"</formula>
    </cfRule>
    <cfRule type="cellIs" dxfId="7973" priority="17851" stopIfTrue="1" operator="equal">
      <formula>"Délibérations"</formula>
    </cfRule>
    <cfRule type="cellIs" dxfId="7972" priority="17850" stopIfTrue="1" operator="equal">
      <formula>"Du anglais"</formula>
    </cfRule>
    <cfRule type="cellIs" dxfId="7971" priority="17849" stopIfTrue="1" operator="equal">
      <formula>"Examens S2"</formula>
    </cfRule>
    <cfRule type="cellIs" dxfId="7970" priority="17848" stopIfTrue="1" operator="equal">
      <formula>"Examens"</formula>
    </cfRule>
    <cfRule type="cellIs" dxfId="7969" priority="17847" stopIfTrue="1" operator="equal">
      <formula>"Examens S1"</formula>
    </cfRule>
    <cfRule type="cellIs" dxfId="7968" priority="17846" stopIfTrue="1" operator="equal">
      <formula>"Cours"</formula>
    </cfRule>
    <cfRule type="cellIs" dxfId="7967" priority="17845" stopIfTrue="1" operator="equal">
      <formula>"Vacances"</formula>
    </cfRule>
    <cfRule type="cellIs" dxfId="7966" priority="17844" stopIfTrue="1" operator="equal">
      <formula>"Révisions"</formula>
    </cfRule>
    <cfRule type="cellIs" dxfId="7965" priority="17843" stopIfTrue="1" operator="equal">
      <formula>"Session 1"</formula>
    </cfRule>
    <cfRule type="cellIs" dxfId="7964" priority="17842" stopIfTrue="1" operator="equal">
      <formula>"Session 2"</formula>
    </cfRule>
    <cfRule type="cellIs" dxfId="7963" priority="17841" stopIfTrue="1" operator="equal">
      <formula>"Stage"</formula>
    </cfRule>
    <cfRule type="cellIs" dxfId="7962" priority="17840" stopIfTrue="1" operator="equal">
      <formula>"Rentrée"</formula>
    </cfRule>
    <cfRule type="cellIs" dxfId="7961" priority="17839" stopIfTrue="1" operator="equal">
      <formula>"Evaluation"</formula>
    </cfRule>
    <cfRule type="cellIs" dxfId="7960" priority="17838" stopIfTrue="1" operator="equal">
      <formula>"Retour copies"</formula>
    </cfRule>
    <cfRule type="cellIs" dxfId="7959" priority="17837" operator="equal">
      <formula>"entreprise B"</formula>
    </cfRule>
    <cfRule type="cellIs" dxfId="7958" priority="17790" operator="equal">
      <formula>"EXAMENS J"</formula>
    </cfRule>
    <cfRule type="cellIs" dxfId="7957" priority="17791" operator="equal">
      <formula>"Lundi Pentecôte"</formula>
    </cfRule>
    <cfRule type="cellIs" dxfId="7956" priority="17793" operator="equal">
      <formula>"Soutenance"</formula>
    </cfRule>
    <cfRule type="cellIs" dxfId="7955" priority="17794" operator="equal">
      <formula>"Révisions R"</formula>
    </cfRule>
    <cfRule type="cellIs" dxfId="7954" priority="17795" operator="equal">
      <formula>"Entreprise"</formula>
    </cfRule>
    <cfRule type="containsText" dxfId="7953" priority="17780" operator="containsText" text="Note">
      <formula>NOT(ISERROR(SEARCH("Note",AF4)))</formula>
    </cfRule>
    <cfRule type="cellIs" dxfId="7952" priority="17803" operator="equal">
      <formula>"Ecrits examens nationaux"</formula>
    </cfRule>
    <cfRule type="containsText" dxfId="7951" priority="17781" operator="containsText" text="JPO">
      <formula>NOT(ISERROR(SEARCH("JPO",AF4)))</formula>
    </cfRule>
    <cfRule type="cellIs" dxfId="7950" priority="17796" operator="equal">
      <formula>"Exam nationaux pas de date"</formula>
    </cfRule>
    <cfRule type="cellIs" dxfId="7949" priority="17797" operator="equal">
      <formula>"Exam nationaux"</formula>
    </cfRule>
    <cfRule type="cellIs" dxfId="7948" priority="17798" operator="equal">
      <formula>"Révision interne"</formula>
    </cfRule>
    <cfRule type="cellIs" dxfId="7947" priority="17799" operator="equal">
      <formula>"Remise note CC"</formula>
    </cfRule>
    <cfRule type="cellIs" dxfId="7946" priority="17800" operator="equal">
      <formula>"Oraux examens nationaux"</formula>
    </cfRule>
    <cfRule type="cellIs" dxfId="7945" priority="17801" operator="equal">
      <formula>"Note mémoire"</formula>
    </cfRule>
    <cfRule type="cellIs" dxfId="7944" priority="17802" operator="equal">
      <formula>"Mise à niveau"</formula>
    </cfRule>
    <cfRule type="cellIs" dxfId="7943" priority="17813" operator="equal">
      <formula>"Examens S2 ses1"</formula>
    </cfRule>
    <cfRule type="cellIs" dxfId="7942" priority="17804" operator="equal">
      <formula>"Délibération S2"</formula>
    </cfRule>
    <cfRule type="cellIs" dxfId="7941" priority="17805" operator="equal">
      <formula>"Délibération S1"</formula>
    </cfRule>
    <cfRule type="cellIs" dxfId="7940" priority="17806" operator="equal">
      <formula>"regroupement"</formula>
    </cfRule>
    <cfRule type="cellIs" dxfId="7939" priority="17807" operator="equal">
      <formula>"Cours matin"</formula>
    </cfRule>
    <cfRule type="cellIs" dxfId="7938" priority="17808" operator="equal">
      <formula>"Entr MA cours AM"</formula>
    </cfRule>
    <cfRule type="cellIs" dxfId="7937" priority="17809" operator="equal">
      <formula>"Cours Matin Entr AM"</formula>
    </cfRule>
    <cfRule type="cellIs" dxfId="7936" priority="17810" operator="equal">
      <formula>"Révisions S1 Ses2"</formula>
    </cfRule>
    <cfRule type="cellIs" dxfId="7935" priority="17812" operator="equal">
      <formula>"Examens S2 Ses2"</formula>
    </cfRule>
    <cfRule type="cellIs" dxfId="7934" priority="17814" operator="equal">
      <formula>"Fermeture"</formula>
    </cfRule>
    <cfRule type="cellIs" dxfId="7933" priority="17815" operator="equal">
      <formula>"Remise rapport"</formula>
    </cfRule>
    <cfRule type="cellIs" dxfId="7932" priority="17816" operator="equal">
      <formula>"notes rapport"</formula>
    </cfRule>
    <cfRule type="cellIs" dxfId="7931" priority="17817" operator="equal">
      <formula>"jour appui"</formula>
    </cfRule>
    <cfRule type="cellIs" dxfId="7930" priority="17818" operator="equal">
      <formula>"Assomption"</formula>
    </cfRule>
    <cfRule type="cellIs" dxfId="7929" priority="17819" operator="equal">
      <formula>"Ascension"</formula>
    </cfRule>
    <cfRule type="cellIs" dxfId="7928" priority="17836" operator="equal">
      <formula>"Stage en entreprise"</formula>
    </cfRule>
    <cfRule type="cellIs" dxfId="7927" priority="17835" operator="equal">
      <formula>"Toussaint"</formula>
    </cfRule>
    <cfRule type="cellIs" dxfId="7926" priority="17834" operator="equal">
      <formula>"Victoire 1945"</formula>
    </cfRule>
    <cfRule type="cellIs" dxfId="7925" priority="17792" operator="equal">
      <formula>"ppp"</formula>
    </cfRule>
    <cfRule type="cellIs" dxfId="7924" priority="17833" operator="equal">
      <formula>"stage v"</formula>
    </cfRule>
    <cfRule type="cellIs" dxfId="7923" priority="17832" operator="equal">
      <formula>"Révisions S2 Ses1"</formula>
    </cfRule>
    <cfRule type="cellIs" dxfId="7922" priority="17831" operator="equal">
      <formula>"Révisions S2 ses2"</formula>
    </cfRule>
    <cfRule type="cellIs" dxfId="7921" priority="17830" operator="equal">
      <formula>"Pentecôte"</formula>
    </cfRule>
    <cfRule type="cellIs" dxfId="7920" priority="17829" operator="equal">
      <formula>"Pâques"</formula>
    </cfRule>
    <cfRule type="cellIs" dxfId="7919" priority="17828" operator="equal">
      <formula>"Noël"</formula>
    </cfRule>
    <cfRule type="cellIs" dxfId="7918" priority="17827" operator="equal">
      <formula>"Lundi de pâques"</formula>
    </cfRule>
    <cfRule type="cellIs" dxfId="7917" priority="17826" operator="equal">
      <formula>"jour de l'an"</formula>
    </cfRule>
    <cfRule type="cellIs" dxfId="7916" priority="17825" operator="equal">
      <formula>"Fête nationale"</formula>
    </cfRule>
    <cfRule type="cellIs" dxfId="7915" priority="17824" operator="equal">
      <formula>"Fête du travail"</formula>
    </cfRule>
    <cfRule type="cellIs" dxfId="7914" priority="17823" operator="equal">
      <formula>"Examens S1 Ses1"</formula>
    </cfRule>
    <cfRule type="cellIs" dxfId="7913" priority="17822" operator="equal">
      <formula>"Examens S1 Ses2"</formula>
    </cfRule>
    <cfRule type="cellIs" dxfId="7912" priority="17821" operator="equal">
      <formula>"cours v"</formula>
    </cfRule>
    <cfRule type="cellIs" dxfId="7911" priority="17820" operator="equal">
      <formula>"Armistice"</formula>
    </cfRule>
    <cfRule type="containsText" dxfId="7910" priority="17777" operator="containsText" text="Salon Et">
      <formula>NOT(ISERROR(SEARCH("Salon Et",AF4)))</formula>
    </cfRule>
    <cfRule type="containsText" dxfId="7909" priority="17778" operator="containsText" text="Remise">
      <formula>NOT(ISERROR(SEARCH("Remise",AF4)))</formula>
    </cfRule>
    <cfRule type="containsText" dxfId="7908" priority="17779" operator="containsText" text="Recrutem">
      <formula>NOT(ISERROR(SEARCH("Recrutem",AF4)))</formula>
    </cfRule>
  </conditionalFormatting>
  <conditionalFormatting sqref="AF4:AF11">
    <cfRule type="expression" dxfId="7907" priority="2945">
      <formula>AD4="Dimanche"</formula>
    </cfRule>
    <cfRule type="containsText" dxfId="7906" priority="2947" operator="containsText" text="Soutenance">
      <formula>NOT(ISERROR(SEARCH("Soutenance",AF4)))</formula>
    </cfRule>
    <cfRule type="expression" dxfId="7905" priority="2946">
      <formula>AD4="Samedi"</formula>
    </cfRule>
  </conditionalFormatting>
  <conditionalFormatting sqref="AF5:AF9">
    <cfRule type="cellIs" dxfId="7904" priority="2972" operator="equal">
      <formula>"Note mémoire"</formula>
    </cfRule>
    <cfRule type="cellIs" dxfId="7903" priority="3013" stopIfTrue="1" operator="equal">
      <formula>"Session 2"</formula>
    </cfRule>
    <cfRule type="cellIs" dxfId="7902" priority="3014" stopIfTrue="1" operator="equal">
      <formula>"Session 1"</formula>
    </cfRule>
    <cfRule type="cellIs" dxfId="7901" priority="3015" stopIfTrue="1" operator="equal">
      <formula>"Révisions"</formula>
    </cfRule>
    <cfRule type="cellIs" dxfId="7900" priority="3016" stopIfTrue="1" operator="equal">
      <formula>"Vacances"</formula>
    </cfRule>
    <cfRule type="cellIs" dxfId="7899" priority="3017" stopIfTrue="1" operator="equal">
      <formula>"Cours"</formula>
    </cfRule>
    <cfRule type="cellIs" dxfId="7898" priority="3018" stopIfTrue="1" operator="equal">
      <formula>"Examens S1"</formula>
    </cfRule>
    <cfRule type="cellIs" dxfId="7897" priority="3019" stopIfTrue="1" operator="equal">
      <formula>"Examens"</formula>
    </cfRule>
    <cfRule type="cellIs" dxfId="7896" priority="3022" stopIfTrue="1" operator="equal">
      <formula>"Délibérations"</formula>
    </cfRule>
    <cfRule type="cellIs" dxfId="7895" priority="3021" stopIfTrue="1" operator="equal">
      <formula>"Du anglais"</formula>
    </cfRule>
    <cfRule type="cellIs" dxfId="7894" priority="3020" stopIfTrue="1" operator="equal">
      <formula>"Examens S2"</formula>
    </cfRule>
    <cfRule type="containsText" dxfId="7893" priority="2943" operator="containsText" text="Cours/Labo/Projet">
      <formula>NOT(ISERROR(SEARCH("Cours/Labo/Projet",AF5)))</formula>
    </cfRule>
    <cfRule type="containsText" dxfId="7892" priority="2944" operator="containsText" text="Université">
      <formula>NOT(ISERROR(SEARCH("Université",AF5)))</formula>
    </cfRule>
    <cfRule type="containsText" dxfId="7891" priority="2948" operator="containsText" text="Salon Et">
      <formula>NOT(ISERROR(SEARCH("Salon Et",AF5)))</formula>
    </cfRule>
    <cfRule type="containsText" dxfId="7890" priority="2949" operator="containsText" text="Remise">
      <formula>NOT(ISERROR(SEARCH("Remise",AF5)))</formula>
    </cfRule>
    <cfRule type="containsText" dxfId="7889" priority="2950" operator="containsText" text="Recrutem">
      <formula>NOT(ISERROR(SEARCH("Recrutem",AF5)))</formula>
    </cfRule>
    <cfRule type="containsText" dxfId="7888" priority="2951" operator="containsText" text="Note">
      <formula>NOT(ISERROR(SEARCH("Note",AF5)))</formula>
    </cfRule>
    <cfRule type="containsText" dxfId="7887" priority="2952" operator="containsText" text="JPO">
      <formula>NOT(ISERROR(SEARCH("JPO",AF5)))</formula>
    </cfRule>
    <cfRule type="containsText" dxfId="7886" priority="2953" operator="containsText" text="Etranger">
      <formula>NOT(ISERROR(SEARCH("Etranger",AF5)))</formula>
    </cfRule>
    <cfRule type="containsText" dxfId="7885" priority="2954" operator="containsText" text="Début TD">
      <formula>NOT(ISERROR(SEARCH("Début TD",AF5)))</formula>
    </cfRule>
    <cfRule type="containsText" dxfId="7884" priority="2955" operator="containsText" text="Début CM">
      <formula>NOT(ISERROR(SEARCH("Début CM",AF5)))</formula>
    </cfRule>
    <cfRule type="containsText" dxfId="7883" priority="2956" operator="containsText" text="Projet">
      <formula>NOT(ISERROR(SEARCH("Projet",AF5)))</formula>
    </cfRule>
    <cfRule type="containsText" dxfId="7882" priority="2957" operator="containsText" text="Pré">
      <formula>NOT(ISERROR(SEARCH("Pré",AF5)))</formula>
    </cfRule>
    <cfRule type="containsText" dxfId="7881" priority="2958" operator="containsText" text="Délib">
      <formula>NOT(ISERROR(SEARCH("Délib",AF5)))</formula>
    </cfRule>
    <cfRule type="cellIs" dxfId="7880" priority="2959" operator="equal">
      <formula>"Cours IAE"</formula>
    </cfRule>
    <cfRule type="cellIs" dxfId="7879" priority="2960" operator="equal">
      <formula>"Cours ISEM"</formula>
    </cfRule>
    <cfRule type="cellIs" dxfId="7878" priority="2961" operator="equal">
      <formula>"EXAMENS J"</formula>
    </cfRule>
    <cfRule type="cellIs" dxfId="7877" priority="2962" operator="equal">
      <formula>"Lundi Pentecôte"</formula>
    </cfRule>
    <cfRule type="cellIs" dxfId="7876" priority="2963" operator="equal">
      <formula>"ppp"</formula>
    </cfRule>
    <cfRule type="cellIs" dxfId="7875" priority="2964" operator="equal">
      <formula>"Soutenance"</formula>
    </cfRule>
    <cfRule type="cellIs" dxfId="7874" priority="2965" operator="equal">
      <formula>"Révisions R"</formula>
    </cfRule>
    <cfRule type="cellIs" dxfId="7873" priority="2966" operator="equal">
      <formula>"Entreprise"</formula>
    </cfRule>
    <cfRule type="cellIs" dxfId="7872" priority="2967" operator="equal">
      <formula>"Exam nationaux pas de date"</formula>
    </cfRule>
    <cfRule type="cellIs" dxfId="7871" priority="2968" operator="equal">
      <formula>"Exam nationaux"</formula>
    </cfRule>
    <cfRule type="cellIs" dxfId="7870" priority="2969" operator="equal">
      <formula>"Révision interne"</formula>
    </cfRule>
    <cfRule type="cellIs" dxfId="7869" priority="2970" operator="equal">
      <formula>"Remise note CC"</formula>
    </cfRule>
    <cfRule type="cellIs" dxfId="7868" priority="2976" operator="equal">
      <formula>"Délibération S1"</formula>
    </cfRule>
    <cfRule type="cellIs" dxfId="7867" priority="2971" operator="equal">
      <formula>"Oraux examens nationaux"</formula>
    </cfRule>
    <cfRule type="cellIs" dxfId="7866" priority="2973" operator="equal">
      <formula>"Mise à niveau"</formula>
    </cfRule>
    <cfRule type="cellIs" dxfId="7865" priority="2974" operator="equal">
      <formula>"Ecrits examens nationaux"</formula>
    </cfRule>
    <cfRule type="cellIs" dxfId="7864" priority="2975" operator="equal">
      <formula>"Délibération S2"</formula>
    </cfRule>
    <cfRule type="cellIs" dxfId="7863" priority="2977" operator="equal">
      <formula>"regroupement"</formula>
    </cfRule>
    <cfRule type="cellIs" dxfId="7862" priority="2978" operator="equal">
      <formula>"Cours matin"</formula>
    </cfRule>
    <cfRule type="cellIs" dxfId="7861" priority="2979" operator="equal">
      <formula>"Entr MA cours AM"</formula>
    </cfRule>
    <cfRule type="cellIs" dxfId="7860" priority="2980" operator="equal">
      <formula>"Cours Matin Entr AM"</formula>
    </cfRule>
    <cfRule type="cellIs" dxfId="7859" priority="2981" operator="equal">
      <formula>"Révisions S1 Ses2"</formula>
    </cfRule>
    <cfRule type="cellIs" dxfId="7858" priority="2982" operator="equal">
      <formula>"Révisions S1 ses1"</formula>
    </cfRule>
    <cfRule type="cellIs" dxfId="7857" priority="2983" operator="equal">
      <formula>"Examens S2 Ses2"</formula>
    </cfRule>
    <cfRule type="cellIs" dxfId="7856" priority="2984" operator="equal">
      <formula>"Examens S2 ses1"</formula>
    </cfRule>
    <cfRule type="cellIs" dxfId="7855" priority="2985" operator="equal">
      <formula>"Fermeture"</formula>
    </cfRule>
    <cfRule type="cellIs" dxfId="7854" priority="2986" operator="equal">
      <formula>"Remise rapport"</formula>
    </cfRule>
    <cfRule type="cellIs" dxfId="7853" priority="2987" operator="equal">
      <formula>"notes rapport"</formula>
    </cfRule>
    <cfRule type="cellIs" dxfId="7852" priority="2988" operator="equal">
      <formula>"jour appui"</formula>
    </cfRule>
    <cfRule type="cellIs" dxfId="7851" priority="2989" operator="equal">
      <formula>"Assomption"</formula>
    </cfRule>
    <cfRule type="cellIs" dxfId="7850" priority="2990" operator="equal">
      <formula>"Ascension"</formula>
    </cfRule>
    <cfRule type="cellIs" dxfId="7849" priority="2991" operator="equal">
      <formula>"Armistice"</formula>
    </cfRule>
    <cfRule type="cellIs" dxfId="7848" priority="2992" operator="equal">
      <formula>"cours v"</formula>
    </cfRule>
    <cfRule type="cellIs" dxfId="7847" priority="2993" operator="equal">
      <formula>"Examens S1 Ses2"</formula>
    </cfRule>
    <cfRule type="cellIs" dxfId="7846" priority="2994" operator="equal">
      <formula>"Examens S1 Ses1"</formula>
    </cfRule>
    <cfRule type="cellIs" dxfId="7845" priority="2995" operator="equal">
      <formula>"Fête du travail"</formula>
    </cfRule>
    <cfRule type="cellIs" dxfId="7844" priority="2996" operator="equal">
      <formula>"Fête nationale"</formula>
    </cfRule>
    <cfRule type="cellIs" dxfId="7843" priority="2997" operator="equal">
      <formula>"jour de l'an"</formula>
    </cfRule>
    <cfRule type="cellIs" dxfId="7842" priority="2998" operator="equal">
      <formula>"Lundi de pâques"</formula>
    </cfRule>
    <cfRule type="cellIs" dxfId="7841" priority="2999" operator="equal">
      <formula>"Noël"</formula>
    </cfRule>
    <cfRule type="cellIs" dxfId="7840" priority="3000" operator="equal">
      <formula>"Pâques"</formula>
    </cfRule>
    <cfRule type="cellIs" dxfId="7839" priority="3001" operator="equal">
      <formula>"Pentecôte"</formula>
    </cfRule>
    <cfRule type="cellIs" dxfId="7838" priority="3002" operator="equal">
      <formula>"Révisions S2 ses2"</formula>
    </cfRule>
    <cfRule type="cellIs" dxfId="7837" priority="3003" operator="equal">
      <formula>"Révisions S2 Ses1"</formula>
    </cfRule>
    <cfRule type="cellIs" dxfId="7836" priority="3004" operator="equal">
      <formula>"stage v"</formula>
    </cfRule>
    <cfRule type="cellIs" dxfId="7835" priority="3005" operator="equal">
      <formula>"Victoire 1945"</formula>
    </cfRule>
    <cfRule type="cellIs" dxfId="7834" priority="3006" operator="equal">
      <formula>"Toussaint"</formula>
    </cfRule>
    <cfRule type="cellIs" dxfId="7833" priority="3007" operator="equal">
      <formula>"Stage en entreprise"</formula>
    </cfRule>
    <cfRule type="cellIs" dxfId="7832" priority="3008" operator="equal">
      <formula>"entreprise B"</formula>
    </cfRule>
    <cfRule type="cellIs" dxfId="7831" priority="3009" stopIfTrue="1" operator="equal">
      <formula>"Retour copies"</formula>
    </cfRule>
    <cfRule type="cellIs" dxfId="7830" priority="3010" stopIfTrue="1" operator="equal">
      <formula>"Evaluation"</formula>
    </cfRule>
    <cfRule type="cellIs" dxfId="7829" priority="3011" stopIfTrue="1" operator="equal">
      <formula>"Rentrée"</formula>
    </cfRule>
    <cfRule type="cellIs" dxfId="7828" priority="3012" stopIfTrue="1" operator="equal">
      <formula>"Stage"</formula>
    </cfRule>
  </conditionalFormatting>
  <conditionalFormatting sqref="AF10:AF11">
    <cfRule type="containsText" dxfId="7827" priority="17709" operator="containsText" text="Délib">
      <formula>NOT(ISERROR(SEARCH("Délib",AF10)))</formula>
    </cfRule>
    <cfRule type="containsText" dxfId="7826" priority="17708" operator="containsText" text="Pré">
      <formula>NOT(ISERROR(SEARCH("Pré",AF10)))</formula>
    </cfRule>
    <cfRule type="containsText" dxfId="7825" priority="17707" operator="containsText" text="Projet">
      <formula>NOT(ISERROR(SEARCH("Projet",AF10)))</formula>
    </cfRule>
    <cfRule type="cellIs" dxfId="7824" priority="17719" operator="equal">
      <formula>"Exam nationaux"</formula>
    </cfRule>
    <cfRule type="cellIs" dxfId="7823" priority="17720" operator="equal">
      <formula>"Révision interne"</formula>
    </cfRule>
    <cfRule type="cellIs" dxfId="7822" priority="17721" operator="equal">
      <formula>"Remise note CC"</formula>
    </cfRule>
    <cfRule type="cellIs" dxfId="7821" priority="17722" operator="equal">
      <formula>"Oraux examens nationaux"</formula>
    </cfRule>
    <cfRule type="cellIs" dxfId="7820" priority="17731" operator="equal">
      <formula>"Cours Matin Entr AM"</formula>
    </cfRule>
    <cfRule type="cellIs" dxfId="7819" priority="17715" operator="equal">
      <formula>"Soutenance"</formula>
    </cfRule>
    <cfRule type="cellIs" dxfId="7818" priority="17716" operator="equal">
      <formula>"Révisions R"</formula>
    </cfRule>
    <cfRule type="cellIs" dxfId="7817" priority="17717" operator="equal">
      <formula>"Entreprise"</formula>
    </cfRule>
    <cfRule type="cellIs" dxfId="7816" priority="17718" operator="equal">
      <formula>"Exam nationaux pas de date"</formula>
    </cfRule>
    <cfRule type="cellIs" dxfId="7815" priority="17773" stopIfTrue="1" operator="equal">
      <formula>"Délibérations"</formula>
    </cfRule>
    <cfRule type="cellIs" dxfId="7814" priority="17772" stopIfTrue="1" operator="equal">
      <formula>"Du anglais"</formula>
    </cfRule>
    <cfRule type="cellIs" dxfId="7813" priority="17771" stopIfTrue="1" operator="equal">
      <formula>"Examens S2"</formula>
    </cfRule>
    <cfRule type="cellIs" dxfId="7812" priority="17770" stopIfTrue="1" operator="equal">
      <formula>"Examens"</formula>
    </cfRule>
    <cfRule type="cellIs" dxfId="7811" priority="17769" stopIfTrue="1" operator="equal">
      <formula>"Examens S1"</formula>
    </cfRule>
    <cfRule type="cellIs" dxfId="7810" priority="17768" stopIfTrue="1" operator="equal">
      <formula>"Cours"</formula>
    </cfRule>
    <cfRule type="cellIs" dxfId="7809" priority="17767" stopIfTrue="1" operator="equal">
      <formula>"Vacances"</formula>
    </cfRule>
    <cfRule type="cellIs" dxfId="7808" priority="17714" operator="equal">
      <formula>"ppp"</formula>
    </cfRule>
    <cfRule type="cellIs" dxfId="7807" priority="17766" stopIfTrue="1" operator="equal">
      <formula>"Révisions"</formula>
    </cfRule>
    <cfRule type="cellIs" dxfId="7806" priority="17765" stopIfTrue="1" operator="equal">
      <formula>"Session 1"</formula>
    </cfRule>
    <cfRule type="cellIs" dxfId="7805" priority="17764" stopIfTrue="1" operator="equal">
      <formula>"Session 2"</formula>
    </cfRule>
    <cfRule type="cellIs" dxfId="7804" priority="17763" stopIfTrue="1" operator="equal">
      <formula>"Stage"</formula>
    </cfRule>
    <cfRule type="cellIs" dxfId="7803" priority="17762" stopIfTrue="1" operator="equal">
      <formula>"Rentrée"</formula>
    </cfRule>
    <cfRule type="cellIs" dxfId="7802" priority="17761" stopIfTrue="1" operator="equal">
      <formula>"Evaluation"</formula>
    </cfRule>
    <cfRule type="cellIs" dxfId="7801" priority="17760" stopIfTrue="1" operator="equal">
      <formula>"Retour copies"</formula>
    </cfRule>
    <cfRule type="cellIs" dxfId="7800" priority="17759" operator="equal">
      <formula>"entreprise B"</formula>
    </cfRule>
    <cfRule type="cellIs" dxfId="7799" priority="17758" operator="equal">
      <formula>"Stage en entreprise"</formula>
    </cfRule>
    <cfRule type="cellIs" dxfId="7798" priority="17757" operator="equal">
      <formula>"Toussaint"</formula>
    </cfRule>
    <cfRule type="containsText" dxfId="7797" priority="17699" operator="containsText" text="Salon Et">
      <formula>NOT(ISERROR(SEARCH("Salon Et",AF10)))</formula>
    </cfRule>
    <cfRule type="containsText" dxfId="7796" priority="17700" operator="containsText" text="Remise">
      <formula>NOT(ISERROR(SEARCH("Remise",AF10)))</formula>
    </cfRule>
    <cfRule type="containsText" dxfId="7795" priority="17701" operator="containsText" text="Recrutem">
      <formula>NOT(ISERROR(SEARCH("Recrutem",AF10)))</formula>
    </cfRule>
    <cfRule type="containsText" dxfId="7794" priority="17702" operator="containsText" text="Note">
      <formula>NOT(ISERROR(SEARCH("Note",AF10)))</formula>
    </cfRule>
    <cfRule type="containsText" dxfId="7793" priority="17703" operator="containsText" text="JPO">
      <formula>NOT(ISERROR(SEARCH("JPO",AF10)))</formula>
    </cfRule>
    <cfRule type="containsText" dxfId="7792" priority="17704" operator="containsText" text="Etranger">
      <formula>NOT(ISERROR(SEARCH("Etranger",AF10)))</formula>
    </cfRule>
    <cfRule type="containsText" dxfId="7791" priority="17705" operator="containsText" text="Début TD">
      <formula>NOT(ISERROR(SEARCH("Début TD",AF10)))</formula>
    </cfRule>
    <cfRule type="containsText" dxfId="7790" priority="17706" operator="containsText" text="Début CM">
      <formula>NOT(ISERROR(SEARCH("Début CM",AF10)))</formula>
    </cfRule>
    <cfRule type="cellIs" dxfId="7789" priority="17730" operator="equal">
      <formula>"Entr MA cours AM"</formula>
    </cfRule>
    <cfRule type="cellIs" dxfId="7788" priority="17729" operator="equal">
      <formula>"Cours matin"</formula>
    </cfRule>
    <cfRule type="cellIs" dxfId="7787" priority="17728" operator="equal">
      <formula>"regroupement"</formula>
    </cfRule>
    <cfRule type="cellIs" dxfId="7786" priority="17727" operator="equal">
      <formula>"Délibération S1"</formula>
    </cfRule>
    <cfRule type="cellIs" dxfId="7785" priority="17726" operator="equal">
      <formula>"Délibération S2"</formula>
    </cfRule>
    <cfRule type="cellIs" dxfId="7784" priority="17725" operator="equal">
      <formula>"Ecrits examens nationaux"</formula>
    </cfRule>
    <cfRule type="cellIs" dxfId="7783" priority="17724" operator="equal">
      <formula>"Mise à niveau"</formula>
    </cfRule>
    <cfRule type="cellIs" dxfId="7782" priority="17723" operator="equal">
      <formula>"Note mémoire"</formula>
    </cfRule>
    <cfRule type="cellIs" dxfId="7781" priority="17713" operator="equal">
      <formula>"Lundi Pentecôte"</formula>
    </cfRule>
    <cfRule type="cellIs" dxfId="7780" priority="17712" operator="equal">
      <formula>"EXAMENS J"</formula>
    </cfRule>
    <cfRule type="cellIs" dxfId="7779" priority="17711" operator="equal">
      <formula>"Cours ISEM"</formula>
    </cfRule>
    <cfRule type="cellIs" dxfId="7778" priority="17710" operator="equal">
      <formula>"Cours IAE"</formula>
    </cfRule>
    <cfRule type="cellIs" dxfId="7777" priority="17756" operator="equal">
      <formula>"Victoire 1945"</formula>
    </cfRule>
    <cfRule type="cellIs" dxfId="7776" priority="17755" operator="equal">
      <formula>"stage v"</formula>
    </cfRule>
    <cfRule type="cellIs" dxfId="7775" priority="17754" operator="equal">
      <formula>"Révisions S2 Ses1"</formula>
    </cfRule>
    <cfRule type="cellIs" dxfId="7774" priority="17753" operator="equal">
      <formula>"Révisions S2 ses2"</formula>
    </cfRule>
    <cfRule type="cellIs" dxfId="7773" priority="17752" operator="equal">
      <formula>"Pentecôte"</formula>
    </cfRule>
    <cfRule type="cellIs" dxfId="7772" priority="17751" operator="equal">
      <formula>"Pâques"</formula>
    </cfRule>
    <cfRule type="cellIs" dxfId="7771" priority="17750" operator="equal">
      <formula>"Noël"</formula>
    </cfRule>
    <cfRule type="cellIs" dxfId="7770" priority="17749" operator="equal">
      <formula>"Lundi de pâques"</formula>
    </cfRule>
    <cfRule type="cellIs" dxfId="7769" priority="17748" operator="equal">
      <formula>"jour de l'an"</formula>
    </cfRule>
    <cfRule type="cellIs" dxfId="7768" priority="17747" operator="equal">
      <formula>"Fête nationale"</formula>
    </cfRule>
    <cfRule type="cellIs" dxfId="7767" priority="17746" operator="equal">
      <formula>"Fête du travail"</formula>
    </cfRule>
    <cfRule type="cellIs" dxfId="7766" priority="17745" operator="equal">
      <formula>"Examens S1 Ses1"</formula>
    </cfRule>
    <cfRule type="cellIs" dxfId="7765" priority="17744" operator="equal">
      <formula>"Examens S1 Ses2"</formula>
    </cfRule>
    <cfRule type="cellIs" dxfId="7764" priority="17743" operator="equal">
      <formula>"cours v"</formula>
    </cfRule>
    <cfRule type="cellIs" dxfId="7763" priority="17742" operator="equal">
      <formula>"Armistice"</formula>
    </cfRule>
    <cfRule type="cellIs" dxfId="7762" priority="17741" operator="equal">
      <formula>"Ascension"</formula>
    </cfRule>
    <cfRule type="cellIs" dxfId="7761" priority="17740" operator="equal">
      <formula>"Assomption"</formula>
    </cfRule>
    <cfRule type="cellIs" dxfId="7760" priority="17739" operator="equal">
      <formula>"jour appui"</formula>
    </cfRule>
    <cfRule type="cellIs" dxfId="7759" priority="17738" operator="equal">
      <formula>"notes rapport"</formula>
    </cfRule>
    <cfRule type="cellIs" dxfId="7758" priority="17737" operator="equal">
      <formula>"Remise rapport"</formula>
    </cfRule>
    <cfRule type="cellIs" dxfId="7757" priority="17736" operator="equal">
      <formula>"Fermeture"</formula>
    </cfRule>
    <cfRule type="cellIs" dxfId="7756" priority="17735" operator="equal">
      <formula>"Examens S2 ses1"</formula>
    </cfRule>
    <cfRule type="cellIs" dxfId="7755" priority="17734" operator="equal">
      <formula>"Examens S2 Ses2"</formula>
    </cfRule>
    <cfRule type="cellIs" dxfId="7754" priority="17733" operator="equal">
      <formula>"Révisions S1 ses1"</formula>
    </cfRule>
    <cfRule type="cellIs" dxfId="7753" priority="17732" operator="equal">
      <formula>"Révisions S1 Ses2"</formula>
    </cfRule>
  </conditionalFormatting>
  <conditionalFormatting sqref="AF12:AF16">
    <cfRule type="cellIs" dxfId="7752" priority="2942" stopIfTrue="1" operator="equal">
      <formula>"Délibérations"</formula>
    </cfRule>
    <cfRule type="cellIs" dxfId="7751" priority="2899" operator="equal">
      <formula>"Entr MA cours AM"</formula>
    </cfRule>
    <cfRule type="cellIs" dxfId="7750" priority="2916" operator="equal">
      <formula>"Fête nationale"</formula>
    </cfRule>
    <cfRule type="cellIs" dxfId="7749" priority="2915" operator="equal">
      <formula>"Fête du travail"</formula>
    </cfRule>
    <cfRule type="cellIs" dxfId="7748" priority="2914" operator="equal">
      <formula>"Examens S1 Ses1"</formula>
    </cfRule>
    <cfRule type="cellIs" dxfId="7747" priority="2913" operator="equal">
      <formula>"Examens S1 Ses2"</formula>
    </cfRule>
    <cfRule type="cellIs" dxfId="7746" priority="2912" operator="equal">
      <formula>"cours v"</formula>
    </cfRule>
    <cfRule type="cellIs" dxfId="7745" priority="2911" operator="equal">
      <formula>"Armistice"</formula>
    </cfRule>
    <cfRule type="cellIs" dxfId="7744" priority="2910" operator="equal">
      <formula>"Ascension"</formula>
    </cfRule>
    <cfRule type="cellIs" dxfId="7743" priority="2909" operator="equal">
      <formula>"Assomption"</formula>
    </cfRule>
    <cfRule type="cellIs" dxfId="7742" priority="2908" operator="equal">
      <formula>"jour appui"</formula>
    </cfRule>
    <cfRule type="cellIs" dxfId="7741" priority="2907" operator="equal">
      <formula>"notes rapport"</formula>
    </cfRule>
    <cfRule type="cellIs" dxfId="7740" priority="2906" operator="equal">
      <formula>"Remise rapport"</formula>
    </cfRule>
    <cfRule type="cellIs" dxfId="7739" priority="2905" operator="equal">
      <formula>"Fermeture"</formula>
    </cfRule>
    <cfRule type="cellIs" dxfId="7738" priority="2904" operator="equal">
      <formula>"Examens S2 ses1"</formula>
    </cfRule>
    <cfRule type="cellIs" dxfId="7737" priority="2903" operator="equal">
      <formula>"Examens S2 Ses2"</formula>
    </cfRule>
    <cfRule type="cellIs" dxfId="7736" priority="2902" operator="equal">
      <formula>"Révisions S1 ses1"</formula>
    </cfRule>
    <cfRule type="cellIs" dxfId="7735" priority="2901" operator="equal">
      <formula>"Révisions S1 Ses2"</formula>
    </cfRule>
    <cfRule type="cellIs" dxfId="7734" priority="2900" operator="equal">
      <formula>"Cours Matin Entr AM"</formula>
    </cfRule>
    <cfRule type="cellIs" dxfId="7733" priority="2898" operator="equal">
      <formula>"Cours matin"</formula>
    </cfRule>
    <cfRule type="cellIs" dxfId="7732" priority="2897" operator="equal">
      <formula>"regroupement"</formula>
    </cfRule>
    <cfRule type="cellIs" dxfId="7731" priority="2896" operator="equal">
      <formula>"Délibération S1"</formula>
    </cfRule>
    <cfRule type="cellIs" dxfId="7730" priority="2895" operator="equal">
      <formula>"Délibération S2"</formula>
    </cfRule>
    <cfRule type="cellIs" dxfId="7729" priority="2894" operator="equal">
      <formula>"Ecrits examens nationaux"</formula>
    </cfRule>
    <cfRule type="cellIs" dxfId="7728" priority="2893" operator="equal">
      <formula>"Mise à niveau"</formula>
    </cfRule>
    <cfRule type="cellIs" dxfId="7727" priority="2892" operator="equal">
      <formula>"Note mémoire"</formula>
    </cfRule>
    <cfRule type="cellIs" dxfId="7726" priority="2891" operator="equal">
      <formula>"Oraux examens nationaux"</formula>
    </cfRule>
    <cfRule type="cellIs" dxfId="7725" priority="2890" operator="equal">
      <formula>"Remise note CC"</formula>
    </cfRule>
    <cfRule type="cellIs" dxfId="7724" priority="2889" operator="equal">
      <formula>"Révision interne"</formula>
    </cfRule>
    <cfRule type="cellIs" dxfId="7723" priority="2888" operator="equal">
      <formula>"Exam nationaux"</formula>
    </cfRule>
    <cfRule type="cellIs" dxfId="7722" priority="2887" operator="equal">
      <formula>"Exam nationaux pas de date"</formula>
    </cfRule>
    <cfRule type="cellIs" dxfId="7721" priority="2886" operator="equal">
      <formula>"Entreprise"</formula>
    </cfRule>
    <cfRule type="cellIs" dxfId="7720" priority="2885" operator="equal">
      <formula>"Révisions R"</formula>
    </cfRule>
    <cfRule type="cellIs" dxfId="7719" priority="2884" operator="equal">
      <formula>"Soutenance"</formula>
    </cfRule>
    <cfRule type="cellIs" dxfId="7718" priority="2883" operator="equal">
      <formula>"ppp"</formula>
    </cfRule>
    <cfRule type="cellIs" dxfId="7717" priority="2882" operator="equal">
      <formula>"Lundi Pentecôte"</formula>
    </cfRule>
    <cfRule type="cellIs" dxfId="7716" priority="2881" operator="equal">
      <formula>"EXAMENS J"</formula>
    </cfRule>
    <cfRule type="cellIs" dxfId="7715" priority="2880" operator="equal">
      <formula>"Cours ISEM"</formula>
    </cfRule>
    <cfRule type="containsText" dxfId="7714" priority="2878" operator="containsText" text="Délib">
      <formula>NOT(ISERROR(SEARCH("Délib",AF12)))</formula>
    </cfRule>
    <cfRule type="containsText" dxfId="7713" priority="2877" operator="containsText" text="Pré">
      <formula>NOT(ISERROR(SEARCH("Pré",AF12)))</formula>
    </cfRule>
    <cfRule type="containsText" dxfId="7712" priority="2876" operator="containsText" text="Projet">
      <formula>NOT(ISERROR(SEARCH("Projet",AF12)))</formula>
    </cfRule>
    <cfRule type="containsText" dxfId="7711" priority="2875" operator="containsText" text="Début CM">
      <formula>NOT(ISERROR(SEARCH("Début CM",AF12)))</formula>
    </cfRule>
    <cfRule type="containsText" dxfId="7710" priority="2874" operator="containsText" text="Début TD">
      <formula>NOT(ISERROR(SEARCH("Début TD",AF12)))</formula>
    </cfRule>
    <cfRule type="containsText" dxfId="7709" priority="2873" operator="containsText" text="Etranger">
      <formula>NOT(ISERROR(SEARCH("Etranger",AF12)))</formula>
    </cfRule>
    <cfRule type="containsText" dxfId="7708" priority="2872" operator="containsText" text="JPO">
      <formula>NOT(ISERROR(SEARCH("JPO",AF12)))</formula>
    </cfRule>
    <cfRule type="containsText" dxfId="7707" priority="2871" operator="containsText" text="Note">
      <formula>NOT(ISERROR(SEARCH("Note",AF12)))</formula>
    </cfRule>
    <cfRule type="containsText" dxfId="7706" priority="2870" operator="containsText" text="Recrutem">
      <formula>NOT(ISERROR(SEARCH("Recrutem",AF12)))</formula>
    </cfRule>
    <cfRule type="containsText" dxfId="7705" priority="2869" operator="containsText" text="Remise">
      <formula>NOT(ISERROR(SEARCH("Remise",AF12)))</formula>
    </cfRule>
    <cfRule type="containsText" dxfId="7704" priority="2868" operator="containsText" text="Salon Et">
      <formula>NOT(ISERROR(SEARCH("Salon Et",AF12)))</formula>
    </cfRule>
    <cfRule type="containsText" dxfId="7703" priority="2864" operator="containsText" text="Université">
      <formula>NOT(ISERROR(SEARCH("Université",AF12)))</formula>
    </cfRule>
    <cfRule type="containsText" dxfId="7702" priority="2863" operator="containsText" text="Cours/Labo/Projet">
      <formula>NOT(ISERROR(SEARCH("Cours/Labo/Projet",AF12)))</formula>
    </cfRule>
    <cfRule type="cellIs" dxfId="7701" priority="2879" operator="equal">
      <formula>"Cours IAE"</formula>
    </cfRule>
    <cfRule type="cellIs" dxfId="7700" priority="2917" operator="equal">
      <formula>"jour de l'an"</formula>
    </cfRule>
    <cfRule type="cellIs" dxfId="7699" priority="2918" operator="equal">
      <formula>"Lundi de pâques"</formula>
    </cfRule>
    <cfRule type="cellIs" dxfId="7698" priority="2919" operator="equal">
      <formula>"Noël"</formula>
    </cfRule>
    <cfRule type="cellIs" dxfId="7697" priority="2920" operator="equal">
      <formula>"Pâques"</formula>
    </cfRule>
    <cfRule type="cellIs" dxfId="7696" priority="2921" operator="equal">
      <formula>"Pentecôte"</formula>
    </cfRule>
    <cfRule type="cellIs" dxfId="7695" priority="2922" operator="equal">
      <formula>"Révisions S2 ses2"</formula>
    </cfRule>
    <cfRule type="cellIs" dxfId="7694" priority="2923" operator="equal">
      <formula>"Révisions S2 Ses1"</formula>
    </cfRule>
    <cfRule type="cellIs" dxfId="7693" priority="2924" operator="equal">
      <formula>"stage v"</formula>
    </cfRule>
    <cfRule type="cellIs" dxfId="7692" priority="2925" operator="equal">
      <formula>"Victoire 1945"</formula>
    </cfRule>
    <cfRule type="cellIs" dxfId="7691" priority="2926" operator="equal">
      <formula>"Toussaint"</formula>
    </cfRule>
    <cfRule type="cellIs" dxfId="7690" priority="2927" operator="equal">
      <formula>"Stage en entreprise"</formula>
    </cfRule>
    <cfRule type="cellIs" dxfId="7689" priority="2928" operator="equal">
      <formula>"entreprise B"</formula>
    </cfRule>
    <cfRule type="cellIs" dxfId="7688" priority="2929" stopIfTrue="1" operator="equal">
      <formula>"Retour copies"</formula>
    </cfRule>
    <cfRule type="cellIs" dxfId="7687" priority="2930" stopIfTrue="1" operator="equal">
      <formula>"Evaluation"</formula>
    </cfRule>
    <cfRule type="cellIs" dxfId="7686" priority="2931" stopIfTrue="1" operator="equal">
      <formula>"Rentrée"</formula>
    </cfRule>
    <cfRule type="cellIs" dxfId="7685" priority="2932" stopIfTrue="1" operator="equal">
      <formula>"Stage"</formula>
    </cfRule>
    <cfRule type="cellIs" dxfId="7684" priority="2933" stopIfTrue="1" operator="equal">
      <formula>"Session 2"</formula>
    </cfRule>
    <cfRule type="cellIs" dxfId="7683" priority="2934" stopIfTrue="1" operator="equal">
      <formula>"Session 1"</formula>
    </cfRule>
    <cfRule type="cellIs" dxfId="7682" priority="2935" stopIfTrue="1" operator="equal">
      <formula>"Révisions"</formula>
    </cfRule>
    <cfRule type="cellIs" dxfId="7681" priority="2936" stopIfTrue="1" operator="equal">
      <formula>"Vacances"</formula>
    </cfRule>
    <cfRule type="cellIs" dxfId="7680" priority="2937" stopIfTrue="1" operator="equal">
      <formula>"Cours"</formula>
    </cfRule>
    <cfRule type="cellIs" dxfId="7679" priority="2938" stopIfTrue="1" operator="equal">
      <formula>"Examens S1"</formula>
    </cfRule>
    <cfRule type="cellIs" dxfId="7678" priority="2939" stopIfTrue="1" operator="equal">
      <formula>"Examens"</formula>
    </cfRule>
    <cfRule type="cellIs" dxfId="7677" priority="2940" stopIfTrue="1" operator="equal">
      <formula>"Examens S2"</formula>
    </cfRule>
    <cfRule type="cellIs" dxfId="7676" priority="2941" stopIfTrue="1" operator="equal">
      <formula>"Du anglais"</formula>
    </cfRule>
  </conditionalFormatting>
  <conditionalFormatting sqref="AF12:AF18">
    <cfRule type="containsText" dxfId="7675" priority="2867" operator="containsText" text="Soutenance">
      <formula>NOT(ISERROR(SEARCH("Soutenance",AF12)))</formula>
    </cfRule>
    <cfRule type="expression" dxfId="7674" priority="2866">
      <formula>AD12="Samedi"</formula>
    </cfRule>
    <cfRule type="expression" dxfId="7673" priority="2865">
      <formula>AD12="Dimanche"</formula>
    </cfRule>
  </conditionalFormatting>
  <conditionalFormatting sqref="AF17:AF18">
    <cfRule type="cellIs" dxfId="7672" priority="17657" operator="equal">
      <formula>"Examens S2 ses1"</formula>
    </cfRule>
    <cfRule type="cellIs" dxfId="7671" priority="17658" operator="equal">
      <formula>"Fermeture"</formula>
    </cfRule>
    <cfRule type="cellIs" dxfId="7670" priority="17679" operator="equal">
      <formula>"Toussaint"</formula>
    </cfRule>
    <cfRule type="cellIs" dxfId="7669" priority="17653" operator="equal">
      <formula>"Cours Matin Entr AM"</formula>
    </cfRule>
    <cfRule type="cellIs" dxfId="7668" priority="17678" operator="equal">
      <formula>"Victoire 1945"</formula>
    </cfRule>
    <cfRule type="cellIs" dxfId="7667" priority="17677" operator="equal">
      <formula>"stage v"</formula>
    </cfRule>
    <cfRule type="cellIs" dxfId="7666" priority="17676" operator="equal">
      <formula>"Révisions S2 Ses1"</formula>
    </cfRule>
    <cfRule type="cellIs" dxfId="7665" priority="17656" operator="equal">
      <formula>"Examens S2 Ses2"</formula>
    </cfRule>
    <cfRule type="cellIs" dxfId="7664" priority="17655" operator="equal">
      <formula>"Révisions S1 ses1"</formula>
    </cfRule>
    <cfRule type="cellIs" dxfId="7663" priority="17654" operator="equal">
      <formula>"Révisions S1 Ses2"</formula>
    </cfRule>
    <cfRule type="cellIs" dxfId="7662" priority="17670" operator="equal">
      <formula>"jour de l'an"</formula>
    </cfRule>
    <cfRule type="cellIs" dxfId="7661" priority="17671" operator="equal">
      <formula>"Lundi de pâques"</formula>
    </cfRule>
    <cfRule type="cellIs" dxfId="7660" priority="17672" operator="equal">
      <formula>"Noël"</formula>
    </cfRule>
    <cfRule type="cellIs" dxfId="7659" priority="17673" operator="equal">
      <formula>"Pâques"</formula>
    </cfRule>
    <cfRule type="cellIs" dxfId="7658" priority="17674" operator="equal">
      <formula>"Pentecôte"</formula>
    </cfRule>
    <cfRule type="cellIs" dxfId="7657" priority="17675" operator="equal">
      <formula>"Révisions S2 ses2"</formula>
    </cfRule>
    <cfRule type="cellIs" dxfId="7656" priority="17668" operator="equal">
      <formula>"Fête du travail"</formula>
    </cfRule>
    <cfRule type="cellIs" dxfId="7655" priority="17640" operator="equal">
      <formula>"Exam nationaux pas de date"</formula>
    </cfRule>
    <cfRule type="cellIs" dxfId="7654" priority="17639" operator="equal">
      <formula>"Entreprise"</formula>
    </cfRule>
    <cfRule type="cellIs" dxfId="7653" priority="17638" operator="equal">
      <formula>"Révisions R"</formula>
    </cfRule>
    <cfRule type="cellIs" dxfId="7652" priority="17637" operator="equal">
      <formula>"Soutenance"</formula>
    </cfRule>
    <cfRule type="cellIs" dxfId="7651" priority="17636" operator="equal">
      <formula>"ppp"</formula>
    </cfRule>
    <cfRule type="cellIs" dxfId="7650" priority="17635" operator="equal">
      <formula>"Lundi Pentecôte"</formula>
    </cfRule>
    <cfRule type="cellIs" dxfId="7649" priority="17634" operator="equal">
      <formula>"EXAMENS J"</formula>
    </cfRule>
    <cfRule type="cellIs" dxfId="7648" priority="17633" operator="equal">
      <formula>"Cours ISEM"</formula>
    </cfRule>
    <cfRule type="cellIs" dxfId="7647" priority="17632" operator="equal">
      <formula>"Cours IAE"</formula>
    </cfRule>
    <cfRule type="containsText" dxfId="7646" priority="17631" operator="containsText" text="Délib">
      <formula>NOT(ISERROR(SEARCH("Délib",AF17)))</formula>
    </cfRule>
    <cfRule type="containsText" dxfId="7645" priority="17630" operator="containsText" text="Pré">
      <formula>NOT(ISERROR(SEARCH("Pré",AF17)))</formula>
    </cfRule>
    <cfRule type="containsText" dxfId="7644" priority="17629" operator="containsText" text="Projet">
      <formula>NOT(ISERROR(SEARCH("Projet",AF17)))</formula>
    </cfRule>
    <cfRule type="containsText" dxfId="7643" priority="17628" operator="containsText" text="Début CM">
      <formula>NOT(ISERROR(SEARCH("Début CM",AF17)))</formula>
    </cfRule>
    <cfRule type="containsText" dxfId="7642" priority="17626" operator="containsText" text="Etranger">
      <formula>NOT(ISERROR(SEARCH("Etranger",AF17)))</formula>
    </cfRule>
    <cfRule type="containsText" dxfId="7641" priority="17625" operator="containsText" text="JPO">
      <formula>NOT(ISERROR(SEARCH("JPO",AF17)))</formula>
    </cfRule>
    <cfRule type="containsText" dxfId="7640" priority="17624" operator="containsText" text="Note">
      <formula>NOT(ISERROR(SEARCH("Note",AF17)))</formula>
    </cfRule>
    <cfRule type="containsText" dxfId="7639" priority="17623" operator="containsText" text="Recrutem">
      <formula>NOT(ISERROR(SEARCH("Recrutem",AF17)))</formula>
    </cfRule>
    <cfRule type="containsText" dxfId="7638" priority="17622" operator="containsText" text="Remise">
      <formula>NOT(ISERROR(SEARCH("Remise",AF17)))</formula>
    </cfRule>
    <cfRule type="containsText" dxfId="7637" priority="17621" operator="containsText" text="Salon Et">
      <formula>NOT(ISERROR(SEARCH("Salon Et",AF17)))</formula>
    </cfRule>
    <cfRule type="cellIs" dxfId="7636" priority="17659" operator="equal">
      <formula>"Remise rapport"</formula>
    </cfRule>
    <cfRule type="cellIs" dxfId="7635" priority="17652" operator="equal">
      <formula>"Entr MA cours AM"</formula>
    </cfRule>
    <cfRule type="cellIs" dxfId="7634" priority="17651" operator="equal">
      <formula>"Cours matin"</formula>
    </cfRule>
    <cfRule type="cellIs" dxfId="7633" priority="17650" operator="equal">
      <formula>"regroupement"</formula>
    </cfRule>
    <cfRule type="cellIs" dxfId="7632" priority="17649" operator="equal">
      <formula>"Délibération S1"</formula>
    </cfRule>
    <cfRule type="cellIs" dxfId="7631" priority="17648" operator="equal">
      <formula>"Délibération S2"</formula>
    </cfRule>
    <cfRule type="cellIs" dxfId="7630" priority="17647" operator="equal">
      <formula>"Ecrits examens nationaux"</formula>
    </cfRule>
    <cfRule type="cellIs" dxfId="7629" priority="17646" operator="equal">
      <formula>"Mise à niveau"</formula>
    </cfRule>
    <cfRule type="cellIs" dxfId="7628" priority="17645" operator="equal">
      <formula>"Note mémoire"</formula>
    </cfRule>
    <cfRule type="cellIs" dxfId="7627" priority="17644" operator="equal">
      <formula>"Oraux examens nationaux"</formula>
    </cfRule>
    <cfRule type="cellIs" dxfId="7626" priority="17643" operator="equal">
      <formula>"Remise note CC"</formula>
    </cfRule>
    <cfRule type="cellIs" dxfId="7625" priority="17642" operator="equal">
      <formula>"Révision interne"</formula>
    </cfRule>
    <cfRule type="cellIs" dxfId="7624" priority="17641" operator="equal">
      <formula>"Exam nationaux"</formula>
    </cfRule>
    <cfRule type="containsText" dxfId="7623" priority="17627" operator="containsText" text="Début TD">
      <formula>NOT(ISERROR(SEARCH("Début TD",AF17)))</formula>
    </cfRule>
    <cfRule type="cellIs" dxfId="7622" priority="17684" stopIfTrue="1" operator="equal">
      <formula>"Rentrée"</formula>
    </cfRule>
    <cfRule type="cellIs" dxfId="7621" priority="17667" operator="equal">
      <formula>"Examens S1 Ses1"</formula>
    </cfRule>
    <cfRule type="cellIs" dxfId="7620" priority="17666" operator="equal">
      <formula>"Examens S1 Ses2"</formula>
    </cfRule>
    <cfRule type="cellIs" dxfId="7619" priority="17680" operator="equal">
      <formula>"Stage en entreprise"</formula>
    </cfRule>
    <cfRule type="cellIs" dxfId="7618" priority="17681" operator="equal">
      <formula>"entreprise B"</formula>
    </cfRule>
    <cfRule type="cellIs" dxfId="7617" priority="17682" stopIfTrue="1" operator="equal">
      <formula>"Retour copies"</formula>
    </cfRule>
    <cfRule type="cellIs" dxfId="7616" priority="17683" stopIfTrue="1" operator="equal">
      <formula>"Evaluation"</formula>
    </cfRule>
    <cfRule type="cellIs" dxfId="7615" priority="17685" stopIfTrue="1" operator="equal">
      <formula>"Stage"</formula>
    </cfRule>
    <cfRule type="cellIs" dxfId="7614" priority="17669" operator="equal">
      <formula>"Fête nationale"</formula>
    </cfRule>
    <cfRule type="cellIs" dxfId="7613" priority="17686" stopIfTrue="1" operator="equal">
      <formula>"Session 2"</formula>
    </cfRule>
    <cfRule type="cellIs" dxfId="7612" priority="17687" stopIfTrue="1" operator="equal">
      <formula>"Session 1"</formula>
    </cfRule>
    <cfRule type="cellIs" dxfId="7611" priority="17688" stopIfTrue="1" operator="equal">
      <formula>"Révisions"</formula>
    </cfRule>
    <cfRule type="cellIs" dxfId="7610" priority="17689" stopIfTrue="1" operator="equal">
      <formula>"Vacances"</formula>
    </cfRule>
    <cfRule type="cellIs" dxfId="7609" priority="17690" stopIfTrue="1" operator="equal">
      <formula>"Cours"</formula>
    </cfRule>
    <cfRule type="cellIs" dxfId="7608" priority="17691" stopIfTrue="1" operator="equal">
      <formula>"Examens S1"</formula>
    </cfRule>
    <cfRule type="cellIs" dxfId="7607" priority="17692" stopIfTrue="1" operator="equal">
      <formula>"Examens"</formula>
    </cfRule>
    <cfRule type="cellIs" dxfId="7606" priority="17693" stopIfTrue="1" operator="equal">
      <formula>"Examens S2"</formula>
    </cfRule>
    <cfRule type="cellIs" dxfId="7605" priority="17694" stopIfTrue="1" operator="equal">
      <formula>"Du anglais"</formula>
    </cfRule>
    <cfRule type="cellIs" dxfId="7604" priority="17695" stopIfTrue="1" operator="equal">
      <formula>"Délibérations"</formula>
    </cfRule>
    <cfRule type="cellIs" dxfId="7603" priority="17665" operator="equal">
      <formula>"cours v"</formula>
    </cfRule>
    <cfRule type="cellIs" dxfId="7602" priority="17664" operator="equal">
      <formula>"Armistice"</formula>
    </cfRule>
    <cfRule type="cellIs" dxfId="7601" priority="17663" operator="equal">
      <formula>"Ascension"</formula>
    </cfRule>
    <cfRule type="cellIs" dxfId="7600" priority="17662" operator="equal">
      <formula>"Assomption"</formula>
    </cfRule>
    <cfRule type="cellIs" dxfId="7599" priority="17661" operator="equal">
      <formula>"jour appui"</formula>
    </cfRule>
    <cfRule type="cellIs" dxfId="7598" priority="17660" operator="equal">
      <formula>"notes rapport"</formula>
    </cfRule>
  </conditionalFormatting>
  <conditionalFormatting sqref="AF19:AF23">
    <cfRule type="cellIs" dxfId="7597" priority="2836" operator="equal">
      <formula>"Fête nationale"</formula>
    </cfRule>
    <cfRule type="cellIs" dxfId="7596" priority="2835" operator="equal">
      <formula>"Fête du travail"</formula>
    </cfRule>
    <cfRule type="cellIs" dxfId="7595" priority="2834" operator="equal">
      <formula>"Examens S1 Ses1"</formula>
    </cfRule>
    <cfRule type="cellIs" dxfId="7594" priority="2833" operator="equal">
      <formula>"Examens S1 Ses2"</formula>
    </cfRule>
    <cfRule type="cellIs" dxfId="7593" priority="2832" operator="equal">
      <formula>"cours v"</formula>
    </cfRule>
    <cfRule type="cellIs" dxfId="7592" priority="2831" operator="equal">
      <formula>"Armistice"</formula>
    </cfRule>
    <cfRule type="cellIs" dxfId="7591" priority="2830" operator="equal">
      <formula>"Ascension"</formula>
    </cfRule>
    <cfRule type="cellIs" dxfId="7590" priority="2829" operator="equal">
      <formula>"Assomption"</formula>
    </cfRule>
    <cfRule type="cellIs" dxfId="7589" priority="2828" operator="equal">
      <formula>"jour appui"</formula>
    </cfRule>
    <cfRule type="cellIs" dxfId="7588" priority="2827" operator="equal">
      <formula>"notes rapport"</formula>
    </cfRule>
    <cfRule type="cellIs" dxfId="7587" priority="2826" operator="equal">
      <formula>"Remise rapport"</formula>
    </cfRule>
    <cfRule type="cellIs" dxfId="7586" priority="2825" operator="equal">
      <formula>"Fermeture"</formula>
    </cfRule>
    <cfRule type="cellIs" dxfId="7585" priority="2824" operator="equal">
      <formula>"Examens S2 ses1"</formula>
    </cfRule>
    <cfRule type="cellIs" dxfId="7584" priority="2823" operator="equal">
      <formula>"Examens S2 Ses2"</formula>
    </cfRule>
    <cfRule type="cellIs" dxfId="7583" priority="2822" operator="equal">
      <formula>"Révisions S1 ses1"</formula>
    </cfRule>
    <cfRule type="cellIs" dxfId="7582" priority="2821" operator="equal">
      <formula>"Révisions S1 Ses2"</formula>
    </cfRule>
    <cfRule type="cellIs" dxfId="7581" priority="2820" operator="equal">
      <formula>"Cours Matin Entr AM"</formula>
    </cfRule>
    <cfRule type="cellIs" dxfId="7580" priority="2819" operator="equal">
      <formula>"Entr MA cours AM"</formula>
    </cfRule>
    <cfRule type="cellIs" dxfId="7579" priority="2818" operator="equal">
      <formula>"Cours matin"</formula>
    </cfRule>
    <cfRule type="cellIs" dxfId="7578" priority="2817" operator="equal">
      <formula>"regroupement"</formula>
    </cfRule>
    <cfRule type="cellIs" dxfId="7577" priority="2862" stopIfTrue="1" operator="equal">
      <formula>"Délibérations"</formula>
    </cfRule>
    <cfRule type="cellIs" dxfId="7576" priority="2816" operator="equal">
      <formula>"Délibération S1"</formula>
    </cfRule>
    <cfRule type="cellIs" dxfId="7575" priority="2815" operator="equal">
      <formula>"Délibération S2"</formula>
    </cfRule>
    <cfRule type="cellIs" dxfId="7574" priority="2814" operator="equal">
      <formula>"Ecrits examens nationaux"</formula>
    </cfRule>
    <cfRule type="cellIs" dxfId="7573" priority="2813" operator="equal">
      <formula>"Mise à niveau"</formula>
    </cfRule>
    <cfRule type="cellIs" dxfId="7572" priority="2812" operator="equal">
      <formula>"Note mémoire"</formula>
    </cfRule>
    <cfRule type="cellIs" dxfId="7571" priority="2811" operator="equal">
      <formula>"Oraux examens nationaux"</formula>
    </cfRule>
    <cfRule type="cellIs" dxfId="7570" priority="2810" operator="equal">
      <formula>"Remise note CC"</formula>
    </cfRule>
    <cfRule type="cellIs" dxfId="7569" priority="2809" operator="equal">
      <formula>"Révision interne"</formula>
    </cfRule>
    <cfRule type="cellIs" dxfId="7568" priority="2808" operator="equal">
      <formula>"Exam nationaux"</formula>
    </cfRule>
    <cfRule type="cellIs" dxfId="7567" priority="2807" operator="equal">
      <formula>"Exam nationaux pas de date"</formula>
    </cfRule>
    <cfRule type="cellIs" dxfId="7566" priority="2806" operator="equal">
      <formula>"Entreprise"</formula>
    </cfRule>
    <cfRule type="cellIs" dxfId="7565" priority="2805" operator="equal">
      <formula>"Révisions R"</formula>
    </cfRule>
    <cfRule type="cellIs" dxfId="7564" priority="2804" operator="equal">
      <formula>"Soutenance"</formula>
    </cfRule>
    <cfRule type="cellIs" dxfId="7563" priority="2802" operator="equal">
      <formula>"Lundi Pentecôte"</formula>
    </cfRule>
    <cfRule type="cellIs" dxfId="7562" priority="2801" operator="equal">
      <formula>"EXAMENS J"</formula>
    </cfRule>
    <cfRule type="cellIs" dxfId="7561" priority="2800" operator="equal">
      <formula>"Cours ISEM"</formula>
    </cfRule>
    <cfRule type="cellIs" dxfId="7560" priority="2799" operator="equal">
      <formula>"Cours IAE"</formula>
    </cfRule>
    <cfRule type="containsText" dxfId="7559" priority="2798" operator="containsText" text="Délib">
      <formula>NOT(ISERROR(SEARCH("Délib",AF19)))</formula>
    </cfRule>
    <cfRule type="containsText" dxfId="7558" priority="2797" operator="containsText" text="Pré">
      <formula>NOT(ISERROR(SEARCH("Pré",AF19)))</formula>
    </cfRule>
    <cfRule type="cellIs" dxfId="7557" priority="2861" stopIfTrue="1" operator="equal">
      <formula>"Du anglais"</formula>
    </cfRule>
    <cfRule type="containsText" dxfId="7556" priority="2795" operator="containsText" text="Début CM">
      <formula>NOT(ISERROR(SEARCH("Début CM",AF19)))</formula>
    </cfRule>
    <cfRule type="containsText" dxfId="7555" priority="2794" operator="containsText" text="Début TD">
      <formula>NOT(ISERROR(SEARCH("Début TD",AF19)))</formula>
    </cfRule>
    <cfRule type="containsText" dxfId="7554" priority="2793" operator="containsText" text="Etranger">
      <formula>NOT(ISERROR(SEARCH("Etranger",AF19)))</formula>
    </cfRule>
    <cfRule type="containsText" dxfId="7553" priority="2792" operator="containsText" text="JPO">
      <formula>NOT(ISERROR(SEARCH("JPO",AF19)))</formula>
    </cfRule>
    <cfRule type="containsText" dxfId="7552" priority="2791" operator="containsText" text="Note">
      <formula>NOT(ISERROR(SEARCH("Note",AF19)))</formula>
    </cfRule>
    <cfRule type="containsText" dxfId="7551" priority="2790" operator="containsText" text="Recrutem">
      <formula>NOT(ISERROR(SEARCH("Recrutem",AF19)))</formula>
    </cfRule>
    <cfRule type="containsText" dxfId="7550" priority="2789" operator="containsText" text="Remise">
      <formula>NOT(ISERROR(SEARCH("Remise",AF19)))</formula>
    </cfRule>
    <cfRule type="containsText" dxfId="7549" priority="2788" operator="containsText" text="Salon Et">
      <formula>NOT(ISERROR(SEARCH("Salon Et",AF19)))</formula>
    </cfRule>
    <cfRule type="containsText" dxfId="7548" priority="2784" operator="containsText" text="Université">
      <formula>NOT(ISERROR(SEARCH("Université",AF19)))</formula>
    </cfRule>
    <cfRule type="containsText" dxfId="7547" priority="2783" operator="containsText" text="Cours/Labo/Projet">
      <formula>NOT(ISERROR(SEARCH("Cours/Labo/Projet",AF19)))</formula>
    </cfRule>
    <cfRule type="cellIs" dxfId="7546" priority="2860" stopIfTrue="1" operator="equal">
      <formula>"Examens S2"</formula>
    </cfRule>
    <cfRule type="cellIs" dxfId="7545" priority="2859" stopIfTrue="1" operator="equal">
      <formula>"Examens"</formula>
    </cfRule>
    <cfRule type="cellIs" dxfId="7544" priority="2858" stopIfTrue="1" operator="equal">
      <formula>"Examens S1"</formula>
    </cfRule>
    <cfRule type="cellIs" dxfId="7543" priority="2857" stopIfTrue="1" operator="equal">
      <formula>"Cours"</formula>
    </cfRule>
    <cfRule type="cellIs" dxfId="7542" priority="2856" stopIfTrue="1" operator="equal">
      <formula>"Vacances"</formula>
    </cfRule>
    <cfRule type="cellIs" dxfId="7541" priority="2855" stopIfTrue="1" operator="equal">
      <formula>"Révisions"</formula>
    </cfRule>
    <cfRule type="containsText" dxfId="7540" priority="2796" operator="containsText" text="Projet">
      <formula>NOT(ISERROR(SEARCH("Projet",AF19)))</formula>
    </cfRule>
    <cfRule type="cellIs" dxfId="7539" priority="2854" stopIfTrue="1" operator="equal">
      <formula>"Session 1"</formula>
    </cfRule>
    <cfRule type="cellIs" dxfId="7538" priority="2853" stopIfTrue="1" operator="equal">
      <formula>"Session 2"</formula>
    </cfRule>
    <cfRule type="cellIs" dxfId="7537" priority="2852" stopIfTrue="1" operator="equal">
      <formula>"Stage"</formula>
    </cfRule>
    <cfRule type="cellIs" dxfId="7536" priority="2851" stopIfTrue="1" operator="equal">
      <formula>"Rentrée"</formula>
    </cfRule>
    <cfRule type="cellIs" dxfId="7535" priority="2849" stopIfTrue="1" operator="equal">
      <formula>"Retour copies"</formula>
    </cfRule>
    <cfRule type="cellIs" dxfId="7534" priority="2848" operator="equal">
      <formula>"entreprise B"</formula>
    </cfRule>
    <cfRule type="cellIs" dxfId="7533" priority="2847" operator="equal">
      <formula>"Stage en entreprise"</formula>
    </cfRule>
    <cfRule type="cellIs" dxfId="7532" priority="2846" operator="equal">
      <formula>"Toussaint"</formula>
    </cfRule>
    <cfRule type="cellIs" dxfId="7531" priority="2845" operator="equal">
      <formula>"Victoire 1945"</formula>
    </cfRule>
    <cfRule type="cellIs" dxfId="7530" priority="2844" operator="equal">
      <formula>"stage v"</formula>
    </cfRule>
    <cfRule type="cellIs" dxfId="7529" priority="2843" operator="equal">
      <formula>"Révisions S2 Ses1"</formula>
    </cfRule>
    <cfRule type="cellIs" dxfId="7528" priority="2842" operator="equal">
      <formula>"Révisions S2 ses2"</formula>
    </cfRule>
    <cfRule type="cellIs" dxfId="7527" priority="2841" operator="equal">
      <formula>"Pentecôte"</formula>
    </cfRule>
    <cfRule type="cellIs" dxfId="7526" priority="2803" operator="equal">
      <formula>"ppp"</formula>
    </cfRule>
    <cfRule type="cellIs" dxfId="7525" priority="2840" operator="equal">
      <formula>"Pâques"</formula>
    </cfRule>
    <cfRule type="cellIs" dxfId="7524" priority="2839" operator="equal">
      <formula>"Noël"</formula>
    </cfRule>
    <cfRule type="cellIs" dxfId="7523" priority="2838" operator="equal">
      <formula>"Lundi de pâques"</formula>
    </cfRule>
    <cfRule type="cellIs" dxfId="7522" priority="2837" operator="equal">
      <formula>"jour de l'an"</formula>
    </cfRule>
    <cfRule type="cellIs" dxfId="7521" priority="2850" stopIfTrue="1" operator="equal">
      <formula>"Evaluation"</formula>
    </cfRule>
  </conditionalFormatting>
  <conditionalFormatting sqref="AF19:AF25">
    <cfRule type="containsText" dxfId="7520" priority="2787" operator="containsText" text="Soutenance">
      <formula>NOT(ISERROR(SEARCH("Soutenance",AF19)))</formula>
    </cfRule>
    <cfRule type="expression" dxfId="7519" priority="2785">
      <formula>AD19="Dimanche"</formula>
    </cfRule>
    <cfRule type="expression" dxfId="7518" priority="2786">
      <formula>AD19="Samedi"</formula>
    </cfRule>
  </conditionalFormatting>
  <conditionalFormatting sqref="AF24:AF25">
    <cfRule type="cellIs" dxfId="7517" priority="20154" operator="equal">
      <formula>"Fermeture"</formula>
    </cfRule>
    <cfRule type="cellIs" dxfId="7516" priority="20155" operator="equal">
      <formula>"Remise rapport"</formula>
    </cfRule>
    <cfRule type="cellIs" dxfId="7515" priority="20156" operator="equal">
      <formula>"notes rapport"</formula>
    </cfRule>
    <cfRule type="cellIs" dxfId="7514" priority="20157" operator="equal">
      <formula>"jour appui"</formula>
    </cfRule>
    <cfRule type="cellIs" dxfId="7513" priority="20158" operator="equal">
      <formula>"Assomption"</formula>
    </cfRule>
    <cfRule type="cellIs" dxfId="7512" priority="20159" operator="equal">
      <formula>"Ascension"</formula>
    </cfRule>
    <cfRule type="cellIs" dxfId="7511" priority="20160" operator="equal">
      <formula>"Armistice"</formula>
    </cfRule>
    <cfRule type="cellIs" dxfId="7510" priority="20161" operator="equal">
      <formula>"cours v"</formula>
    </cfRule>
    <cfRule type="cellIs" dxfId="7509" priority="20162" operator="equal">
      <formula>"Examens S1 Ses2"</formula>
    </cfRule>
    <cfRule type="cellIs" dxfId="7508" priority="20163" operator="equal">
      <formula>"Examens S1 Ses1"</formula>
    </cfRule>
    <cfRule type="cellIs" dxfId="7507" priority="20165" operator="equal">
      <formula>"Fête nationale"</formula>
    </cfRule>
    <cfRule type="cellIs" dxfId="7506" priority="20166" operator="equal">
      <formula>"jour de l'an"</formula>
    </cfRule>
    <cfRule type="cellIs" dxfId="7505" priority="20167" operator="equal">
      <formula>"Lundi de pâques"</formula>
    </cfRule>
    <cfRule type="cellIs" dxfId="7504" priority="20168" operator="equal">
      <formula>"Noël"</formula>
    </cfRule>
    <cfRule type="cellIs" dxfId="7503" priority="20169" operator="equal">
      <formula>"Pâques"</formula>
    </cfRule>
    <cfRule type="cellIs" dxfId="7502" priority="20170" operator="equal">
      <formula>"Pentecôte"</formula>
    </cfRule>
    <cfRule type="cellIs" dxfId="7501" priority="20171" operator="equal">
      <formula>"Révisions S2 ses2"</formula>
    </cfRule>
    <cfRule type="cellIs" dxfId="7500" priority="20172" operator="equal">
      <formula>"Révisions S2 Ses1"</formula>
    </cfRule>
    <cfRule type="cellIs" dxfId="7499" priority="20173" operator="equal">
      <formula>"stage v"</formula>
    </cfRule>
    <cfRule type="cellIs" dxfId="7498" priority="20174" operator="equal">
      <formula>"Victoire 1945"</formula>
    </cfRule>
    <cfRule type="cellIs" dxfId="7497" priority="20175" operator="equal">
      <formula>"Toussaint"</formula>
    </cfRule>
    <cfRule type="cellIs" dxfId="7496" priority="20176" operator="equal">
      <formula>"Stage en entreprise"</formula>
    </cfRule>
    <cfRule type="cellIs" dxfId="7495" priority="20177" operator="equal">
      <formula>"entreprise B"</formula>
    </cfRule>
    <cfRule type="cellIs" dxfId="7494" priority="20164" operator="equal">
      <formula>"Fête du travail"</formula>
    </cfRule>
    <cfRule type="cellIs" dxfId="7493" priority="20178" stopIfTrue="1" operator="equal">
      <formula>"Retour copies"</formula>
    </cfRule>
    <cfRule type="cellIs" dxfId="7492" priority="20179" stopIfTrue="1" operator="equal">
      <formula>"Evaluation"</formula>
    </cfRule>
    <cfRule type="cellIs" dxfId="7491" priority="20180" stopIfTrue="1" operator="equal">
      <formula>"Rentrée"</formula>
    </cfRule>
    <cfRule type="cellIs" dxfId="7490" priority="20181" stopIfTrue="1" operator="equal">
      <formula>"Stage"</formula>
    </cfRule>
    <cfRule type="cellIs" dxfId="7489" priority="20182" stopIfTrue="1" operator="equal">
      <formula>"Session 2"</formula>
    </cfRule>
    <cfRule type="cellIs" dxfId="7488" priority="20183" stopIfTrue="1" operator="equal">
      <formula>"Session 1"</formula>
    </cfRule>
    <cfRule type="cellIs" dxfId="7487" priority="20184" stopIfTrue="1" operator="equal">
      <formula>"Révisions"</formula>
    </cfRule>
    <cfRule type="cellIs" dxfId="7486" priority="20185" stopIfTrue="1" operator="equal">
      <formula>"Vacances"</formula>
    </cfRule>
    <cfRule type="cellIs" dxfId="7485" priority="20191" stopIfTrue="1" operator="equal">
      <formula>"Délibérations"</formula>
    </cfRule>
    <cfRule type="cellIs" dxfId="7484" priority="20186" stopIfTrue="1" operator="equal">
      <formula>"Cours"</formula>
    </cfRule>
    <cfRule type="cellIs" dxfId="7483" priority="20190" stopIfTrue="1" operator="equal">
      <formula>"Du anglais"</formula>
    </cfRule>
    <cfRule type="cellIs" dxfId="7482" priority="20189" stopIfTrue="1" operator="equal">
      <formula>"Examens S2"</formula>
    </cfRule>
    <cfRule type="cellIs" dxfId="7481" priority="20188" stopIfTrue="1" operator="equal">
      <formula>"Examens"</formula>
    </cfRule>
    <cfRule type="cellIs" dxfId="7480" priority="20187" stopIfTrue="1" operator="equal">
      <formula>"Examens S1"</formula>
    </cfRule>
    <cfRule type="containsText" dxfId="7479" priority="20117" operator="containsText" text="Salon Et">
      <formula>NOT(ISERROR(SEARCH("Salon Et",AF24)))</formula>
    </cfRule>
    <cfRule type="containsText" dxfId="7478" priority="20118" operator="containsText" text="Remise">
      <formula>NOT(ISERROR(SEARCH("Remise",AF24)))</formula>
    </cfRule>
    <cfRule type="containsText" dxfId="7477" priority="20119" operator="containsText" text="Recrutem">
      <formula>NOT(ISERROR(SEARCH("Recrutem",AF24)))</formula>
    </cfRule>
    <cfRule type="containsText" dxfId="7476" priority="20120" operator="containsText" text="Note">
      <formula>NOT(ISERROR(SEARCH("Note",AF24)))</formula>
    </cfRule>
    <cfRule type="containsText" dxfId="7475" priority="20121" operator="containsText" text="JPO">
      <formula>NOT(ISERROR(SEARCH("JPO",AF24)))</formula>
    </cfRule>
    <cfRule type="containsText" dxfId="7474" priority="20122" operator="containsText" text="Etranger">
      <formula>NOT(ISERROR(SEARCH("Etranger",AF24)))</formula>
    </cfRule>
    <cfRule type="containsText" dxfId="7473" priority="20123" operator="containsText" text="Début TD">
      <formula>NOT(ISERROR(SEARCH("Début TD",AF24)))</formula>
    </cfRule>
    <cfRule type="containsText" dxfId="7472" priority="20124" operator="containsText" text="Début CM">
      <formula>NOT(ISERROR(SEARCH("Début CM",AF24)))</formula>
    </cfRule>
    <cfRule type="containsText" dxfId="7471" priority="20125" operator="containsText" text="Projet">
      <formula>NOT(ISERROR(SEARCH("Projet",AF24)))</formula>
    </cfRule>
    <cfRule type="containsText" dxfId="7470" priority="20126" operator="containsText" text="Pré">
      <formula>NOT(ISERROR(SEARCH("Pré",AF24)))</formula>
    </cfRule>
    <cfRule type="containsText" dxfId="7469" priority="20127" operator="containsText" text="Délib">
      <formula>NOT(ISERROR(SEARCH("Délib",AF24)))</formula>
    </cfRule>
    <cfRule type="cellIs" dxfId="7468" priority="20128" operator="equal">
      <formula>"Cours IAE"</formula>
    </cfRule>
    <cfRule type="cellIs" dxfId="7467" priority="20129" operator="equal">
      <formula>"Cours ISEM"</formula>
    </cfRule>
    <cfRule type="cellIs" dxfId="7466" priority="20130" operator="equal">
      <formula>"EXAMENS J"</formula>
    </cfRule>
    <cfRule type="cellIs" dxfId="7465" priority="20131" operator="equal">
      <formula>"Lundi Pentecôte"</formula>
    </cfRule>
    <cfRule type="cellIs" dxfId="7464" priority="20132" operator="equal">
      <formula>"ppp"</formula>
    </cfRule>
    <cfRule type="cellIs" dxfId="7463" priority="20133" operator="equal">
      <formula>"Soutenance"</formula>
    </cfRule>
    <cfRule type="cellIs" dxfId="7462" priority="20134" operator="equal">
      <formula>"Révisions R"</formula>
    </cfRule>
    <cfRule type="cellIs" dxfId="7461" priority="20135" operator="equal">
      <formula>"Entreprise"</formula>
    </cfRule>
    <cfRule type="cellIs" dxfId="7460" priority="20136" operator="equal">
      <formula>"Exam nationaux pas de date"</formula>
    </cfRule>
    <cfRule type="cellIs" dxfId="7459" priority="20137" operator="equal">
      <formula>"Exam nationaux"</formula>
    </cfRule>
    <cfRule type="cellIs" dxfId="7458" priority="20138" operator="equal">
      <formula>"Révision interne"</formula>
    </cfRule>
    <cfRule type="cellIs" dxfId="7457" priority="20139" operator="equal">
      <formula>"Remise note CC"</formula>
    </cfRule>
    <cfRule type="cellIs" dxfId="7456" priority="20140" operator="equal">
      <formula>"Oraux examens nationaux"</formula>
    </cfRule>
    <cfRule type="cellIs" dxfId="7455" priority="20141" operator="equal">
      <formula>"Note mémoire"</formula>
    </cfRule>
    <cfRule type="cellIs" dxfId="7454" priority="20142" operator="equal">
      <formula>"Mise à niveau"</formula>
    </cfRule>
    <cfRule type="cellIs" dxfId="7453" priority="20143" operator="equal">
      <formula>"Ecrits examens nationaux"</formula>
    </cfRule>
    <cfRule type="cellIs" dxfId="7452" priority="20144" operator="equal">
      <formula>"Délibération S2"</formula>
    </cfRule>
    <cfRule type="cellIs" dxfId="7451" priority="20145" operator="equal">
      <formula>"Délibération S1"</formula>
    </cfRule>
    <cfRule type="cellIs" dxfId="7450" priority="20146" operator="equal">
      <formula>"regroupement"</formula>
    </cfRule>
    <cfRule type="cellIs" dxfId="7449" priority="20147" operator="equal">
      <formula>"Cours matin"</formula>
    </cfRule>
    <cfRule type="cellIs" dxfId="7448" priority="20148" operator="equal">
      <formula>"Entr MA cours AM"</formula>
    </cfRule>
    <cfRule type="cellIs" dxfId="7447" priority="20149" operator="equal">
      <formula>"Cours Matin Entr AM"</formula>
    </cfRule>
    <cfRule type="cellIs" dxfId="7446" priority="20150" operator="equal">
      <formula>"Révisions S1 Ses2"</formula>
    </cfRule>
    <cfRule type="cellIs" dxfId="7445" priority="20151" operator="equal">
      <formula>"Révisions S1 ses1"</formula>
    </cfRule>
    <cfRule type="cellIs" dxfId="7444" priority="20152" operator="equal">
      <formula>"Examens S2 Ses2"</formula>
    </cfRule>
    <cfRule type="cellIs" dxfId="7443" priority="20153" operator="equal">
      <formula>"Examens S2 ses1"</formula>
    </cfRule>
  </conditionalFormatting>
  <conditionalFormatting sqref="AF26:AF30">
    <cfRule type="containsText" dxfId="7442" priority="2710" operator="containsText" text="Recrutem">
      <formula>NOT(ISERROR(SEARCH("Recrutem",AF26)))</formula>
    </cfRule>
    <cfRule type="containsText" dxfId="7441" priority="2711" operator="containsText" text="Note">
      <formula>NOT(ISERROR(SEARCH("Note",AF26)))</formula>
    </cfRule>
    <cfRule type="containsText" dxfId="7440" priority="2712" operator="containsText" text="JPO">
      <formula>NOT(ISERROR(SEARCH("JPO",AF26)))</formula>
    </cfRule>
    <cfRule type="containsText" dxfId="7439" priority="2713" operator="containsText" text="Etranger">
      <formula>NOT(ISERROR(SEARCH("Etranger",AF26)))</formula>
    </cfRule>
    <cfRule type="containsText" dxfId="7438" priority="2714" operator="containsText" text="Début TD">
      <formula>NOT(ISERROR(SEARCH("Début TD",AF26)))</formula>
    </cfRule>
    <cfRule type="containsText" dxfId="7437" priority="2715" operator="containsText" text="Début CM">
      <formula>NOT(ISERROR(SEARCH("Début CM",AF26)))</formula>
    </cfRule>
    <cfRule type="containsText" dxfId="7436" priority="2716" operator="containsText" text="Projet">
      <formula>NOT(ISERROR(SEARCH("Projet",AF26)))</formula>
    </cfRule>
    <cfRule type="containsText" dxfId="7435" priority="2717" operator="containsText" text="Pré">
      <formula>NOT(ISERROR(SEARCH("Pré",AF26)))</formula>
    </cfRule>
    <cfRule type="containsText" dxfId="7434" priority="2718" operator="containsText" text="Délib">
      <formula>NOT(ISERROR(SEARCH("Délib",AF26)))</formula>
    </cfRule>
    <cfRule type="cellIs" dxfId="7433" priority="2719" operator="equal">
      <formula>"Cours IAE"</formula>
    </cfRule>
    <cfRule type="cellIs" dxfId="7432" priority="2720" operator="equal">
      <formula>"Cours ISEM"</formula>
    </cfRule>
    <cfRule type="cellIs" dxfId="7431" priority="2721" operator="equal">
      <formula>"EXAMENS J"</formula>
    </cfRule>
    <cfRule type="cellIs" dxfId="7430" priority="2722" operator="equal">
      <formula>"Lundi Pentecôte"</formula>
    </cfRule>
    <cfRule type="cellIs" dxfId="7429" priority="2723" operator="equal">
      <formula>"ppp"</formula>
    </cfRule>
    <cfRule type="cellIs" dxfId="7428" priority="2768" operator="equal">
      <formula>"entreprise B"</formula>
    </cfRule>
    <cfRule type="cellIs" dxfId="7427" priority="2724" operator="equal">
      <formula>"Soutenance"</formula>
    </cfRule>
    <cfRule type="cellIs" dxfId="7426" priority="2725" operator="equal">
      <formula>"Révisions R"</formula>
    </cfRule>
    <cfRule type="cellIs" dxfId="7425" priority="2726" operator="equal">
      <formula>"Entreprise"</formula>
    </cfRule>
    <cfRule type="cellIs" dxfId="7424" priority="2767" operator="equal">
      <formula>"Stage en entreprise"</formula>
    </cfRule>
    <cfRule type="cellIs" dxfId="7423" priority="2766" operator="equal">
      <formula>"Toussaint"</formula>
    </cfRule>
    <cfRule type="cellIs" dxfId="7422" priority="2765" operator="equal">
      <formula>"Victoire 1945"</formula>
    </cfRule>
    <cfRule type="cellIs" dxfId="7421" priority="2764" operator="equal">
      <formula>"stage v"</formula>
    </cfRule>
    <cfRule type="cellIs" dxfId="7420" priority="2763" operator="equal">
      <formula>"Révisions S2 Ses1"</formula>
    </cfRule>
    <cfRule type="cellIs" dxfId="7419" priority="2762" operator="equal">
      <formula>"Révisions S2 ses2"</formula>
    </cfRule>
    <cfRule type="cellIs" dxfId="7418" priority="2761" operator="equal">
      <formula>"Pentecôte"</formula>
    </cfRule>
    <cfRule type="cellIs" dxfId="7417" priority="2760" operator="equal">
      <formula>"Pâques"</formula>
    </cfRule>
    <cfRule type="cellIs" dxfId="7416" priority="2759" operator="equal">
      <formula>"Noël"</formula>
    </cfRule>
    <cfRule type="cellIs" dxfId="7415" priority="2758" operator="equal">
      <formula>"Lundi de pâques"</formula>
    </cfRule>
    <cfRule type="cellIs" dxfId="7414" priority="2757" operator="equal">
      <formula>"jour de l'an"</formula>
    </cfRule>
    <cfRule type="cellIs" dxfId="7413" priority="2756" operator="equal">
      <formula>"Fête nationale"</formula>
    </cfRule>
    <cfRule type="cellIs" dxfId="7412" priority="2755" operator="equal">
      <formula>"Fête du travail"</formula>
    </cfRule>
    <cfRule type="cellIs" dxfId="7411" priority="2754" operator="equal">
      <formula>"Examens S1 Ses1"</formula>
    </cfRule>
    <cfRule type="cellIs" dxfId="7410" priority="2753" operator="equal">
      <formula>"Examens S1 Ses2"</formula>
    </cfRule>
    <cfRule type="cellIs" dxfId="7409" priority="2752" operator="equal">
      <formula>"cours v"</formula>
    </cfRule>
    <cfRule type="cellIs" dxfId="7408" priority="2751" operator="equal">
      <formula>"Armistice"</formula>
    </cfRule>
    <cfRule type="cellIs" dxfId="7407" priority="2750" operator="equal">
      <formula>"Ascension"</formula>
    </cfRule>
    <cfRule type="cellIs" dxfId="7406" priority="2749" operator="equal">
      <formula>"Assomption"</formula>
    </cfRule>
    <cfRule type="cellIs" dxfId="7405" priority="2748" operator="equal">
      <formula>"jour appui"</formula>
    </cfRule>
    <cfRule type="cellIs" dxfId="7404" priority="2747" operator="equal">
      <formula>"notes rapport"</formula>
    </cfRule>
    <cfRule type="cellIs" dxfId="7403" priority="2770" stopIfTrue="1" operator="equal">
      <formula>"Evaluation"</formula>
    </cfRule>
    <cfRule type="cellIs" dxfId="7402" priority="2746" operator="equal">
      <formula>"Remise rapport"</formula>
    </cfRule>
    <cfRule type="cellIs" dxfId="7401" priority="2745" operator="equal">
      <formula>"Fermeture"</formula>
    </cfRule>
    <cfRule type="cellIs" dxfId="7400" priority="2744" operator="equal">
      <formula>"Examens S2 ses1"</formula>
    </cfRule>
    <cfRule type="cellIs" dxfId="7399" priority="2743" operator="equal">
      <formula>"Examens S2 Ses2"</formula>
    </cfRule>
    <cfRule type="cellIs" dxfId="7398" priority="2742" operator="equal">
      <formula>"Révisions S1 ses1"</formula>
    </cfRule>
    <cfRule type="cellIs" dxfId="7397" priority="2741" operator="equal">
      <formula>"Révisions S1 Ses2"</formula>
    </cfRule>
    <cfRule type="cellIs" dxfId="7396" priority="2740" operator="equal">
      <formula>"Cours Matin Entr AM"</formula>
    </cfRule>
    <cfRule type="cellIs" dxfId="7395" priority="2739" operator="equal">
      <formula>"Entr MA cours AM"</formula>
    </cfRule>
    <cfRule type="cellIs" dxfId="7394" priority="2738" operator="equal">
      <formula>"Cours matin"</formula>
    </cfRule>
    <cfRule type="cellIs" dxfId="7393" priority="2737" operator="equal">
      <formula>"regroupement"</formula>
    </cfRule>
    <cfRule type="cellIs" dxfId="7392" priority="2736" operator="equal">
      <formula>"Délibération S1"</formula>
    </cfRule>
    <cfRule type="cellIs" dxfId="7391" priority="2735" operator="equal">
      <formula>"Délibération S2"</formula>
    </cfRule>
    <cfRule type="cellIs" dxfId="7390" priority="2734" operator="equal">
      <formula>"Ecrits examens nationaux"</formula>
    </cfRule>
    <cfRule type="cellIs" dxfId="7389" priority="2733" operator="equal">
      <formula>"Mise à niveau"</formula>
    </cfRule>
    <cfRule type="cellIs" dxfId="7388" priority="2732" operator="equal">
      <formula>"Note mémoire"</formula>
    </cfRule>
    <cfRule type="cellIs" dxfId="7387" priority="2731" operator="equal">
      <formula>"Oraux examens nationaux"</formula>
    </cfRule>
    <cfRule type="cellIs" dxfId="7386" priority="2730" operator="equal">
      <formula>"Remise note CC"</formula>
    </cfRule>
    <cfRule type="cellIs" dxfId="7385" priority="2729" operator="equal">
      <formula>"Révision interne"</formula>
    </cfRule>
    <cfRule type="cellIs" dxfId="7384" priority="2728" operator="equal">
      <formula>"Exam nationaux"</formula>
    </cfRule>
    <cfRule type="containsText" dxfId="7383" priority="2703" operator="containsText" text="Cours/Labo/Projet">
      <formula>NOT(ISERROR(SEARCH("Cours/Labo/Projet",AF26)))</formula>
    </cfRule>
    <cfRule type="containsText" dxfId="7382" priority="2709" operator="containsText" text="Remise">
      <formula>NOT(ISERROR(SEARCH("Remise",AF26)))</formula>
    </cfRule>
    <cfRule type="cellIs" dxfId="7381" priority="2727" operator="equal">
      <formula>"Exam nationaux pas de date"</formula>
    </cfRule>
    <cfRule type="containsText" dxfId="7380" priority="2708" operator="containsText" text="Salon Et">
      <formula>NOT(ISERROR(SEARCH("Salon Et",AF26)))</formula>
    </cfRule>
    <cfRule type="cellIs" dxfId="7379" priority="2782" stopIfTrue="1" operator="equal">
      <formula>"Délibérations"</formula>
    </cfRule>
    <cfRule type="cellIs" dxfId="7378" priority="2781" stopIfTrue="1" operator="equal">
      <formula>"Du anglais"</formula>
    </cfRule>
    <cfRule type="cellIs" dxfId="7377" priority="2780" stopIfTrue="1" operator="equal">
      <formula>"Examens S2"</formula>
    </cfRule>
    <cfRule type="cellIs" dxfId="7376" priority="2779" stopIfTrue="1" operator="equal">
      <formula>"Examens"</formula>
    </cfRule>
    <cfRule type="cellIs" dxfId="7375" priority="2778" stopIfTrue="1" operator="equal">
      <formula>"Examens S1"</formula>
    </cfRule>
    <cfRule type="cellIs" dxfId="7374" priority="2777" stopIfTrue="1" operator="equal">
      <formula>"Cours"</formula>
    </cfRule>
    <cfRule type="cellIs" dxfId="7373" priority="2776" stopIfTrue="1" operator="equal">
      <formula>"Vacances"</formula>
    </cfRule>
    <cfRule type="cellIs" dxfId="7372" priority="2775" stopIfTrue="1" operator="equal">
      <formula>"Révisions"</formula>
    </cfRule>
    <cfRule type="cellIs" dxfId="7371" priority="2774" stopIfTrue="1" operator="equal">
      <formula>"Session 1"</formula>
    </cfRule>
    <cfRule type="cellIs" dxfId="7370" priority="2773" stopIfTrue="1" operator="equal">
      <formula>"Session 2"</formula>
    </cfRule>
    <cfRule type="cellIs" dxfId="7369" priority="2772" stopIfTrue="1" operator="equal">
      <formula>"Stage"</formula>
    </cfRule>
    <cfRule type="cellIs" dxfId="7368" priority="2771" stopIfTrue="1" operator="equal">
      <formula>"Rentrée"</formula>
    </cfRule>
    <cfRule type="containsText" dxfId="7367" priority="2704" operator="containsText" text="Université">
      <formula>NOT(ISERROR(SEARCH("Université",AF26)))</formula>
    </cfRule>
    <cfRule type="cellIs" dxfId="7366" priority="2769" stopIfTrue="1" operator="equal">
      <formula>"Retour copies"</formula>
    </cfRule>
  </conditionalFormatting>
  <conditionalFormatting sqref="AF26:AF32">
    <cfRule type="expression" dxfId="7365" priority="2705">
      <formula>AD26="Dimanche"</formula>
    </cfRule>
    <cfRule type="containsText" dxfId="7364" priority="2707" operator="containsText" text="Soutenance">
      <formula>NOT(ISERROR(SEARCH("Soutenance",AF26)))</formula>
    </cfRule>
    <cfRule type="expression" dxfId="7363" priority="2706">
      <formula>AD26="Samedi"</formula>
    </cfRule>
  </conditionalFormatting>
  <conditionalFormatting sqref="AF31:AF32">
    <cfRule type="cellIs" dxfId="7362" priority="20221" operator="equal">
      <formula>"Ecrits examens nationaux"</formula>
    </cfRule>
    <cfRule type="cellIs" dxfId="7361" priority="20222" operator="equal">
      <formula>"Délibération S2"</formula>
    </cfRule>
    <cfRule type="cellIs" dxfId="7360" priority="20223" operator="equal">
      <formula>"Délibération S1"</formula>
    </cfRule>
    <cfRule type="cellIs" dxfId="7359" priority="20224" operator="equal">
      <formula>"regroupement"</formula>
    </cfRule>
    <cfRule type="cellIs" dxfId="7358" priority="20225" operator="equal">
      <formula>"Cours matin"</formula>
    </cfRule>
    <cfRule type="cellIs" dxfId="7357" priority="20226" operator="equal">
      <formula>"Entr MA cours AM"</formula>
    </cfRule>
    <cfRule type="cellIs" dxfId="7356" priority="20227" operator="equal">
      <formula>"Cours Matin Entr AM"</formula>
    </cfRule>
    <cfRule type="cellIs" dxfId="7355" priority="20228" operator="equal">
      <formula>"Révisions S1 Ses2"</formula>
    </cfRule>
    <cfRule type="cellIs" dxfId="7354" priority="20229" operator="equal">
      <formula>"Révisions S1 ses1"</formula>
    </cfRule>
    <cfRule type="cellIs" dxfId="7353" priority="20230" operator="equal">
      <formula>"Examens S2 Ses2"</formula>
    </cfRule>
    <cfRule type="cellIs" dxfId="7352" priority="20231" operator="equal">
      <formula>"Examens S2 ses1"</formula>
    </cfRule>
    <cfRule type="cellIs" dxfId="7351" priority="20232" operator="equal">
      <formula>"Fermeture"</formula>
    </cfRule>
    <cfRule type="cellIs" dxfId="7350" priority="20233" operator="equal">
      <formula>"Remise rapport"</formula>
    </cfRule>
    <cfRule type="cellIs" dxfId="7349" priority="20234" operator="equal">
      <formula>"notes rapport"</formula>
    </cfRule>
    <cfRule type="cellIs" dxfId="7348" priority="20235" operator="equal">
      <formula>"jour appui"</formula>
    </cfRule>
    <cfRule type="cellIs" dxfId="7347" priority="20236" operator="equal">
      <formula>"Assomption"</formula>
    </cfRule>
    <cfRule type="cellIs" dxfId="7346" priority="20237" operator="equal">
      <formula>"Ascension"</formula>
    </cfRule>
    <cfRule type="cellIs" dxfId="7345" priority="20238" operator="equal">
      <formula>"Armistice"</formula>
    </cfRule>
    <cfRule type="cellIs" dxfId="7344" priority="20239" operator="equal">
      <formula>"cours v"</formula>
    </cfRule>
    <cfRule type="cellIs" dxfId="7343" priority="20240" operator="equal">
      <formula>"Examens S1 Ses2"</formula>
    </cfRule>
    <cfRule type="cellIs" dxfId="7342" priority="20241" operator="equal">
      <formula>"Examens S1 Ses1"</formula>
    </cfRule>
    <cfRule type="cellIs" dxfId="7341" priority="20242" operator="equal">
      <formula>"Fête du travail"</formula>
    </cfRule>
    <cfRule type="cellIs" dxfId="7340" priority="20244" operator="equal">
      <formula>"jour de l'an"</formula>
    </cfRule>
    <cfRule type="cellIs" dxfId="7339" priority="20245" operator="equal">
      <formula>"Lundi de pâques"</formula>
    </cfRule>
    <cfRule type="cellIs" dxfId="7338" priority="20246" operator="equal">
      <formula>"Noël"</formula>
    </cfRule>
    <cfRule type="cellIs" dxfId="7337" priority="20247" operator="equal">
      <formula>"Pâques"</formula>
    </cfRule>
    <cfRule type="cellIs" dxfId="7336" priority="20248" operator="equal">
      <formula>"Pentecôte"</formula>
    </cfRule>
    <cfRule type="cellIs" dxfId="7335" priority="20249" operator="equal">
      <formula>"Révisions S2 ses2"</formula>
    </cfRule>
    <cfRule type="cellIs" dxfId="7334" priority="20250" operator="equal">
      <formula>"Révisions S2 Ses1"</formula>
    </cfRule>
    <cfRule type="cellIs" dxfId="7333" priority="20251" operator="equal">
      <formula>"stage v"</formula>
    </cfRule>
    <cfRule type="cellIs" dxfId="7332" priority="20252" operator="equal">
      <formula>"Victoire 1945"</formula>
    </cfRule>
    <cfRule type="cellIs" dxfId="7331" priority="20253" operator="equal">
      <formula>"Toussaint"</formula>
    </cfRule>
    <cfRule type="cellIs" dxfId="7330" priority="20254" operator="equal">
      <formula>"Stage en entreprise"</formula>
    </cfRule>
    <cfRule type="cellIs" dxfId="7329" priority="20255" operator="equal">
      <formula>"entreprise B"</formula>
    </cfRule>
    <cfRule type="cellIs" dxfId="7328" priority="20256" stopIfTrue="1" operator="equal">
      <formula>"Retour copies"</formula>
    </cfRule>
    <cfRule type="cellIs" dxfId="7327" priority="20257" stopIfTrue="1" operator="equal">
      <formula>"Evaluation"</formula>
    </cfRule>
    <cfRule type="cellIs" dxfId="7326" priority="20258" stopIfTrue="1" operator="equal">
      <formula>"Rentrée"</formula>
    </cfRule>
    <cfRule type="cellIs" dxfId="7325" priority="20259" stopIfTrue="1" operator="equal">
      <formula>"Stage"</formula>
    </cfRule>
    <cfRule type="cellIs" dxfId="7324" priority="20260" stopIfTrue="1" operator="equal">
      <formula>"Session 2"</formula>
    </cfRule>
    <cfRule type="cellIs" dxfId="7323" priority="20261" stopIfTrue="1" operator="equal">
      <formula>"Session 1"</formula>
    </cfRule>
    <cfRule type="cellIs" dxfId="7322" priority="20262" stopIfTrue="1" operator="equal">
      <formula>"Révisions"</formula>
    </cfRule>
    <cfRule type="cellIs" dxfId="7321" priority="20263" stopIfTrue="1" operator="equal">
      <formula>"Vacances"</formula>
    </cfRule>
    <cfRule type="cellIs" dxfId="7320" priority="20264" stopIfTrue="1" operator="equal">
      <formula>"Cours"</formula>
    </cfRule>
    <cfRule type="cellIs" dxfId="7319" priority="20265" stopIfTrue="1" operator="equal">
      <formula>"Examens S1"</formula>
    </cfRule>
    <cfRule type="cellIs" dxfId="7318" priority="20266" stopIfTrue="1" operator="equal">
      <formula>"Examens"</formula>
    </cfRule>
    <cfRule type="cellIs" dxfId="7317" priority="20267" stopIfTrue="1" operator="equal">
      <formula>"Examens S2"</formula>
    </cfRule>
    <cfRule type="cellIs" dxfId="7316" priority="20268" stopIfTrue="1" operator="equal">
      <formula>"Du anglais"</formula>
    </cfRule>
    <cfRule type="cellIs" dxfId="7315" priority="20269" stopIfTrue="1" operator="equal">
      <formula>"Délibérations"</formula>
    </cfRule>
    <cfRule type="cellIs" dxfId="7314" priority="20243" operator="equal">
      <formula>"Fête nationale"</formula>
    </cfRule>
    <cfRule type="cellIs" dxfId="7313" priority="20220" operator="equal">
      <formula>"Mise à niveau"</formula>
    </cfRule>
    <cfRule type="containsText" dxfId="7312" priority="20196" operator="containsText" text="Remise">
      <formula>NOT(ISERROR(SEARCH("Remise",AF31)))</formula>
    </cfRule>
    <cfRule type="containsText" dxfId="7311" priority="20195" operator="containsText" text="Salon Et">
      <formula>NOT(ISERROR(SEARCH("Salon Et",AF31)))</formula>
    </cfRule>
    <cfRule type="containsText" dxfId="7310" priority="20197" operator="containsText" text="Recrutem">
      <formula>NOT(ISERROR(SEARCH("Recrutem",AF31)))</formula>
    </cfRule>
    <cfRule type="containsText" dxfId="7309" priority="20198" operator="containsText" text="Note">
      <formula>NOT(ISERROR(SEARCH("Note",AF31)))</formula>
    </cfRule>
    <cfRule type="containsText" dxfId="7308" priority="20199" operator="containsText" text="JPO">
      <formula>NOT(ISERROR(SEARCH("JPO",AF31)))</formula>
    </cfRule>
    <cfRule type="containsText" dxfId="7307" priority="20200" operator="containsText" text="Etranger">
      <formula>NOT(ISERROR(SEARCH("Etranger",AF31)))</formula>
    </cfRule>
    <cfRule type="containsText" dxfId="7306" priority="20201" operator="containsText" text="Début TD">
      <formula>NOT(ISERROR(SEARCH("Début TD",AF31)))</formula>
    </cfRule>
    <cfRule type="containsText" dxfId="7305" priority="20202" operator="containsText" text="Début CM">
      <formula>NOT(ISERROR(SEARCH("Début CM",AF31)))</formula>
    </cfRule>
    <cfRule type="containsText" dxfId="7304" priority="20203" operator="containsText" text="Projet">
      <formula>NOT(ISERROR(SEARCH("Projet",AF31)))</formula>
    </cfRule>
    <cfRule type="containsText" dxfId="7303" priority="20204" operator="containsText" text="Pré">
      <formula>NOT(ISERROR(SEARCH("Pré",AF31)))</formula>
    </cfRule>
    <cfRule type="containsText" dxfId="7302" priority="20205" operator="containsText" text="Délib">
      <formula>NOT(ISERROR(SEARCH("Délib",AF31)))</formula>
    </cfRule>
    <cfRule type="cellIs" dxfId="7301" priority="20206" operator="equal">
      <formula>"Cours IAE"</formula>
    </cfRule>
    <cfRule type="cellIs" dxfId="7300" priority="20207" operator="equal">
      <formula>"Cours ISEM"</formula>
    </cfRule>
    <cfRule type="cellIs" dxfId="7299" priority="20208" operator="equal">
      <formula>"EXAMENS J"</formula>
    </cfRule>
    <cfRule type="cellIs" dxfId="7298" priority="20209" operator="equal">
      <formula>"Lundi Pentecôte"</formula>
    </cfRule>
    <cfRule type="cellIs" dxfId="7297" priority="20210" operator="equal">
      <formula>"ppp"</formula>
    </cfRule>
    <cfRule type="cellIs" dxfId="7296" priority="20211" operator="equal">
      <formula>"Soutenance"</formula>
    </cfRule>
    <cfRule type="cellIs" dxfId="7295" priority="20212" operator="equal">
      <formula>"Révisions R"</formula>
    </cfRule>
    <cfRule type="cellIs" dxfId="7294" priority="20213" operator="equal">
      <formula>"Entreprise"</formula>
    </cfRule>
    <cfRule type="cellIs" dxfId="7293" priority="20214" operator="equal">
      <formula>"Exam nationaux pas de date"</formula>
    </cfRule>
    <cfRule type="cellIs" dxfId="7292" priority="20215" operator="equal">
      <formula>"Exam nationaux"</formula>
    </cfRule>
    <cfRule type="cellIs" dxfId="7291" priority="20216" operator="equal">
      <formula>"Révision interne"</formula>
    </cfRule>
    <cfRule type="cellIs" dxfId="7290" priority="20217" operator="equal">
      <formula>"Remise note CC"</formula>
    </cfRule>
    <cfRule type="cellIs" dxfId="7289" priority="20218" operator="equal">
      <formula>"Oraux examens nationaux"</formula>
    </cfRule>
    <cfRule type="cellIs" dxfId="7288" priority="20219" operator="equal">
      <formula>"Note mémoire"</formula>
    </cfRule>
  </conditionalFormatting>
  <conditionalFormatting sqref="AF33:AF34">
    <cfRule type="cellIs" dxfId="7287" priority="2600" operator="equal">
      <formula>"Pâques"</formula>
    </cfRule>
    <cfRule type="cellIs" dxfId="7286" priority="2601" operator="equal">
      <formula>"Pentecôte"</formula>
    </cfRule>
    <cfRule type="cellIs" dxfId="7285" priority="2602" operator="equal">
      <formula>"Révisions S2 ses2"</formula>
    </cfRule>
    <cfRule type="cellIs" dxfId="7284" priority="2603" operator="equal">
      <formula>"Révisions S2 Ses1"</formula>
    </cfRule>
    <cfRule type="cellIs" dxfId="7283" priority="2604" operator="equal">
      <formula>"stage v"</formula>
    </cfRule>
    <cfRule type="cellIs" dxfId="7282" priority="2605" operator="equal">
      <formula>"Victoire 1945"</formula>
    </cfRule>
    <cfRule type="cellIs" dxfId="7281" priority="2606" operator="equal">
      <formula>"Toussaint"</formula>
    </cfRule>
    <cfRule type="cellIs" dxfId="7280" priority="2607" operator="equal">
      <formula>"Stage en entreprise"</formula>
    </cfRule>
    <cfRule type="cellIs" dxfId="7279" priority="2608" operator="equal">
      <formula>"entreprise B"</formula>
    </cfRule>
    <cfRule type="cellIs" dxfId="7278" priority="2609" stopIfTrue="1" operator="equal">
      <formula>"Retour copies"</formula>
    </cfRule>
    <cfRule type="cellIs" dxfId="7277" priority="2610" stopIfTrue="1" operator="equal">
      <formula>"Evaluation"</formula>
    </cfRule>
    <cfRule type="cellIs" dxfId="7276" priority="2611" stopIfTrue="1" operator="equal">
      <formula>"Rentrée"</formula>
    </cfRule>
    <cfRule type="cellIs" dxfId="7275" priority="2612" stopIfTrue="1" operator="equal">
      <formula>"Stage"</formula>
    </cfRule>
    <cfRule type="cellIs" dxfId="7274" priority="2613" stopIfTrue="1" operator="equal">
      <formula>"Session 2"</formula>
    </cfRule>
    <cfRule type="cellIs" dxfId="7273" priority="2614" stopIfTrue="1" operator="equal">
      <formula>"Session 1"</formula>
    </cfRule>
    <cfRule type="cellIs" dxfId="7272" priority="2615" stopIfTrue="1" operator="equal">
      <formula>"Révisions"</formula>
    </cfRule>
    <cfRule type="cellIs" dxfId="7271" priority="2616" stopIfTrue="1" operator="equal">
      <formula>"Vacances"</formula>
    </cfRule>
    <cfRule type="cellIs" dxfId="7270" priority="2617" stopIfTrue="1" operator="equal">
      <formula>"Cours"</formula>
    </cfRule>
    <cfRule type="cellIs" dxfId="7269" priority="2618" stopIfTrue="1" operator="equal">
      <formula>"Examens S1"</formula>
    </cfRule>
    <cfRule type="cellIs" dxfId="7268" priority="2619" stopIfTrue="1" operator="equal">
      <formula>"Examens"</formula>
    </cfRule>
    <cfRule type="cellIs" dxfId="7267" priority="2620" stopIfTrue="1" operator="equal">
      <formula>"Examens S2"</formula>
    </cfRule>
    <cfRule type="cellIs" dxfId="7266" priority="2621" stopIfTrue="1" operator="equal">
      <formula>"Du anglais"</formula>
    </cfRule>
    <cfRule type="cellIs" dxfId="7265" priority="2622" stopIfTrue="1" operator="equal">
      <formula>"Délibérations"</formula>
    </cfRule>
    <cfRule type="containsText" dxfId="7264" priority="2623" operator="containsText" text="Cours/Labo/Projet">
      <formula>NOT(ISERROR(SEARCH("Cours/Labo/Projet",AF33)))</formula>
    </cfRule>
    <cfRule type="containsText" dxfId="7263" priority="2624" operator="containsText" text="Université">
      <formula>NOT(ISERROR(SEARCH("Université",AF33)))</formula>
    </cfRule>
    <cfRule type="cellIs" dxfId="7262" priority="2670" operator="equal">
      <formula>"cours v"</formula>
    </cfRule>
    <cfRule type="containsText" dxfId="7261" priority="2626" operator="containsText" text="Salon Et">
      <formula>NOT(ISERROR(SEARCH("Salon Et",AF33)))</formula>
    </cfRule>
    <cfRule type="cellIs" dxfId="7260" priority="2594" operator="equal">
      <formula>"Examens S1 Ses1"</formula>
    </cfRule>
    <cfRule type="cellIs" dxfId="7259" priority="2593" operator="equal">
      <formula>"Examens S1 Ses2"</formula>
    </cfRule>
    <cfRule type="cellIs" dxfId="7258" priority="2592" operator="equal">
      <formula>"cours v"</formula>
    </cfRule>
    <cfRule type="cellIs" dxfId="7257" priority="2591" operator="equal">
      <formula>"Armistice"</formula>
    </cfRule>
    <cfRule type="cellIs" dxfId="7256" priority="2590" operator="equal">
      <formula>"Ascension"</formula>
    </cfRule>
    <cfRule type="cellIs" dxfId="7255" priority="2589" operator="equal">
      <formula>"Assomption"</formula>
    </cfRule>
    <cfRule type="cellIs" dxfId="7254" priority="2588" operator="equal">
      <formula>"jour appui"</formula>
    </cfRule>
    <cfRule type="cellIs" dxfId="7253" priority="2587" operator="equal">
      <formula>"notes rapport"</formula>
    </cfRule>
    <cfRule type="cellIs" dxfId="7252" priority="2586" operator="equal">
      <formula>"Remise rapport"</formula>
    </cfRule>
    <cfRule type="cellIs" dxfId="7251" priority="2585" operator="equal">
      <formula>"Fermeture"</formula>
    </cfRule>
    <cfRule type="cellIs" dxfId="7250" priority="2584" operator="equal">
      <formula>"Examens S2 ses1"</formula>
    </cfRule>
    <cfRule type="cellIs" dxfId="7249" priority="2583" operator="equal">
      <formula>"Examens S2 Ses2"</formula>
    </cfRule>
    <cfRule type="cellIs" dxfId="7248" priority="2582" operator="equal">
      <formula>"Révisions S1 ses1"</formula>
    </cfRule>
    <cfRule type="cellIs" dxfId="7247" priority="2581" operator="equal">
      <formula>"Révisions S1 Ses2"</formula>
    </cfRule>
    <cfRule type="cellIs" dxfId="7246" priority="2580" operator="equal">
      <formula>"Cours Matin Entr AM"</formula>
    </cfRule>
    <cfRule type="cellIs" dxfId="7245" priority="2579" operator="equal">
      <formula>"Entr MA cours AM"</formula>
    </cfRule>
    <cfRule type="cellIs" dxfId="7244" priority="2578" operator="equal">
      <formula>"Cours matin"</formula>
    </cfRule>
    <cfRule type="cellIs" dxfId="7243" priority="2577" operator="equal">
      <formula>"regroupement"</formula>
    </cfRule>
    <cfRule type="cellIs" dxfId="7242" priority="2576" operator="equal">
      <formula>"Délibération S1"</formula>
    </cfRule>
    <cfRule type="cellIs" dxfId="7241" priority="2575" operator="equal">
      <formula>"Délibération S2"</formula>
    </cfRule>
    <cfRule type="cellIs" dxfId="7240" priority="2574" operator="equal">
      <formula>"Ecrits examens nationaux"</formula>
    </cfRule>
    <cfRule type="cellIs" dxfId="7239" priority="2573" operator="equal">
      <formula>"Mise à niveau"</formula>
    </cfRule>
    <cfRule type="cellIs" dxfId="7238" priority="2572" operator="equal">
      <formula>"Note mémoire"</formula>
    </cfRule>
    <cfRule type="cellIs" dxfId="7237" priority="2571" operator="equal">
      <formula>"Oraux examens nationaux"</formula>
    </cfRule>
    <cfRule type="cellIs" dxfId="7236" priority="2570" operator="equal">
      <formula>"Remise note CC"</formula>
    </cfRule>
    <cfRule type="cellIs" dxfId="7235" priority="2569" operator="equal">
      <formula>"Révision interne"</formula>
    </cfRule>
    <cfRule type="cellIs" dxfId="7234" priority="2568" operator="equal">
      <formula>"Exam nationaux"</formula>
    </cfRule>
    <cfRule type="cellIs" dxfId="7233" priority="2567" operator="equal">
      <formula>"Exam nationaux pas de date"</formula>
    </cfRule>
    <cfRule type="cellIs" dxfId="7232" priority="2566" operator="equal">
      <formula>"Entreprise"</formula>
    </cfRule>
    <cfRule type="cellIs" dxfId="7231" priority="2565" operator="equal">
      <formula>"Révisions R"</formula>
    </cfRule>
    <cfRule type="cellIs" dxfId="7230" priority="2564" operator="equal">
      <formula>"Soutenance"</formula>
    </cfRule>
    <cfRule type="cellIs" dxfId="7229" priority="2563" operator="equal">
      <formula>"ppp"</formula>
    </cfRule>
    <cfRule type="cellIs" dxfId="7228" priority="2562" operator="equal">
      <formula>"Lundi Pentecôte"</formula>
    </cfRule>
    <cfRule type="cellIs" dxfId="7227" priority="2561" operator="equal">
      <formula>"EXAMENS J"</formula>
    </cfRule>
    <cfRule type="cellIs" dxfId="7226" priority="2560" operator="equal">
      <formula>"Cours ISEM"</formula>
    </cfRule>
    <cfRule type="cellIs" dxfId="7225" priority="2559" operator="equal">
      <formula>"Cours IAE"</formula>
    </cfRule>
    <cfRule type="containsText" dxfId="7224" priority="2558" operator="containsText" text="Délib">
      <formula>NOT(ISERROR(SEARCH("Délib",AF33)))</formula>
    </cfRule>
    <cfRule type="containsText" dxfId="7223" priority="2557" operator="containsText" text="Pré">
      <formula>NOT(ISERROR(SEARCH("Pré",AF33)))</formula>
    </cfRule>
    <cfRule type="containsText" dxfId="7222" priority="2556" operator="containsText" text="Projet">
      <formula>NOT(ISERROR(SEARCH("Projet",AF33)))</formula>
    </cfRule>
    <cfRule type="containsText" dxfId="7221" priority="2555" operator="containsText" text="Début CM">
      <formula>NOT(ISERROR(SEARCH("Début CM",AF33)))</formula>
    </cfRule>
    <cfRule type="containsText" dxfId="7220" priority="2554" operator="containsText" text="Début TD">
      <formula>NOT(ISERROR(SEARCH("Début TD",AF33)))</formula>
    </cfRule>
    <cfRule type="containsText" dxfId="7219" priority="2553" operator="containsText" text="Etranger">
      <formula>NOT(ISERROR(SEARCH("Etranger",AF33)))</formula>
    </cfRule>
    <cfRule type="containsText" dxfId="7218" priority="2552" operator="containsText" text="JPO">
      <formula>NOT(ISERROR(SEARCH("JPO",AF33)))</formula>
    </cfRule>
    <cfRule type="containsText" dxfId="7217" priority="2551" operator="containsText" text="Note">
      <formula>NOT(ISERROR(SEARCH("Note",AF33)))</formula>
    </cfRule>
    <cfRule type="containsText" dxfId="7216" priority="2550" operator="containsText" text="Recrutem">
      <formula>NOT(ISERROR(SEARCH("Recrutem",AF33)))</formula>
    </cfRule>
    <cfRule type="containsText" dxfId="7215" priority="2549" operator="containsText" text="Remise">
      <formula>NOT(ISERROR(SEARCH("Remise",AF33)))</formula>
    </cfRule>
    <cfRule type="containsText" dxfId="7214" priority="2548" operator="containsText" text="Salon Et">
      <formula>NOT(ISERROR(SEARCH("Salon Et",AF33)))</formula>
    </cfRule>
    <cfRule type="expression" dxfId="7213" priority="2547">
      <formula>AD33="Dimanche"</formula>
    </cfRule>
    <cfRule type="containsText" dxfId="7212" priority="2546" operator="containsText" text="Université">
      <formula>NOT(ISERROR(SEARCH("Université",AF33)))</formula>
    </cfRule>
    <cfRule type="containsText" dxfId="7211" priority="2545" operator="containsText" text="Cours/Labo/Projet">
      <formula>NOT(ISERROR(SEARCH("Cours/Labo/Projet",AF33)))</formula>
    </cfRule>
    <cfRule type="containsText" dxfId="7210" priority="2634" operator="containsText" text="Projet">
      <formula>NOT(ISERROR(SEARCH("Projet",AF33)))</formula>
    </cfRule>
    <cfRule type="containsText" dxfId="7209" priority="2636" operator="containsText" text="Délib">
      <formula>NOT(ISERROR(SEARCH("Délib",AF33)))</formula>
    </cfRule>
    <cfRule type="containsText" dxfId="7208" priority="2633" operator="containsText" text="Début CM">
      <formula>NOT(ISERROR(SEARCH("Début CM",AF33)))</formula>
    </cfRule>
    <cfRule type="cellIs" dxfId="7207" priority="2637" operator="equal">
      <formula>"Cours IAE"</formula>
    </cfRule>
    <cfRule type="cellIs" dxfId="7206" priority="2638" operator="equal">
      <formula>"Cours ISEM"</formula>
    </cfRule>
    <cfRule type="cellIs" dxfId="7205" priority="2639" operator="equal">
      <formula>"EXAMENS J"</formula>
    </cfRule>
    <cfRule type="cellIs" dxfId="7204" priority="2640" operator="equal">
      <formula>"Lundi Pentecôte"</formula>
    </cfRule>
    <cfRule type="cellIs" dxfId="7203" priority="2641" operator="equal">
      <formula>"ppp"</formula>
    </cfRule>
    <cfRule type="cellIs" dxfId="7202" priority="2642" operator="equal">
      <formula>"Soutenance"</formula>
    </cfRule>
    <cfRule type="cellIs" dxfId="7201" priority="2643" operator="equal">
      <formula>"Révisions R"</formula>
    </cfRule>
    <cfRule type="cellIs" dxfId="7200" priority="2644" operator="equal">
      <formula>"Entreprise"</formula>
    </cfRule>
    <cfRule type="cellIs" dxfId="7199" priority="2645" operator="equal">
      <formula>"Exam nationaux pas de date"</formula>
    </cfRule>
    <cfRule type="cellIs" dxfId="7198" priority="2646" operator="equal">
      <formula>"Exam nationaux"</formula>
    </cfRule>
    <cfRule type="cellIs" dxfId="7197" priority="2647" operator="equal">
      <formula>"Révision interne"</formula>
    </cfRule>
    <cfRule type="cellIs" dxfId="7196" priority="2599" operator="equal">
      <formula>"Noël"</formula>
    </cfRule>
    <cfRule type="cellIs" dxfId="7195" priority="2648" operator="equal">
      <formula>"Remise note CC"</formula>
    </cfRule>
    <cfRule type="cellIs" dxfId="7194" priority="2649" operator="equal">
      <formula>"Oraux examens nationaux"</formula>
    </cfRule>
    <cfRule type="cellIs" dxfId="7193" priority="2650" operator="equal">
      <formula>"Note mémoire"</formula>
    </cfRule>
    <cfRule type="cellIs" dxfId="7192" priority="2651" operator="equal">
      <formula>"Mise à niveau"</formula>
    </cfRule>
    <cfRule type="cellIs" dxfId="7191" priority="2652" operator="equal">
      <formula>"Ecrits examens nationaux"</formula>
    </cfRule>
    <cfRule type="cellIs" dxfId="7190" priority="2653" operator="equal">
      <formula>"Délibération S2"</formula>
    </cfRule>
    <cfRule type="cellIs" dxfId="7189" priority="2654" operator="equal">
      <formula>"Délibération S1"</formula>
    </cfRule>
    <cfRule type="cellIs" dxfId="7188" priority="2655" operator="equal">
      <formula>"regroupement"</formula>
    </cfRule>
    <cfRule type="cellIs" dxfId="7187" priority="2656" operator="equal">
      <formula>"Cours matin"</formula>
    </cfRule>
    <cfRule type="cellIs" dxfId="7186" priority="2598" operator="equal">
      <formula>"Lundi de pâques"</formula>
    </cfRule>
    <cfRule type="cellIs" dxfId="7185" priority="2597" operator="equal">
      <formula>"jour de l'an"</formula>
    </cfRule>
    <cfRule type="cellIs" dxfId="7184" priority="2596" operator="equal">
      <formula>"Fête nationale"</formula>
    </cfRule>
    <cfRule type="cellIs" dxfId="7183" priority="2595" operator="equal">
      <formula>"Fête du travail"</formula>
    </cfRule>
    <cfRule type="cellIs" dxfId="7182" priority="2657" operator="equal">
      <formula>"Entr MA cours AM"</formula>
    </cfRule>
    <cfRule type="cellIs" dxfId="7181" priority="2658" operator="equal">
      <formula>"Cours Matin Entr AM"</formula>
    </cfRule>
    <cfRule type="cellIs" dxfId="7180" priority="2659" operator="equal">
      <formula>"Révisions S1 Ses2"</formula>
    </cfRule>
    <cfRule type="cellIs" dxfId="7179" priority="2660" operator="equal">
      <formula>"Révisions S1 ses1"</formula>
    </cfRule>
    <cfRule type="cellIs" dxfId="7178" priority="2661" operator="equal">
      <formula>"Examens S2 Ses2"</formula>
    </cfRule>
    <cfRule type="cellIs" dxfId="7177" priority="2662" operator="equal">
      <formula>"Examens S2 ses1"</formula>
    </cfRule>
    <cfRule type="cellIs" dxfId="7176" priority="2663" operator="equal">
      <formula>"Fermeture"</formula>
    </cfRule>
    <cfRule type="cellIs" dxfId="7175" priority="2664" operator="equal">
      <formula>"Remise rapport"</formula>
    </cfRule>
    <cfRule type="cellIs" dxfId="7174" priority="2665" operator="equal">
      <formula>"notes rapport"</formula>
    </cfRule>
    <cfRule type="cellIs" dxfId="7173" priority="2666" operator="equal">
      <formula>"jour appui"</formula>
    </cfRule>
    <cfRule type="cellIs" dxfId="7172" priority="2667" operator="equal">
      <formula>"Assomption"</formula>
    </cfRule>
    <cfRule type="cellIs" dxfId="7171" priority="2668" operator="equal">
      <formula>"Ascension"</formula>
    </cfRule>
    <cfRule type="cellIs" dxfId="7170" priority="2669" operator="equal">
      <formula>"Armistice"</formula>
    </cfRule>
    <cfRule type="containsText" dxfId="7169" priority="2635" operator="containsText" text="Pré">
      <formula>NOT(ISERROR(SEARCH("Pré",AF33)))</formula>
    </cfRule>
    <cfRule type="cellIs" dxfId="7168" priority="2671" operator="equal">
      <formula>"Examens S1 Ses2"</formula>
    </cfRule>
    <cfRule type="cellIs" dxfId="7167" priority="2672" operator="equal">
      <formula>"Examens S1 Ses1"</formula>
    </cfRule>
    <cfRule type="cellIs" dxfId="7166" priority="2673" operator="equal">
      <formula>"Fête du travail"</formula>
    </cfRule>
    <cfRule type="cellIs" dxfId="7165" priority="2674" operator="equal">
      <formula>"Fête nationale"</formula>
    </cfRule>
    <cfRule type="cellIs" dxfId="7164" priority="2675" operator="equal">
      <formula>"jour de l'an"</formula>
    </cfRule>
    <cfRule type="cellIs" dxfId="7163" priority="2676" operator="equal">
      <formula>"Lundi de pâques"</formula>
    </cfRule>
    <cfRule type="cellIs" dxfId="7162" priority="2677" operator="equal">
      <formula>"Noël"</formula>
    </cfRule>
    <cfRule type="cellIs" dxfId="7161" priority="2678" operator="equal">
      <formula>"Pâques"</formula>
    </cfRule>
    <cfRule type="cellIs" dxfId="7160" priority="2679" operator="equal">
      <formula>"Pentecôte"</formula>
    </cfRule>
    <cfRule type="cellIs" dxfId="7159" priority="2680" operator="equal">
      <formula>"Révisions S2 ses2"</formula>
    </cfRule>
    <cfRule type="cellIs" dxfId="7158" priority="2681" operator="equal">
      <formula>"Révisions S2 Ses1"</formula>
    </cfRule>
    <cfRule type="cellIs" dxfId="7157" priority="2682" operator="equal">
      <formula>"stage v"</formula>
    </cfRule>
    <cfRule type="cellIs" dxfId="7156" priority="2683" operator="equal">
      <formula>"Victoire 1945"</formula>
    </cfRule>
    <cfRule type="cellIs" dxfId="7155" priority="2684" operator="equal">
      <formula>"Toussaint"</formula>
    </cfRule>
    <cfRule type="cellIs" dxfId="7154" priority="2685" operator="equal">
      <formula>"Stage en entreprise"</formula>
    </cfRule>
    <cfRule type="cellIs" dxfId="7153" priority="2686" operator="equal">
      <formula>"entreprise B"</formula>
    </cfRule>
    <cfRule type="cellIs" dxfId="7152" priority="2687" stopIfTrue="1" operator="equal">
      <formula>"Retour copies"</formula>
    </cfRule>
    <cfRule type="cellIs" dxfId="7151" priority="2688" stopIfTrue="1" operator="equal">
      <formula>"Evaluation"</formula>
    </cfRule>
    <cfRule type="cellIs" dxfId="7150" priority="2689" stopIfTrue="1" operator="equal">
      <formula>"Rentrée"</formula>
    </cfRule>
    <cfRule type="cellIs" dxfId="7149" priority="2690" stopIfTrue="1" operator="equal">
      <formula>"Stage"</formula>
    </cfRule>
    <cfRule type="cellIs" dxfId="7148" priority="2691" stopIfTrue="1" operator="equal">
      <formula>"Session 2"</formula>
    </cfRule>
    <cfRule type="cellIs" dxfId="7147" priority="2692" stopIfTrue="1" operator="equal">
      <formula>"Session 1"</formula>
    </cfRule>
    <cfRule type="cellIs" dxfId="7146" priority="2693" stopIfTrue="1" operator="equal">
      <formula>"Révisions"</formula>
    </cfRule>
    <cfRule type="cellIs" dxfId="7145" priority="2694" stopIfTrue="1" operator="equal">
      <formula>"Vacances"</formula>
    </cfRule>
    <cfRule type="cellIs" dxfId="7144" priority="2695" stopIfTrue="1" operator="equal">
      <formula>"Cours"</formula>
    </cfRule>
    <cfRule type="cellIs" dxfId="7143" priority="2696" stopIfTrue="1" operator="equal">
      <formula>"Examens S1"</formula>
    </cfRule>
    <cfRule type="cellIs" dxfId="7142" priority="2697" stopIfTrue="1" operator="equal">
      <formula>"Examens"</formula>
    </cfRule>
    <cfRule type="cellIs" dxfId="7141" priority="2698" stopIfTrue="1" operator="equal">
      <formula>"Examens S2"</formula>
    </cfRule>
    <cfRule type="cellIs" dxfId="7140" priority="2699" stopIfTrue="1" operator="equal">
      <formula>"Du anglais"</formula>
    </cfRule>
    <cfRule type="cellIs" dxfId="7139" priority="2700" stopIfTrue="1" operator="equal">
      <formula>"Délibérations"</formula>
    </cfRule>
    <cfRule type="containsText" dxfId="7138" priority="2632" operator="containsText" text="Début TD">
      <formula>NOT(ISERROR(SEARCH("Début TD",AF33)))</formula>
    </cfRule>
    <cfRule type="containsText" dxfId="7137" priority="2631" operator="containsText" text="Etranger">
      <formula>NOT(ISERROR(SEARCH("Etranger",AF33)))</formula>
    </cfRule>
    <cfRule type="containsText" dxfId="7136" priority="2630" operator="containsText" text="JPO">
      <formula>NOT(ISERROR(SEARCH("JPO",AF33)))</formula>
    </cfRule>
    <cfRule type="containsText" dxfId="7135" priority="2629" operator="containsText" text="Note">
      <formula>NOT(ISERROR(SEARCH("Note",AF33)))</formula>
    </cfRule>
    <cfRule type="containsText" dxfId="7134" priority="2628" operator="containsText" text="Recrutem">
      <formula>NOT(ISERROR(SEARCH("Recrutem",AF33)))</formula>
    </cfRule>
    <cfRule type="containsText" dxfId="7133" priority="2627" operator="containsText" text="Remise">
      <formula>NOT(ISERROR(SEARCH("Remise",AF33)))</formula>
    </cfRule>
  </conditionalFormatting>
  <conditionalFormatting sqref="AF33:AF35">
    <cfRule type="expression" dxfId="7132" priority="2625">
      <formula>AD33="Dimanche"</formula>
    </cfRule>
    <cfRule type="containsText" dxfId="7131" priority="2702" operator="containsText" text="Soutenance">
      <formula>NOT(ISERROR(SEARCH("Soutenance",AF33)))</formula>
    </cfRule>
    <cfRule type="expression" dxfId="7130" priority="2701">
      <formula>AD33="Samedi"</formula>
    </cfRule>
  </conditionalFormatting>
  <conditionalFormatting sqref="AF35">
    <cfRule type="cellIs" dxfId="7129" priority="34683" stopIfTrue="1" operator="equal">
      <formula>"Examens S2"</formula>
    </cfRule>
    <cfRule type="cellIs" dxfId="7128" priority="34684" stopIfTrue="1" operator="equal">
      <formula>"Du anglais"</formula>
    </cfRule>
    <cfRule type="cellIs" dxfId="7127" priority="34685" stopIfTrue="1" operator="equal">
      <formula>"Délibérations"</formula>
    </cfRule>
    <cfRule type="cellIs" dxfId="7126" priority="34655" operator="equal">
      <formula>"cours v"</formula>
    </cfRule>
    <cfRule type="containsText" dxfId="7125" priority="34611" operator="containsText" text="Salon Et">
      <formula>NOT(ISERROR(SEARCH("Salon Et",AF35)))</formula>
    </cfRule>
    <cfRule type="containsText" dxfId="7124" priority="34612" operator="containsText" text="Remise">
      <formula>NOT(ISERROR(SEARCH("Remise",AF35)))</formula>
    </cfRule>
    <cfRule type="containsText" dxfId="7123" priority="34613" operator="containsText" text="Recrutem">
      <formula>NOT(ISERROR(SEARCH("Recrutem",AF35)))</formula>
    </cfRule>
    <cfRule type="containsText" dxfId="7122" priority="34614" operator="containsText" text="Note">
      <formula>NOT(ISERROR(SEARCH("Note",AF35)))</formula>
    </cfRule>
    <cfRule type="containsText" dxfId="7121" priority="34615" operator="containsText" text="JPO">
      <formula>NOT(ISERROR(SEARCH("JPO",AF35)))</formula>
    </cfRule>
    <cfRule type="containsText" dxfId="7120" priority="34616" operator="containsText" text="Etranger">
      <formula>NOT(ISERROR(SEARCH("Etranger",AF35)))</formula>
    </cfRule>
    <cfRule type="containsText" dxfId="7119" priority="34617" operator="containsText" text="Début TD">
      <formula>NOT(ISERROR(SEARCH("Début TD",AF35)))</formula>
    </cfRule>
    <cfRule type="containsText" dxfId="7118" priority="34618" operator="containsText" text="Début CM">
      <formula>NOT(ISERROR(SEARCH("Début CM",AF35)))</formula>
    </cfRule>
    <cfRule type="containsText" dxfId="7117" priority="34619" operator="containsText" text="Projet">
      <formula>NOT(ISERROR(SEARCH("Projet",AF35)))</formula>
    </cfRule>
    <cfRule type="containsText" dxfId="7116" priority="34620" operator="containsText" text="Pré">
      <formula>NOT(ISERROR(SEARCH("Pré",AF35)))</formula>
    </cfRule>
    <cfRule type="containsText" dxfId="7115" priority="34621" operator="containsText" text="Délib">
      <formula>NOT(ISERROR(SEARCH("Délib",AF35)))</formula>
    </cfRule>
    <cfRule type="cellIs" dxfId="7114" priority="34622" operator="equal">
      <formula>"Cours IAE"</formula>
    </cfRule>
    <cfRule type="cellIs" dxfId="7113" priority="34623" operator="equal">
      <formula>"Cours ISEM"</formula>
    </cfRule>
    <cfRule type="cellIs" dxfId="7112" priority="34624" operator="equal">
      <formula>"EXAMENS J"</formula>
    </cfRule>
    <cfRule type="cellIs" dxfId="7111" priority="34625" operator="equal">
      <formula>"Lundi Pentecôte"</formula>
    </cfRule>
    <cfRule type="cellIs" dxfId="7110" priority="34626" operator="equal">
      <formula>"ppp"</formula>
    </cfRule>
    <cfRule type="cellIs" dxfId="7109" priority="34627" operator="equal">
      <formula>"Soutenance"</formula>
    </cfRule>
    <cfRule type="cellIs" dxfId="7108" priority="34628" operator="equal">
      <formula>"Révisions R"</formula>
    </cfRule>
    <cfRule type="cellIs" dxfId="7107" priority="34629" operator="equal">
      <formula>"Entreprise"</formula>
    </cfRule>
    <cfRule type="cellIs" dxfId="7106" priority="34630" operator="equal">
      <formula>"Exam nationaux pas de date"</formula>
    </cfRule>
    <cfRule type="cellIs" dxfId="7105" priority="34631" operator="equal">
      <formula>"Exam nationaux"</formula>
    </cfRule>
    <cfRule type="cellIs" dxfId="7104" priority="34632" operator="equal">
      <formula>"Révision interne"</formula>
    </cfRule>
    <cfRule type="cellIs" dxfId="7103" priority="34633" operator="equal">
      <formula>"Remise note CC"</formula>
    </cfRule>
    <cfRule type="cellIs" dxfId="7102" priority="34634" operator="equal">
      <formula>"Oraux examens nationaux"</formula>
    </cfRule>
    <cfRule type="cellIs" dxfId="7101" priority="34635" operator="equal">
      <formula>"Note mémoire"</formula>
    </cfRule>
    <cfRule type="cellIs" dxfId="7100" priority="34636" operator="equal">
      <formula>"Mise à niveau"</formula>
    </cfRule>
    <cfRule type="cellIs" dxfId="7099" priority="34637" operator="equal">
      <formula>"Ecrits examens nationaux"</formula>
    </cfRule>
    <cfRule type="cellIs" dxfId="7098" priority="34638" operator="equal">
      <formula>"Délibération S2"</formula>
    </cfRule>
    <cfRule type="cellIs" dxfId="7097" priority="34639" operator="equal">
      <formula>"Délibération S1"</formula>
    </cfRule>
    <cfRule type="cellIs" dxfId="7096" priority="34640" operator="equal">
      <formula>"regroupement"</formula>
    </cfRule>
    <cfRule type="cellIs" dxfId="7095" priority="34641" operator="equal">
      <formula>"Cours matin"</formula>
    </cfRule>
    <cfRule type="cellIs" dxfId="7094" priority="34642" operator="equal">
      <formula>"Entr MA cours AM"</formula>
    </cfRule>
    <cfRule type="cellIs" dxfId="7093" priority="34643" operator="equal">
      <formula>"Cours Matin Entr AM"</formula>
    </cfRule>
    <cfRule type="cellIs" dxfId="7092" priority="34644" operator="equal">
      <formula>"Révisions S1 Ses2"</formula>
    </cfRule>
    <cfRule type="cellIs" dxfId="7091" priority="34645" operator="equal">
      <formula>"Révisions S1 ses1"</formula>
    </cfRule>
    <cfRule type="cellIs" dxfId="7090" priority="34646" operator="equal">
      <formula>"Examens S2 Ses2"</formula>
    </cfRule>
    <cfRule type="cellIs" dxfId="7089" priority="34647" operator="equal">
      <formula>"Examens S2 ses1"</formula>
    </cfRule>
    <cfRule type="cellIs" dxfId="7088" priority="34648" operator="equal">
      <formula>"Fermeture"</formula>
    </cfRule>
    <cfRule type="cellIs" dxfId="7087" priority="34649" operator="equal">
      <formula>"Remise rapport"</formula>
    </cfRule>
    <cfRule type="cellIs" dxfId="7086" priority="34650" operator="equal">
      <formula>"notes rapport"</formula>
    </cfRule>
    <cfRule type="cellIs" dxfId="7085" priority="34651" operator="equal">
      <formula>"jour appui"</formula>
    </cfRule>
    <cfRule type="cellIs" dxfId="7084" priority="34652" operator="equal">
      <formula>"Assomption"</formula>
    </cfRule>
    <cfRule type="cellIs" dxfId="7083" priority="34653" operator="equal">
      <formula>"Ascension"</formula>
    </cfRule>
    <cfRule type="cellIs" dxfId="7082" priority="34654" operator="equal">
      <formula>"Armistice"</formula>
    </cfRule>
    <cfRule type="cellIs" dxfId="7081" priority="34656" operator="equal">
      <formula>"Examens S1 Ses2"</formula>
    </cfRule>
    <cfRule type="cellIs" dxfId="7080" priority="34657" operator="equal">
      <formula>"Examens S1 Ses1"</formula>
    </cfRule>
    <cfRule type="cellIs" dxfId="7079" priority="34658" operator="equal">
      <formula>"Fête du travail"</formula>
    </cfRule>
    <cfRule type="cellIs" dxfId="7078" priority="34659" operator="equal">
      <formula>"Fête nationale"</formula>
    </cfRule>
    <cfRule type="cellIs" dxfId="7077" priority="34660" operator="equal">
      <formula>"jour de l'an"</formula>
    </cfRule>
    <cfRule type="cellIs" dxfId="7076" priority="34661" operator="equal">
      <formula>"Lundi de pâques"</formula>
    </cfRule>
    <cfRule type="cellIs" dxfId="7075" priority="34662" operator="equal">
      <formula>"Noël"</formula>
    </cfRule>
    <cfRule type="cellIs" dxfId="7074" priority="34663" operator="equal">
      <formula>"Pâques"</formula>
    </cfRule>
    <cfRule type="cellIs" dxfId="7073" priority="34664" operator="equal">
      <formula>"Pentecôte"</formula>
    </cfRule>
    <cfRule type="cellIs" dxfId="7072" priority="34665" operator="equal">
      <formula>"Révisions S2 ses2"</formula>
    </cfRule>
    <cfRule type="cellIs" dxfId="7071" priority="34666" operator="equal">
      <formula>"Révisions S2 Ses1"</formula>
    </cfRule>
    <cfRule type="cellIs" dxfId="7070" priority="34667" operator="equal">
      <formula>"stage v"</formula>
    </cfRule>
    <cfRule type="cellIs" dxfId="7069" priority="34668" operator="equal">
      <formula>"Victoire 1945"</formula>
    </cfRule>
    <cfRule type="cellIs" dxfId="7068" priority="34669" operator="equal">
      <formula>"Toussaint"</formula>
    </cfRule>
    <cfRule type="cellIs" dxfId="7067" priority="34670" operator="equal">
      <formula>"Stage en entreprise"</formula>
    </cfRule>
    <cfRule type="cellIs" dxfId="7066" priority="34671" operator="equal">
      <formula>"entreprise B"</formula>
    </cfRule>
    <cfRule type="cellIs" dxfId="7065" priority="34672" stopIfTrue="1" operator="equal">
      <formula>"Retour copies"</formula>
    </cfRule>
    <cfRule type="cellIs" dxfId="7064" priority="34673" stopIfTrue="1" operator="equal">
      <formula>"Evaluation"</formula>
    </cfRule>
    <cfRule type="cellIs" dxfId="7063" priority="34674" stopIfTrue="1" operator="equal">
      <formula>"Rentrée"</formula>
    </cfRule>
    <cfRule type="cellIs" dxfId="7062" priority="34675" stopIfTrue="1" operator="equal">
      <formula>"Stage"</formula>
    </cfRule>
    <cfRule type="cellIs" dxfId="7061" priority="34676" stopIfTrue="1" operator="equal">
      <formula>"Session 2"</formula>
    </cfRule>
    <cfRule type="cellIs" dxfId="7060" priority="34677" stopIfTrue="1" operator="equal">
      <formula>"Session 1"</formula>
    </cfRule>
    <cfRule type="cellIs" dxfId="7059" priority="34678" stopIfTrue="1" operator="equal">
      <formula>"Révisions"</formula>
    </cfRule>
    <cfRule type="cellIs" dxfId="7058" priority="34679" stopIfTrue="1" operator="equal">
      <formula>"Vacances"</formula>
    </cfRule>
    <cfRule type="cellIs" dxfId="7057" priority="34680" stopIfTrue="1" operator="equal">
      <formula>"Cours"</formula>
    </cfRule>
    <cfRule type="cellIs" dxfId="7056" priority="34681" stopIfTrue="1" operator="equal">
      <formula>"Examens S1"</formula>
    </cfRule>
    <cfRule type="cellIs" dxfId="7055" priority="34682" stopIfTrue="1" operator="equal">
      <formula>"Examens"</formula>
    </cfRule>
  </conditionalFormatting>
  <conditionalFormatting sqref="AG4:AG35">
    <cfRule type="expression" dxfId="7054" priority="33888">
      <formula>AH4="Dimanche"</formula>
    </cfRule>
    <cfRule type="expression" dxfId="7053" priority="33889">
      <formula>AH4="Samedi"</formula>
    </cfRule>
  </conditionalFormatting>
  <conditionalFormatting sqref="AJ4">
    <cfRule type="containsText" dxfId="7052" priority="7805" operator="containsText" text="JPO">
      <formula>NOT(ISERROR(SEARCH("JPO",AJ4)))</formula>
    </cfRule>
    <cfRule type="containsText" dxfId="7051" priority="7804" operator="containsText" text="Note">
      <formula>NOT(ISERROR(SEARCH("Note",AJ4)))</formula>
    </cfRule>
    <cfRule type="expression" dxfId="7050" priority="7800">
      <formula>AH4="Dimanche"</formula>
    </cfRule>
    <cfRule type="containsText" dxfId="7049" priority="7799" operator="containsText" text="Université">
      <formula>NOT(ISERROR(SEARCH("Université",AJ4)))</formula>
    </cfRule>
    <cfRule type="containsText" dxfId="7048" priority="7801" operator="containsText" text="Salon Et">
      <formula>NOT(ISERROR(SEARCH("Salon Et",AJ4)))</formula>
    </cfRule>
    <cfRule type="containsText" dxfId="7047" priority="7877" operator="containsText" text="Soutenance">
      <formula>NOT(ISERROR(SEARCH("Soutenance",AJ4)))</formula>
    </cfRule>
    <cfRule type="expression" dxfId="7046" priority="7876">
      <formula>AH4="Samedi"</formula>
    </cfRule>
    <cfRule type="cellIs" dxfId="7045" priority="7875" stopIfTrue="1" operator="equal">
      <formula>"Délibérations"</formula>
    </cfRule>
    <cfRule type="cellIs" dxfId="7044" priority="7874" stopIfTrue="1" operator="equal">
      <formula>"Du anglais"</formula>
    </cfRule>
    <cfRule type="cellIs" dxfId="7043" priority="7873" stopIfTrue="1" operator="equal">
      <formula>"Examens S2"</formula>
    </cfRule>
    <cfRule type="cellIs" dxfId="7042" priority="7872" stopIfTrue="1" operator="equal">
      <formula>"Examens"</formula>
    </cfRule>
    <cfRule type="cellIs" dxfId="7041" priority="7871" stopIfTrue="1" operator="equal">
      <formula>"Examens S1"</formula>
    </cfRule>
    <cfRule type="cellIs" dxfId="7040" priority="7870" stopIfTrue="1" operator="equal">
      <formula>"Cours"</formula>
    </cfRule>
    <cfRule type="cellIs" dxfId="7039" priority="7869" stopIfTrue="1" operator="equal">
      <formula>"Vacances"</formula>
    </cfRule>
    <cfRule type="cellIs" dxfId="7038" priority="7868" stopIfTrue="1" operator="equal">
      <formula>"Révisions"</formula>
    </cfRule>
    <cfRule type="cellIs" dxfId="7037" priority="7867" stopIfTrue="1" operator="equal">
      <formula>"Session 1"</formula>
    </cfRule>
    <cfRule type="cellIs" dxfId="7036" priority="7866" stopIfTrue="1" operator="equal">
      <formula>"Session 2"</formula>
    </cfRule>
    <cfRule type="cellIs" dxfId="7035" priority="7865" stopIfTrue="1" operator="equal">
      <formula>"Stage"</formula>
    </cfRule>
    <cfRule type="cellIs" dxfId="7034" priority="7863" stopIfTrue="1" operator="equal">
      <formula>"Evaluation"</formula>
    </cfRule>
    <cfRule type="cellIs" dxfId="7033" priority="7862" stopIfTrue="1" operator="equal">
      <formula>"Retour copies"</formula>
    </cfRule>
    <cfRule type="cellIs" dxfId="7032" priority="7861" operator="equal">
      <formula>"entreprise B"</formula>
    </cfRule>
    <cfRule type="cellIs" dxfId="7031" priority="7860" operator="equal">
      <formula>"Stage en entreprise"</formula>
    </cfRule>
    <cfRule type="cellIs" dxfId="7030" priority="7859" operator="equal">
      <formula>"Toussaint"</formula>
    </cfRule>
    <cfRule type="cellIs" dxfId="7029" priority="7858" operator="equal">
      <formula>"Victoire 1945"</formula>
    </cfRule>
    <cfRule type="cellIs" dxfId="7028" priority="7857" operator="equal">
      <formula>"stage v"</formula>
    </cfRule>
    <cfRule type="cellIs" dxfId="7027" priority="7856" operator="equal">
      <formula>"Révisions S2 Ses1"</formula>
    </cfRule>
    <cfRule type="cellIs" dxfId="7026" priority="7855" operator="equal">
      <formula>"Révisions S2 ses2"</formula>
    </cfRule>
    <cfRule type="cellIs" dxfId="7025" priority="7854" operator="equal">
      <formula>"Pentecôte"</formula>
    </cfRule>
    <cfRule type="cellIs" dxfId="7024" priority="7853" operator="equal">
      <formula>"Pâques"</formula>
    </cfRule>
    <cfRule type="cellIs" dxfId="7023" priority="7852" operator="equal">
      <formula>"Noël"</formula>
    </cfRule>
    <cfRule type="cellIs" dxfId="7022" priority="7851" operator="equal">
      <formula>"Lundi de pâques"</formula>
    </cfRule>
    <cfRule type="cellIs" dxfId="7021" priority="7850" operator="equal">
      <formula>"jour de l'an"</formula>
    </cfRule>
    <cfRule type="cellIs" dxfId="7020" priority="7849" operator="equal">
      <formula>"Fête nationale"</formula>
    </cfRule>
    <cfRule type="cellIs" dxfId="7019" priority="7848" operator="equal">
      <formula>"Fête du travail"</formula>
    </cfRule>
    <cfRule type="cellIs" dxfId="7018" priority="7847" operator="equal">
      <formula>"Examens S1 Ses1"</formula>
    </cfRule>
    <cfRule type="cellIs" dxfId="7017" priority="7846" operator="equal">
      <formula>"Examens S1 Ses2"</formula>
    </cfRule>
    <cfRule type="cellIs" dxfId="7016" priority="7845" operator="equal">
      <formula>"cours v"</formula>
    </cfRule>
    <cfRule type="containsText" dxfId="7015" priority="7802" operator="containsText" text="Remise">
      <formula>NOT(ISERROR(SEARCH("Remise",AJ4)))</formula>
    </cfRule>
    <cfRule type="cellIs" dxfId="7014" priority="7844" operator="equal">
      <formula>"Armistice"</formula>
    </cfRule>
    <cfRule type="cellIs" dxfId="7013" priority="7843" operator="equal">
      <formula>"Ascension"</formula>
    </cfRule>
    <cfRule type="cellIs" dxfId="7012" priority="7842" operator="equal">
      <formula>"Assomption"</formula>
    </cfRule>
    <cfRule type="cellIs" dxfId="7011" priority="7841" operator="equal">
      <formula>"jour appui"</formula>
    </cfRule>
    <cfRule type="cellIs" dxfId="7010" priority="7840" operator="equal">
      <formula>"notes rapport"</formula>
    </cfRule>
    <cfRule type="cellIs" dxfId="7009" priority="7839" operator="equal">
      <formula>"Remise rapport"</formula>
    </cfRule>
    <cfRule type="cellIs" dxfId="7008" priority="7838" operator="equal">
      <formula>"Fermeture"</formula>
    </cfRule>
    <cfRule type="cellIs" dxfId="7007" priority="7837" operator="equal">
      <formula>"Examens S2 ses1"</formula>
    </cfRule>
    <cfRule type="cellIs" dxfId="7006" priority="7836" operator="equal">
      <formula>"Examens S2 Ses2"</formula>
    </cfRule>
    <cfRule type="cellIs" dxfId="7005" priority="7835" operator="equal">
      <formula>"Révisions S1 ses1"</formula>
    </cfRule>
    <cfRule type="cellIs" dxfId="7004" priority="7834" operator="equal">
      <formula>"Révisions S1 Ses2"</formula>
    </cfRule>
    <cfRule type="cellIs" dxfId="7003" priority="7833" operator="equal">
      <formula>"Cours Matin Entr AM"</formula>
    </cfRule>
    <cfRule type="cellIs" dxfId="7002" priority="7832" operator="equal">
      <formula>"Entr MA cours AM"</formula>
    </cfRule>
    <cfRule type="cellIs" dxfId="7001" priority="7831" operator="equal">
      <formula>"Cours matin"</formula>
    </cfRule>
    <cfRule type="cellIs" dxfId="7000" priority="7830" operator="equal">
      <formula>"regroupement"</formula>
    </cfRule>
    <cfRule type="cellIs" dxfId="6999" priority="7829" operator="equal">
      <formula>"Délibération S1"</formula>
    </cfRule>
    <cfRule type="cellIs" dxfId="6998" priority="7828" operator="equal">
      <formula>"Délibération S2"</formula>
    </cfRule>
    <cfRule type="cellIs" dxfId="6997" priority="7827" operator="equal">
      <formula>"Ecrits examens nationaux"</formula>
    </cfRule>
    <cfRule type="cellIs" dxfId="6996" priority="7826" operator="equal">
      <formula>"Mise à niveau"</formula>
    </cfRule>
    <cfRule type="cellIs" dxfId="6995" priority="7825" operator="equal">
      <formula>"Note mémoire"</formula>
    </cfRule>
    <cfRule type="cellIs" dxfId="6994" priority="7824" operator="equal">
      <formula>"Oraux examens nationaux"</formula>
    </cfRule>
    <cfRule type="cellIs" dxfId="6993" priority="7823" operator="equal">
      <formula>"Remise note CC"</formula>
    </cfRule>
    <cfRule type="containsText" dxfId="6992" priority="7803" operator="containsText" text="Recrutem">
      <formula>NOT(ISERROR(SEARCH("Recrutem",AJ4)))</formula>
    </cfRule>
    <cfRule type="cellIs" dxfId="6991" priority="7821" operator="equal">
      <formula>"Exam nationaux"</formula>
    </cfRule>
    <cfRule type="cellIs" dxfId="6990" priority="7820" operator="equal">
      <formula>"Exam nationaux pas de date"</formula>
    </cfRule>
    <cfRule type="cellIs" dxfId="6989" priority="7819" operator="equal">
      <formula>"Entreprise"</formula>
    </cfRule>
    <cfRule type="cellIs" dxfId="6988" priority="7818" operator="equal">
      <formula>"Révisions R"</formula>
    </cfRule>
    <cfRule type="cellIs" dxfId="6987" priority="7817" operator="equal">
      <formula>"Soutenance"</formula>
    </cfRule>
    <cfRule type="cellIs" dxfId="6986" priority="7816" operator="equal">
      <formula>"ppp"</formula>
    </cfRule>
    <cfRule type="cellIs" dxfId="6985" priority="7815" operator="equal">
      <formula>"Lundi Pentecôte"</formula>
    </cfRule>
    <cfRule type="cellIs" dxfId="6984" priority="7814" operator="equal">
      <formula>"EXAMENS J"</formula>
    </cfRule>
    <cfRule type="cellIs" dxfId="6983" priority="7813" operator="equal">
      <formula>"Cours ISEM"</formula>
    </cfRule>
    <cfRule type="cellIs" dxfId="6982" priority="7812" operator="equal">
      <formula>"Cours IAE"</formula>
    </cfRule>
    <cfRule type="containsText" dxfId="6981" priority="7811" operator="containsText" text="Délib">
      <formula>NOT(ISERROR(SEARCH("Délib",AJ4)))</formula>
    </cfRule>
    <cfRule type="containsText" dxfId="6980" priority="7810" operator="containsText" text="Pré">
      <formula>NOT(ISERROR(SEARCH("Pré",AJ4)))</formula>
    </cfRule>
    <cfRule type="containsText" dxfId="6979" priority="7809" operator="containsText" text="Projet">
      <formula>NOT(ISERROR(SEARCH("Projet",AJ4)))</formula>
    </cfRule>
    <cfRule type="containsText" dxfId="6978" priority="7808" operator="containsText" text="Début CM">
      <formula>NOT(ISERROR(SEARCH("Début CM",AJ4)))</formula>
    </cfRule>
    <cfRule type="containsText" dxfId="6977" priority="7807" operator="containsText" text="Début TD">
      <formula>NOT(ISERROR(SEARCH("Début TD",AJ4)))</formula>
    </cfRule>
    <cfRule type="containsText" dxfId="6976" priority="7798" operator="containsText" text="Cours/Labo/Projet">
      <formula>NOT(ISERROR(SEARCH("Cours/Labo/Projet",AJ4)))</formula>
    </cfRule>
    <cfRule type="cellIs" dxfId="6975" priority="7822" operator="equal">
      <formula>"Révision interne"</formula>
    </cfRule>
    <cfRule type="containsText" dxfId="6974" priority="7806" operator="containsText" text="Etranger">
      <formula>NOT(ISERROR(SEARCH("Etranger",AJ4)))</formula>
    </cfRule>
    <cfRule type="cellIs" dxfId="6973" priority="7864" stopIfTrue="1" operator="equal">
      <formula>"Rentrée"</formula>
    </cfRule>
  </conditionalFormatting>
  <conditionalFormatting sqref="AJ5:AJ6">
    <cfRule type="containsText" dxfId="6972" priority="2468" operator="containsText" text="Salon Et">
      <formula>NOT(ISERROR(SEARCH("Salon Et",AJ5)))</formula>
    </cfRule>
    <cfRule type="containsText" dxfId="6971" priority="2469" operator="containsText" text="Remise">
      <formula>NOT(ISERROR(SEARCH("Remise",AJ5)))</formula>
    </cfRule>
    <cfRule type="containsText" dxfId="6970" priority="2470" operator="containsText" text="Recrutem">
      <formula>NOT(ISERROR(SEARCH("Recrutem",AJ5)))</formula>
    </cfRule>
    <cfRule type="containsText" dxfId="6969" priority="2471" operator="containsText" text="Note">
      <formula>NOT(ISERROR(SEARCH("Note",AJ5)))</formula>
    </cfRule>
    <cfRule type="containsText" dxfId="6968" priority="2472" operator="containsText" text="JPO">
      <formula>NOT(ISERROR(SEARCH("JPO",AJ5)))</formula>
    </cfRule>
    <cfRule type="containsText" dxfId="6967" priority="2473" operator="containsText" text="Etranger">
      <formula>NOT(ISERROR(SEARCH("Etranger",AJ5)))</formula>
    </cfRule>
    <cfRule type="containsText" dxfId="6966" priority="2474" operator="containsText" text="Début TD">
      <formula>NOT(ISERROR(SEARCH("Début TD",AJ5)))</formula>
    </cfRule>
    <cfRule type="containsText" dxfId="6965" priority="2475" operator="containsText" text="Début CM">
      <formula>NOT(ISERROR(SEARCH("Début CM",AJ5)))</formula>
    </cfRule>
    <cfRule type="containsText" dxfId="6964" priority="2476" operator="containsText" text="Projet">
      <formula>NOT(ISERROR(SEARCH("Projet",AJ5)))</formula>
    </cfRule>
    <cfRule type="containsText" dxfId="6963" priority="2477" operator="containsText" text="Pré">
      <formula>NOT(ISERROR(SEARCH("Pré",AJ5)))</formula>
    </cfRule>
    <cfRule type="containsText" dxfId="6962" priority="2478" operator="containsText" text="Délib">
      <formula>NOT(ISERROR(SEARCH("Délib",AJ5)))</formula>
    </cfRule>
    <cfRule type="cellIs" dxfId="6961" priority="2479" operator="equal">
      <formula>"Cours IAE"</formula>
    </cfRule>
    <cfRule type="cellIs" dxfId="6960" priority="2480" operator="equal">
      <formula>"Cours ISEM"</formula>
    </cfRule>
    <cfRule type="cellIs" dxfId="6959" priority="2481" operator="equal">
      <formula>"EXAMENS J"</formula>
    </cfRule>
    <cfRule type="cellIs" dxfId="6958" priority="2482" operator="equal">
      <formula>"Lundi Pentecôte"</formula>
    </cfRule>
    <cfRule type="cellIs" dxfId="6957" priority="2483" operator="equal">
      <formula>"ppp"</formula>
    </cfRule>
    <cfRule type="cellIs" dxfId="6956" priority="2484" operator="equal">
      <formula>"Soutenance"</formula>
    </cfRule>
    <cfRule type="cellIs" dxfId="6955" priority="2485" operator="equal">
      <formula>"Révisions R"</formula>
    </cfRule>
    <cfRule type="cellIs" dxfId="6954" priority="2486" operator="equal">
      <formula>"Entreprise"</formula>
    </cfRule>
    <cfRule type="cellIs" dxfId="6953" priority="2487" operator="equal">
      <formula>"Exam nationaux pas de date"</formula>
    </cfRule>
    <cfRule type="cellIs" dxfId="6952" priority="2488" operator="equal">
      <formula>"Exam nationaux"</formula>
    </cfRule>
    <cfRule type="cellIs" dxfId="6951" priority="2489" operator="equal">
      <formula>"Révision interne"</formula>
    </cfRule>
    <cfRule type="cellIs" dxfId="6950" priority="2490" operator="equal">
      <formula>"Remise note CC"</formula>
    </cfRule>
    <cfRule type="cellIs" dxfId="6949" priority="2491" operator="equal">
      <formula>"Oraux examens nationaux"</formula>
    </cfRule>
    <cfRule type="cellIs" dxfId="6948" priority="2492" operator="equal">
      <formula>"Note mémoire"</formula>
    </cfRule>
    <cfRule type="cellIs" dxfId="6947" priority="2493" operator="equal">
      <formula>"Mise à niveau"</formula>
    </cfRule>
    <cfRule type="cellIs" dxfId="6946" priority="2494" operator="equal">
      <formula>"Ecrits examens nationaux"</formula>
    </cfRule>
    <cfRule type="cellIs" dxfId="6945" priority="2495" operator="equal">
      <formula>"Délibération S2"</formula>
    </cfRule>
    <cfRule type="cellIs" dxfId="6944" priority="2496" operator="equal">
      <formula>"Délibération S1"</formula>
    </cfRule>
    <cfRule type="cellIs" dxfId="6943" priority="2497" operator="equal">
      <formula>"regroupement"</formula>
    </cfRule>
    <cfRule type="cellIs" dxfId="6942" priority="2498" operator="equal">
      <formula>"Cours matin"</formula>
    </cfRule>
    <cfRule type="cellIs" dxfId="6941" priority="2499" operator="equal">
      <formula>"Entr MA cours AM"</formula>
    </cfRule>
    <cfRule type="cellIs" dxfId="6940" priority="2500" operator="equal">
      <formula>"Cours Matin Entr AM"</formula>
    </cfRule>
    <cfRule type="cellIs" dxfId="6939" priority="2502" operator="equal">
      <formula>"Révisions S1 ses1"</formula>
    </cfRule>
    <cfRule type="cellIs" dxfId="6938" priority="2503" operator="equal">
      <formula>"Examens S2 Ses2"</formula>
    </cfRule>
    <cfRule type="cellIs" dxfId="6937" priority="2504" operator="equal">
      <formula>"Examens S2 ses1"</formula>
    </cfRule>
    <cfRule type="cellIs" dxfId="6936" priority="2505" operator="equal">
      <formula>"Fermeture"</formula>
    </cfRule>
    <cfRule type="cellIs" dxfId="6935" priority="2506" operator="equal">
      <formula>"Remise rapport"</formula>
    </cfRule>
    <cfRule type="cellIs" dxfId="6934" priority="2507" operator="equal">
      <formula>"notes rapport"</formula>
    </cfRule>
    <cfRule type="cellIs" dxfId="6933" priority="2508" operator="equal">
      <formula>"jour appui"</formula>
    </cfRule>
    <cfRule type="cellIs" dxfId="6932" priority="2509" operator="equal">
      <formula>"Assomption"</formula>
    </cfRule>
    <cfRule type="cellIs" dxfId="6931" priority="2510" operator="equal">
      <formula>"Ascension"</formula>
    </cfRule>
    <cfRule type="cellIs" dxfId="6930" priority="2511" operator="equal">
      <formula>"Armistice"</formula>
    </cfRule>
    <cfRule type="cellIs" dxfId="6929" priority="2512" operator="equal">
      <formula>"cours v"</formula>
    </cfRule>
    <cfRule type="cellIs" dxfId="6928" priority="2513" operator="equal">
      <formula>"Examens S1 Ses2"</formula>
    </cfRule>
    <cfRule type="cellIs" dxfId="6927" priority="2514" operator="equal">
      <formula>"Examens S1 Ses1"</formula>
    </cfRule>
    <cfRule type="cellIs" dxfId="6926" priority="2515" operator="equal">
      <formula>"Fête du travail"</formula>
    </cfRule>
    <cfRule type="cellIs" dxfId="6925" priority="2516" operator="equal">
      <formula>"Fête nationale"</formula>
    </cfRule>
    <cfRule type="cellIs" dxfId="6924" priority="2517" operator="equal">
      <formula>"jour de l'an"</formula>
    </cfRule>
    <cfRule type="cellIs" dxfId="6923" priority="2518" operator="equal">
      <formula>"Lundi de pâques"</formula>
    </cfRule>
    <cfRule type="cellIs" dxfId="6922" priority="2519" operator="equal">
      <formula>"Noël"</formula>
    </cfRule>
    <cfRule type="cellIs" dxfId="6921" priority="2520" operator="equal">
      <formula>"Pâques"</formula>
    </cfRule>
    <cfRule type="cellIs" dxfId="6920" priority="2521" operator="equal">
      <formula>"Pentecôte"</formula>
    </cfRule>
    <cfRule type="cellIs" dxfId="6919" priority="2522" operator="equal">
      <formula>"Révisions S2 ses2"</formula>
    </cfRule>
    <cfRule type="cellIs" dxfId="6918" priority="2523" operator="equal">
      <formula>"Révisions S2 Ses1"</formula>
    </cfRule>
    <cfRule type="cellIs" dxfId="6917" priority="2524" operator="equal">
      <formula>"stage v"</formula>
    </cfRule>
    <cfRule type="cellIs" dxfId="6916" priority="2525" operator="equal">
      <formula>"Victoire 1945"</formula>
    </cfRule>
    <cfRule type="cellIs" dxfId="6915" priority="2526" operator="equal">
      <formula>"Toussaint"</formula>
    </cfRule>
    <cfRule type="cellIs" dxfId="6914" priority="2527" operator="equal">
      <formula>"Stage en entreprise"</formula>
    </cfRule>
    <cfRule type="cellIs" dxfId="6913" priority="2528" operator="equal">
      <formula>"entreprise B"</formula>
    </cfRule>
    <cfRule type="cellIs" dxfId="6912" priority="2529" stopIfTrue="1" operator="equal">
      <formula>"Retour copies"</formula>
    </cfRule>
    <cfRule type="cellIs" dxfId="6911" priority="2530" stopIfTrue="1" operator="equal">
      <formula>"Evaluation"</formula>
    </cfRule>
    <cfRule type="cellIs" dxfId="6910" priority="2531" stopIfTrue="1" operator="equal">
      <formula>"Rentrée"</formula>
    </cfRule>
    <cfRule type="cellIs" dxfId="6909" priority="2532" stopIfTrue="1" operator="equal">
      <formula>"Stage"</formula>
    </cfRule>
    <cfRule type="cellIs" dxfId="6908" priority="2533" stopIfTrue="1" operator="equal">
      <formula>"Session 2"</formula>
    </cfRule>
    <cfRule type="cellIs" dxfId="6907" priority="2534" stopIfTrue="1" operator="equal">
      <formula>"Session 1"</formula>
    </cfRule>
    <cfRule type="cellIs" dxfId="6906" priority="2535" stopIfTrue="1" operator="equal">
      <formula>"Révisions"</formula>
    </cfRule>
    <cfRule type="cellIs" dxfId="6905" priority="2536" stopIfTrue="1" operator="equal">
      <formula>"Vacances"</formula>
    </cfRule>
    <cfRule type="cellIs" dxfId="6904" priority="2537" stopIfTrue="1" operator="equal">
      <formula>"Cours"</formula>
    </cfRule>
    <cfRule type="cellIs" dxfId="6903" priority="2538" stopIfTrue="1" operator="equal">
      <formula>"Examens S1"</formula>
    </cfRule>
    <cfRule type="cellIs" dxfId="6902" priority="2539" stopIfTrue="1" operator="equal">
      <formula>"Examens"</formula>
    </cfRule>
    <cfRule type="cellIs" dxfId="6901" priority="2540" stopIfTrue="1" operator="equal">
      <formula>"Examens S2"</formula>
    </cfRule>
    <cfRule type="cellIs" dxfId="6900" priority="2541" stopIfTrue="1" operator="equal">
      <formula>"Du anglais"</formula>
    </cfRule>
    <cfRule type="cellIs" dxfId="6899" priority="2542" stopIfTrue="1" operator="equal">
      <formula>"Délibérations"</formula>
    </cfRule>
    <cfRule type="cellIs" dxfId="6898" priority="2462" stopIfTrue="1" operator="equal">
      <formula>"Examens S2"</formula>
    </cfRule>
    <cfRule type="cellIs" dxfId="6897" priority="2501" operator="equal">
      <formula>"Révisions S1 Ses2"</formula>
    </cfRule>
    <cfRule type="cellIs" dxfId="6896" priority="2463" stopIfTrue="1" operator="equal">
      <formula>"Du anglais"</formula>
    </cfRule>
    <cfRule type="containsText" dxfId="6895" priority="2398" operator="containsText" text="Projet">
      <formula>NOT(ISERROR(SEARCH("Projet",AJ5)))</formula>
    </cfRule>
    <cfRule type="containsText" dxfId="6894" priority="2397" operator="containsText" text="Début CM">
      <formula>NOT(ISERROR(SEARCH("Début CM",AJ5)))</formula>
    </cfRule>
    <cfRule type="cellIs" dxfId="6893" priority="2438" operator="equal">
      <formula>"Fête nationale"</formula>
    </cfRule>
    <cfRule type="containsText" dxfId="6892" priority="2396" operator="containsText" text="Début TD">
      <formula>NOT(ISERROR(SEARCH("Début TD",AJ5)))</formula>
    </cfRule>
    <cfRule type="cellIs" dxfId="6891" priority="2464" stopIfTrue="1" operator="equal">
      <formula>"Délibérations"</formula>
    </cfRule>
    <cfRule type="containsText" dxfId="6890" priority="2465" operator="containsText" text="Cours/Labo/Projet">
      <formula>NOT(ISERROR(SEARCH("Cours/Labo/Projet",AJ5)))</formula>
    </cfRule>
    <cfRule type="containsText" dxfId="6889" priority="2395" operator="containsText" text="Etranger">
      <formula>NOT(ISERROR(SEARCH("Etranger",AJ5)))</formula>
    </cfRule>
    <cfRule type="containsText" dxfId="6888" priority="2394" operator="containsText" text="JPO">
      <formula>NOT(ISERROR(SEARCH("JPO",AJ5)))</formula>
    </cfRule>
    <cfRule type="containsText" dxfId="6887" priority="2393" operator="containsText" text="Note">
      <formula>NOT(ISERROR(SEARCH("Note",AJ5)))</formula>
    </cfRule>
    <cfRule type="containsText" dxfId="6886" priority="2392" operator="containsText" text="Recrutem">
      <formula>NOT(ISERROR(SEARCH("Recrutem",AJ5)))</formula>
    </cfRule>
    <cfRule type="containsText" dxfId="6885" priority="2391" operator="containsText" text="Remise">
      <formula>NOT(ISERROR(SEARCH("Remise",AJ5)))</formula>
    </cfRule>
    <cfRule type="containsText" dxfId="6884" priority="2390" operator="containsText" text="Salon Et">
      <formula>NOT(ISERROR(SEARCH("Salon Et",AJ5)))</formula>
    </cfRule>
    <cfRule type="expression" dxfId="6883" priority="2389">
      <formula>AH5="Dimanche"</formula>
    </cfRule>
    <cfRule type="containsText" dxfId="6882" priority="2388" operator="containsText" text="Université">
      <formula>NOT(ISERROR(SEARCH("Université",AJ5)))</formula>
    </cfRule>
    <cfRule type="containsText" dxfId="6881" priority="2387" operator="containsText" text="Cours/Labo/Projet">
      <formula>NOT(ISERROR(SEARCH("Cours/Labo/Projet",AJ5)))</formula>
    </cfRule>
    <cfRule type="cellIs" dxfId="6880" priority="2461" stopIfTrue="1" operator="equal">
      <formula>"Examens"</formula>
    </cfRule>
    <cfRule type="cellIs" dxfId="6879" priority="2460" stopIfTrue="1" operator="equal">
      <formula>"Examens S1"</formula>
    </cfRule>
    <cfRule type="cellIs" dxfId="6878" priority="2459" stopIfTrue="1" operator="equal">
      <formula>"Cours"</formula>
    </cfRule>
    <cfRule type="cellIs" dxfId="6877" priority="2458" stopIfTrue="1" operator="equal">
      <formula>"Vacances"</formula>
    </cfRule>
    <cfRule type="cellIs" dxfId="6876" priority="2457" stopIfTrue="1" operator="equal">
      <formula>"Révisions"</formula>
    </cfRule>
    <cfRule type="cellIs" dxfId="6875" priority="2456" stopIfTrue="1" operator="equal">
      <formula>"Session 1"</formula>
    </cfRule>
    <cfRule type="cellIs" dxfId="6874" priority="2455" stopIfTrue="1" operator="equal">
      <formula>"Session 2"</formula>
    </cfRule>
    <cfRule type="containsText" dxfId="6873" priority="2466" operator="containsText" text="Université">
      <formula>NOT(ISERROR(SEARCH("Université",AJ5)))</formula>
    </cfRule>
    <cfRule type="cellIs" dxfId="6872" priority="2454" stopIfTrue="1" operator="equal">
      <formula>"Stage"</formula>
    </cfRule>
    <cfRule type="cellIs" dxfId="6871" priority="2453" stopIfTrue="1" operator="equal">
      <formula>"Rentrée"</formula>
    </cfRule>
    <cfRule type="cellIs" dxfId="6870" priority="2452" stopIfTrue="1" operator="equal">
      <formula>"Evaluation"</formula>
    </cfRule>
    <cfRule type="cellIs" dxfId="6869" priority="2451" stopIfTrue="1" operator="equal">
      <formula>"Retour copies"</formula>
    </cfRule>
    <cfRule type="cellIs" dxfId="6868" priority="2450" operator="equal">
      <formula>"entreprise B"</formula>
    </cfRule>
    <cfRule type="cellIs" dxfId="6867" priority="2449" operator="equal">
      <formula>"Stage en entreprise"</formula>
    </cfRule>
    <cfRule type="cellIs" dxfId="6866" priority="2448" operator="equal">
      <formula>"Toussaint"</formula>
    </cfRule>
    <cfRule type="cellIs" dxfId="6865" priority="2447" operator="equal">
      <formula>"Victoire 1945"</formula>
    </cfRule>
    <cfRule type="cellIs" dxfId="6864" priority="2446" operator="equal">
      <formula>"stage v"</formula>
    </cfRule>
    <cfRule type="cellIs" dxfId="6863" priority="2445" operator="equal">
      <formula>"Révisions S2 Ses1"</formula>
    </cfRule>
    <cfRule type="cellIs" dxfId="6862" priority="2444" operator="equal">
      <formula>"Révisions S2 ses2"</formula>
    </cfRule>
    <cfRule type="cellIs" dxfId="6861" priority="2443" operator="equal">
      <formula>"Pentecôte"</formula>
    </cfRule>
    <cfRule type="cellIs" dxfId="6860" priority="2442" operator="equal">
      <formula>"Pâques"</formula>
    </cfRule>
    <cfRule type="cellIs" dxfId="6859" priority="2441" operator="equal">
      <formula>"Noël"</formula>
    </cfRule>
    <cfRule type="cellIs" dxfId="6858" priority="2440" operator="equal">
      <formula>"Lundi de pâques"</formula>
    </cfRule>
    <cfRule type="cellIs" dxfId="6857" priority="2439" operator="equal">
      <formula>"jour de l'an"</formula>
    </cfRule>
    <cfRule type="containsText" dxfId="6856" priority="2399" operator="containsText" text="Pré">
      <formula>NOT(ISERROR(SEARCH("Pré",AJ5)))</formula>
    </cfRule>
    <cfRule type="cellIs" dxfId="6855" priority="2437" operator="equal">
      <formula>"Fête du travail"</formula>
    </cfRule>
    <cfRule type="cellIs" dxfId="6854" priority="2436" operator="equal">
      <formula>"Examens S1 Ses1"</formula>
    </cfRule>
    <cfRule type="cellIs" dxfId="6853" priority="2435" operator="equal">
      <formula>"Examens S1 Ses2"</formula>
    </cfRule>
    <cfRule type="cellIs" dxfId="6852" priority="2434" operator="equal">
      <formula>"cours v"</formula>
    </cfRule>
    <cfRule type="cellIs" dxfId="6851" priority="2433" operator="equal">
      <formula>"Armistice"</formula>
    </cfRule>
    <cfRule type="cellIs" dxfId="6850" priority="2432" operator="equal">
      <formula>"Ascension"</formula>
    </cfRule>
    <cfRule type="cellIs" dxfId="6849" priority="2431" operator="equal">
      <formula>"Assomption"</formula>
    </cfRule>
    <cfRule type="cellIs" dxfId="6848" priority="2430" operator="equal">
      <formula>"jour appui"</formula>
    </cfRule>
    <cfRule type="cellIs" dxfId="6847" priority="2429" operator="equal">
      <formula>"notes rapport"</formula>
    </cfRule>
    <cfRule type="cellIs" dxfId="6846" priority="2428" operator="equal">
      <formula>"Remise rapport"</formula>
    </cfRule>
    <cfRule type="cellIs" dxfId="6845" priority="2427" operator="equal">
      <formula>"Fermeture"</formula>
    </cfRule>
    <cfRule type="cellIs" dxfId="6844" priority="2426" operator="equal">
      <formula>"Examens S2 ses1"</formula>
    </cfRule>
    <cfRule type="cellIs" dxfId="6843" priority="2425" operator="equal">
      <formula>"Examens S2 Ses2"</formula>
    </cfRule>
    <cfRule type="cellIs" dxfId="6842" priority="2424" operator="equal">
      <formula>"Révisions S1 ses1"</formula>
    </cfRule>
    <cfRule type="cellIs" dxfId="6841" priority="2423" operator="equal">
      <formula>"Révisions S1 Ses2"</formula>
    </cfRule>
    <cfRule type="cellIs" dxfId="6840" priority="2422" operator="equal">
      <formula>"Cours Matin Entr AM"</formula>
    </cfRule>
    <cfRule type="cellIs" dxfId="6839" priority="2421" operator="equal">
      <formula>"Entr MA cours AM"</formula>
    </cfRule>
    <cfRule type="cellIs" dxfId="6838" priority="2420" operator="equal">
      <formula>"Cours matin"</formula>
    </cfRule>
    <cfRule type="cellIs" dxfId="6837" priority="2419" operator="equal">
      <formula>"regroupement"</formula>
    </cfRule>
    <cfRule type="cellIs" dxfId="6836" priority="2418" operator="equal">
      <formula>"Délibération S1"</formula>
    </cfRule>
    <cfRule type="cellIs" dxfId="6835" priority="2417" operator="equal">
      <formula>"Délibération S2"</formula>
    </cfRule>
    <cfRule type="cellIs" dxfId="6834" priority="2416" operator="equal">
      <formula>"Ecrits examens nationaux"</formula>
    </cfRule>
    <cfRule type="cellIs" dxfId="6833" priority="2415" operator="equal">
      <formula>"Mise à niveau"</formula>
    </cfRule>
    <cfRule type="cellIs" dxfId="6832" priority="2414" operator="equal">
      <formula>"Note mémoire"</formula>
    </cfRule>
    <cfRule type="cellIs" dxfId="6831" priority="2413" operator="equal">
      <formula>"Oraux examens nationaux"</formula>
    </cfRule>
    <cfRule type="cellIs" dxfId="6830" priority="2412" operator="equal">
      <formula>"Remise note CC"</formula>
    </cfRule>
    <cfRule type="cellIs" dxfId="6829" priority="2411" operator="equal">
      <formula>"Révision interne"</formula>
    </cfRule>
    <cfRule type="cellIs" dxfId="6828" priority="2410" operator="equal">
      <formula>"Exam nationaux"</formula>
    </cfRule>
    <cfRule type="cellIs" dxfId="6827" priority="2409" operator="equal">
      <formula>"Exam nationaux pas de date"</formula>
    </cfRule>
    <cfRule type="cellIs" dxfId="6826" priority="2408" operator="equal">
      <formula>"Entreprise"</formula>
    </cfRule>
    <cfRule type="cellIs" dxfId="6825" priority="2407" operator="equal">
      <formula>"Révisions R"</formula>
    </cfRule>
    <cfRule type="cellIs" dxfId="6824" priority="2406" operator="equal">
      <formula>"Soutenance"</formula>
    </cfRule>
    <cfRule type="cellIs" dxfId="6823" priority="2405" operator="equal">
      <formula>"ppp"</formula>
    </cfRule>
    <cfRule type="cellIs" dxfId="6822" priority="2404" operator="equal">
      <formula>"Lundi Pentecôte"</formula>
    </cfRule>
    <cfRule type="cellIs" dxfId="6821" priority="2403" operator="equal">
      <formula>"EXAMENS J"</formula>
    </cfRule>
    <cfRule type="cellIs" dxfId="6820" priority="2402" operator="equal">
      <formula>"Cours ISEM"</formula>
    </cfRule>
    <cfRule type="cellIs" dxfId="6819" priority="2401" operator="equal">
      <formula>"Cours IAE"</formula>
    </cfRule>
    <cfRule type="containsText" dxfId="6818" priority="2400" operator="containsText" text="Délib">
      <formula>NOT(ISERROR(SEARCH("Délib",AJ5)))</formula>
    </cfRule>
  </conditionalFormatting>
  <conditionalFormatting sqref="AJ5:AJ8">
    <cfRule type="expression" dxfId="6817" priority="2543">
      <formula>AH5="Samedi"</formula>
    </cfRule>
    <cfRule type="expression" dxfId="6816" priority="2467">
      <formula>AH5="Dimanche"</formula>
    </cfRule>
    <cfRule type="containsText" dxfId="6815" priority="2544" operator="containsText" text="Soutenance">
      <formula>NOT(ISERROR(SEARCH("Soutenance",AJ5)))</formula>
    </cfRule>
  </conditionalFormatting>
  <conditionalFormatting sqref="AJ7:AJ8">
    <cfRule type="containsText" dxfId="6814" priority="17933" operator="containsText" text="Salon Et">
      <formula>NOT(ISERROR(SEARCH("Salon Et",AJ7)))</formula>
    </cfRule>
    <cfRule type="cellIs" dxfId="6813" priority="18007" stopIfTrue="1" operator="equal">
      <formula>"Délibérations"</formula>
    </cfRule>
    <cfRule type="cellIs" dxfId="6812" priority="18006" stopIfTrue="1" operator="equal">
      <formula>"Du anglais"</formula>
    </cfRule>
    <cfRule type="cellIs" dxfId="6811" priority="18005" stopIfTrue="1" operator="equal">
      <formula>"Examens S2"</formula>
    </cfRule>
    <cfRule type="cellIs" dxfId="6810" priority="18004" stopIfTrue="1" operator="equal">
      <formula>"Examens"</formula>
    </cfRule>
    <cfRule type="cellIs" dxfId="6809" priority="18003" stopIfTrue="1" operator="equal">
      <formula>"Examens S1"</formula>
    </cfRule>
    <cfRule type="cellIs" dxfId="6808" priority="18002" stopIfTrue="1" operator="equal">
      <formula>"Cours"</formula>
    </cfRule>
    <cfRule type="cellIs" dxfId="6807" priority="18001" stopIfTrue="1" operator="equal">
      <formula>"Vacances"</formula>
    </cfRule>
    <cfRule type="cellIs" dxfId="6806" priority="18000" stopIfTrue="1" operator="equal">
      <formula>"Révisions"</formula>
    </cfRule>
    <cfRule type="cellIs" dxfId="6805" priority="17999" stopIfTrue="1" operator="equal">
      <formula>"Session 1"</formula>
    </cfRule>
    <cfRule type="cellIs" dxfId="6804" priority="17998" stopIfTrue="1" operator="equal">
      <formula>"Session 2"</formula>
    </cfRule>
    <cfRule type="cellIs" dxfId="6803" priority="17997" stopIfTrue="1" operator="equal">
      <formula>"Stage"</formula>
    </cfRule>
    <cfRule type="cellIs" dxfId="6802" priority="17996" stopIfTrue="1" operator="equal">
      <formula>"Rentrée"</formula>
    </cfRule>
    <cfRule type="cellIs" dxfId="6801" priority="17995" stopIfTrue="1" operator="equal">
      <formula>"Evaluation"</formula>
    </cfRule>
    <cfRule type="cellIs" dxfId="6800" priority="17994" stopIfTrue="1" operator="equal">
      <formula>"Retour copies"</formula>
    </cfRule>
    <cfRule type="cellIs" dxfId="6799" priority="17993" operator="equal">
      <formula>"entreprise B"</formula>
    </cfRule>
    <cfRule type="cellIs" dxfId="6798" priority="17992" operator="equal">
      <formula>"Stage en entreprise"</formula>
    </cfRule>
    <cfRule type="cellIs" dxfId="6797" priority="17991" operator="equal">
      <formula>"Toussaint"</formula>
    </cfRule>
    <cfRule type="cellIs" dxfId="6796" priority="17990" operator="equal">
      <formula>"Victoire 1945"</formula>
    </cfRule>
    <cfRule type="cellIs" dxfId="6795" priority="17989" operator="equal">
      <formula>"stage v"</formula>
    </cfRule>
    <cfRule type="cellIs" dxfId="6794" priority="17988" operator="equal">
      <formula>"Révisions S2 Ses1"</formula>
    </cfRule>
    <cfRule type="cellIs" dxfId="6793" priority="17987" operator="equal">
      <formula>"Révisions S2 ses2"</formula>
    </cfRule>
    <cfRule type="cellIs" dxfId="6792" priority="17986" operator="equal">
      <formula>"Pentecôte"</formula>
    </cfRule>
    <cfRule type="cellIs" dxfId="6791" priority="17985" operator="equal">
      <formula>"Pâques"</formula>
    </cfRule>
    <cfRule type="cellIs" dxfId="6790" priority="17984" operator="equal">
      <formula>"Noël"</formula>
    </cfRule>
    <cfRule type="cellIs" dxfId="6789" priority="17983" operator="equal">
      <formula>"Lundi de pâques"</formula>
    </cfRule>
    <cfRule type="cellIs" dxfId="6788" priority="17982" operator="equal">
      <formula>"jour de l'an"</formula>
    </cfRule>
    <cfRule type="cellIs" dxfId="6787" priority="17981" operator="equal">
      <formula>"Fête nationale"</formula>
    </cfRule>
    <cfRule type="cellIs" dxfId="6786" priority="17980" operator="equal">
      <formula>"Fête du travail"</formula>
    </cfRule>
    <cfRule type="cellIs" dxfId="6785" priority="17979" operator="equal">
      <formula>"Examens S1 Ses1"</formula>
    </cfRule>
    <cfRule type="cellIs" dxfId="6784" priority="17978" operator="equal">
      <formula>"Examens S1 Ses2"</formula>
    </cfRule>
    <cfRule type="cellIs" dxfId="6783" priority="17977" operator="equal">
      <formula>"cours v"</formula>
    </cfRule>
    <cfRule type="cellIs" dxfId="6782" priority="17976" operator="equal">
      <formula>"Armistice"</formula>
    </cfRule>
    <cfRule type="cellIs" dxfId="6781" priority="17975" operator="equal">
      <formula>"Ascension"</formula>
    </cfRule>
    <cfRule type="cellIs" dxfId="6780" priority="17974" operator="equal">
      <formula>"Assomption"</formula>
    </cfRule>
    <cfRule type="cellIs" dxfId="6779" priority="17973" operator="equal">
      <formula>"jour appui"</formula>
    </cfRule>
    <cfRule type="cellIs" dxfId="6778" priority="17972" operator="equal">
      <formula>"notes rapport"</formula>
    </cfRule>
    <cfRule type="cellIs" dxfId="6777" priority="17971" operator="equal">
      <formula>"Remise rapport"</formula>
    </cfRule>
    <cfRule type="cellIs" dxfId="6776" priority="17970" operator="equal">
      <formula>"Fermeture"</formula>
    </cfRule>
    <cfRule type="cellIs" dxfId="6775" priority="17969" operator="equal">
      <formula>"Examens S2 ses1"</formula>
    </cfRule>
    <cfRule type="cellIs" dxfId="6774" priority="17968" operator="equal">
      <formula>"Examens S2 Ses2"</formula>
    </cfRule>
    <cfRule type="cellIs" dxfId="6773" priority="17967" operator="equal">
      <formula>"Révisions S1 ses1"</formula>
    </cfRule>
    <cfRule type="cellIs" dxfId="6772" priority="17966" operator="equal">
      <formula>"Révisions S1 Ses2"</formula>
    </cfRule>
    <cfRule type="cellIs" dxfId="6771" priority="17965" operator="equal">
      <formula>"Cours Matin Entr AM"</formula>
    </cfRule>
    <cfRule type="cellIs" dxfId="6770" priority="17964" operator="equal">
      <formula>"Entr MA cours AM"</formula>
    </cfRule>
    <cfRule type="cellIs" dxfId="6769" priority="17963" operator="equal">
      <formula>"Cours matin"</formula>
    </cfRule>
    <cfRule type="cellIs" dxfId="6768" priority="17962" operator="equal">
      <formula>"regroupement"</formula>
    </cfRule>
    <cfRule type="cellIs" dxfId="6767" priority="17961" operator="equal">
      <formula>"Délibération S1"</formula>
    </cfRule>
    <cfRule type="cellIs" dxfId="6766" priority="17960" operator="equal">
      <formula>"Délibération S2"</formula>
    </cfRule>
    <cfRule type="cellIs" dxfId="6765" priority="17959" operator="equal">
      <formula>"Ecrits examens nationaux"</formula>
    </cfRule>
    <cfRule type="cellIs" dxfId="6764" priority="17958" operator="equal">
      <formula>"Mise à niveau"</formula>
    </cfRule>
    <cfRule type="cellIs" dxfId="6763" priority="17957" operator="equal">
      <formula>"Note mémoire"</formula>
    </cfRule>
    <cfRule type="cellIs" dxfId="6762" priority="17956" operator="equal">
      <formula>"Oraux examens nationaux"</formula>
    </cfRule>
    <cfRule type="cellIs" dxfId="6761" priority="17955" operator="equal">
      <formula>"Remise note CC"</formula>
    </cfRule>
    <cfRule type="cellIs" dxfId="6760" priority="17954" operator="equal">
      <formula>"Révision interne"</formula>
    </cfRule>
    <cfRule type="cellIs" dxfId="6759" priority="17953" operator="equal">
      <formula>"Exam nationaux"</formula>
    </cfRule>
    <cfRule type="cellIs" dxfId="6758" priority="17952" operator="equal">
      <formula>"Exam nationaux pas de date"</formula>
    </cfRule>
    <cfRule type="cellIs" dxfId="6757" priority="17951" operator="equal">
      <formula>"Entreprise"</formula>
    </cfRule>
    <cfRule type="cellIs" dxfId="6756" priority="17950" operator="equal">
      <formula>"Révisions R"</formula>
    </cfRule>
    <cfRule type="cellIs" dxfId="6755" priority="17949" operator="equal">
      <formula>"Soutenance"</formula>
    </cfRule>
    <cfRule type="cellIs" dxfId="6754" priority="17948" operator="equal">
      <formula>"ppp"</formula>
    </cfRule>
    <cfRule type="cellIs" dxfId="6753" priority="17947" operator="equal">
      <formula>"Lundi Pentecôte"</formula>
    </cfRule>
    <cfRule type="cellIs" dxfId="6752" priority="17946" operator="equal">
      <formula>"EXAMENS J"</formula>
    </cfRule>
    <cfRule type="cellIs" dxfId="6751" priority="17945" operator="equal">
      <formula>"Cours ISEM"</formula>
    </cfRule>
    <cfRule type="cellIs" dxfId="6750" priority="17944" operator="equal">
      <formula>"Cours IAE"</formula>
    </cfRule>
    <cfRule type="containsText" dxfId="6749" priority="17943" operator="containsText" text="Délib">
      <formula>NOT(ISERROR(SEARCH("Délib",AJ7)))</formula>
    </cfRule>
    <cfRule type="containsText" dxfId="6748" priority="17942" operator="containsText" text="Pré">
      <formula>NOT(ISERROR(SEARCH("Pré",AJ7)))</formula>
    </cfRule>
    <cfRule type="containsText" dxfId="6747" priority="17941" operator="containsText" text="Projet">
      <formula>NOT(ISERROR(SEARCH("Projet",AJ7)))</formula>
    </cfRule>
    <cfRule type="containsText" dxfId="6746" priority="17940" operator="containsText" text="Début CM">
      <formula>NOT(ISERROR(SEARCH("Début CM",AJ7)))</formula>
    </cfRule>
    <cfRule type="containsText" dxfId="6745" priority="17939" operator="containsText" text="Début TD">
      <formula>NOT(ISERROR(SEARCH("Début TD",AJ7)))</formula>
    </cfRule>
    <cfRule type="containsText" dxfId="6744" priority="17938" operator="containsText" text="Etranger">
      <formula>NOT(ISERROR(SEARCH("Etranger",AJ7)))</formula>
    </cfRule>
    <cfRule type="containsText" dxfId="6743" priority="17937" operator="containsText" text="JPO">
      <formula>NOT(ISERROR(SEARCH("JPO",AJ7)))</formula>
    </cfRule>
    <cfRule type="containsText" dxfId="6742" priority="17936" operator="containsText" text="Note">
      <formula>NOT(ISERROR(SEARCH("Note",AJ7)))</formula>
    </cfRule>
    <cfRule type="containsText" dxfId="6741" priority="17934" operator="containsText" text="Remise">
      <formula>NOT(ISERROR(SEARCH("Remise",AJ7)))</formula>
    </cfRule>
    <cfRule type="containsText" dxfId="6740" priority="17935" operator="containsText" text="Recrutem">
      <formula>NOT(ISERROR(SEARCH("Recrutem",AJ7)))</formula>
    </cfRule>
  </conditionalFormatting>
  <conditionalFormatting sqref="AJ9">
    <cfRule type="cellIs" dxfId="6739" priority="61042" stopIfTrue="1" operator="equal">
      <formula>"Révisions"</formula>
    </cfRule>
    <cfRule type="cellIs" dxfId="6738" priority="61043" stopIfTrue="1" operator="equal">
      <formula>"Vacances"</formula>
    </cfRule>
    <cfRule type="cellIs" dxfId="6737" priority="61044" stopIfTrue="1" operator="equal">
      <formula>"Cours"</formula>
    </cfRule>
    <cfRule type="cellIs" dxfId="6736" priority="61045" stopIfTrue="1" operator="equal">
      <formula>"Examens S1"</formula>
    </cfRule>
    <cfRule type="cellIs" dxfId="6735" priority="61046" stopIfTrue="1" operator="equal">
      <formula>"Examens"</formula>
    </cfRule>
    <cfRule type="cellIs" dxfId="6734" priority="61047" stopIfTrue="1" operator="equal">
      <formula>"Examens S2"</formula>
    </cfRule>
    <cfRule type="cellIs" dxfId="6733" priority="61048" stopIfTrue="1" operator="equal">
      <formula>"Du anglais"</formula>
    </cfRule>
    <cfRule type="cellIs" dxfId="6732" priority="61049" stopIfTrue="1" operator="equal">
      <formula>"Délibérations"</formula>
    </cfRule>
    <cfRule type="containsText" dxfId="6731" priority="60983" operator="containsText" text="Projet">
      <formula>NOT(ISERROR(SEARCH("Projet",AJ9)))</formula>
    </cfRule>
    <cfRule type="cellIs" dxfId="6730" priority="35533" stopIfTrue="1" operator="equal">
      <formula>"Stage"</formula>
    </cfRule>
    <cfRule type="expression" dxfId="6729" priority="35466">
      <formula>AH9="Dimanche"</formula>
    </cfRule>
    <cfRule type="expression" dxfId="6728" priority="35467">
      <formula>AH9="Samedi"</formula>
    </cfRule>
    <cfRule type="containsText" dxfId="6727" priority="35468" operator="containsText" text="Soutenance">
      <formula>NOT(ISERROR(SEARCH("Soutenance",AJ9)))</formula>
    </cfRule>
    <cfRule type="containsText" dxfId="6726" priority="35469" operator="containsText" text="Salon Et">
      <formula>NOT(ISERROR(SEARCH("Salon Et",AJ9)))</formula>
    </cfRule>
    <cfRule type="containsText" dxfId="6725" priority="35470" operator="containsText" text="Remise">
      <formula>NOT(ISERROR(SEARCH("Remise",AJ9)))</formula>
    </cfRule>
    <cfRule type="containsText" dxfId="6724" priority="35471" operator="containsText" text="Recrutem">
      <formula>NOT(ISERROR(SEARCH("Recrutem",AJ9)))</formula>
    </cfRule>
    <cfRule type="containsText" dxfId="6723" priority="35472" operator="containsText" text="Note">
      <formula>NOT(ISERROR(SEARCH("Note",AJ9)))</formula>
    </cfRule>
    <cfRule type="containsText" dxfId="6722" priority="35473" operator="containsText" text="JPO">
      <formula>NOT(ISERROR(SEARCH("JPO",AJ9)))</formula>
    </cfRule>
    <cfRule type="containsText" dxfId="6721" priority="35474" operator="containsText" text="Etranger">
      <formula>NOT(ISERROR(SEARCH("Etranger",AJ9)))</formula>
    </cfRule>
    <cfRule type="containsText" dxfId="6720" priority="35475" operator="containsText" text="Début TD">
      <formula>NOT(ISERROR(SEARCH("Début TD",AJ9)))</formula>
    </cfRule>
    <cfRule type="containsText" dxfId="6719" priority="35476" operator="containsText" text="Début CM">
      <formula>NOT(ISERROR(SEARCH("Début CM",AJ9)))</formula>
    </cfRule>
    <cfRule type="containsText" dxfId="6718" priority="35477" operator="containsText" text="Projet">
      <formula>NOT(ISERROR(SEARCH("Projet",AJ9)))</formula>
    </cfRule>
    <cfRule type="containsText" dxfId="6717" priority="35478" operator="containsText" text="Pré">
      <formula>NOT(ISERROR(SEARCH("Pré",AJ9)))</formula>
    </cfRule>
    <cfRule type="containsText" dxfId="6716" priority="35479" operator="containsText" text="Délib">
      <formula>NOT(ISERROR(SEARCH("Délib",AJ9)))</formula>
    </cfRule>
    <cfRule type="cellIs" dxfId="6715" priority="35480" operator="equal">
      <formula>"Cours IAE"</formula>
    </cfRule>
    <cfRule type="cellIs" dxfId="6714" priority="35481" operator="equal">
      <formula>"Cours ISEM"</formula>
    </cfRule>
    <cfRule type="cellIs" dxfId="6713" priority="35482" operator="equal">
      <formula>"EXAMENS J"</formula>
    </cfRule>
    <cfRule type="cellIs" dxfId="6712" priority="35483" operator="equal">
      <formula>"Lundi Pentecôte"</formula>
    </cfRule>
    <cfRule type="cellIs" dxfId="6711" priority="35484" operator="equal">
      <formula>"ppp"</formula>
    </cfRule>
    <cfRule type="cellIs" dxfId="6710" priority="35485" operator="equal">
      <formula>"Soutenance"</formula>
    </cfRule>
    <cfRule type="cellIs" dxfId="6709" priority="35486" operator="equal">
      <formula>"Révisions R"</formula>
    </cfRule>
    <cfRule type="cellIs" dxfId="6708" priority="35487" operator="equal">
      <formula>"Entreprise"</formula>
    </cfRule>
    <cfRule type="cellIs" dxfId="6707" priority="35488" operator="equal">
      <formula>"Exam nationaux pas de date"</formula>
    </cfRule>
    <cfRule type="cellIs" dxfId="6706" priority="35489" operator="equal">
      <formula>"Exam nationaux"</formula>
    </cfRule>
    <cfRule type="cellIs" dxfId="6705" priority="35490" operator="equal">
      <formula>"Révision interne"</formula>
    </cfRule>
    <cfRule type="cellIs" dxfId="6704" priority="35491" operator="equal">
      <formula>"Remise note CC"</formula>
    </cfRule>
    <cfRule type="cellIs" dxfId="6703" priority="35492" operator="equal">
      <formula>"Oraux examens nationaux"</formula>
    </cfRule>
    <cfRule type="cellIs" dxfId="6702" priority="35493" operator="equal">
      <formula>"Note mémoire"</formula>
    </cfRule>
    <cfRule type="cellIs" dxfId="6701" priority="35494" operator="equal">
      <formula>"Mise à niveau"</formula>
    </cfRule>
    <cfRule type="cellIs" dxfId="6700" priority="35495" operator="equal">
      <formula>"Ecrits examens nationaux"</formula>
    </cfRule>
    <cfRule type="cellIs" dxfId="6699" priority="35496" operator="equal">
      <formula>"Délibération S2"</formula>
    </cfRule>
    <cfRule type="cellIs" dxfId="6698" priority="35497" operator="equal">
      <formula>"Délibération S1"</formula>
    </cfRule>
    <cfRule type="cellIs" dxfId="6697" priority="35498" operator="equal">
      <formula>"regroupement"</formula>
    </cfRule>
    <cfRule type="cellIs" dxfId="6696" priority="35499" operator="equal">
      <formula>"Cours matin"</formula>
    </cfRule>
    <cfRule type="cellIs" dxfId="6695" priority="35500" operator="equal">
      <formula>"Entr MA cours AM"</formula>
    </cfRule>
    <cfRule type="cellIs" dxfId="6694" priority="35501" operator="equal">
      <formula>"Cours Matin Entr AM"</formula>
    </cfRule>
    <cfRule type="cellIs" dxfId="6693" priority="35502" operator="equal">
      <formula>"Révisions S1 Ses2"</formula>
    </cfRule>
    <cfRule type="cellIs" dxfId="6692" priority="35503" operator="equal">
      <formula>"Révisions S1 ses1"</formula>
    </cfRule>
    <cfRule type="cellIs" dxfId="6691" priority="35504" operator="equal">
      <formula>"Examens S2 Ses2"</formula>
    </cfRule>
    <cfRule type="cellIs" dxfId="6690" priority="35505" operator="equal">
      <formula>"Examens S2 ses1"</formula>
    </cfRule>
    <cfRule type="cellIs" dxfId="6689" priority="35506" operator="equal">
      <formula>"Fermeture"</formula>
    </cfRule>
    <cfRule type="cellIs" dxfId="6688" priority="35507" operator="equal">
      <formula>"Remise rapport"</formula>
    </cfRule>
    <cfRule type="cellIs" dxfId="6687" priority="35508" operator="equal">
      <formula>"notes rapport"</formula>
    </cfRule>
    <cfRule type="cellIs" dxfId="6686" priority="35509" operator="equal">
      <formula>"jour appui"</formula>
    </cfRule>
    <cfRule type="cellIs" dxfId="6685" priority="35510" operator="equal">
      <formula>"Assomption"</formula>
    </cfRule>
    <cfRule type="cellIs" dxfId="6684" priority="35511" operator="equal">
      <formula>"Ascension"</formula>
    </cfRule>
    <cfRule type="cellIs" dxfId="6683" priority="35512" operator="equal">
      <formula>"Armistice"</formula>
    </cfRule>
    <cfRule type="cellIs" dxfId="6682" priority="35513" operator="equal">
      <formula>"cours v"</formula>
    </cfRule>
    <cfRule type="cellIs" dxfId="6681" priority="35514" operator="equal">
      <formula>"Examens S1 Ses2"</formula>
    </cfRule>
    <cfRule type="cellIs" dxfId="6680" priority="35515" operator="equal">
      <formula>"Examens S1 Ses1"</formula>
    </cfRule>
    <cfRule type="cellIs" dxfId="6679" priority="35516" operator="equal">
      <formula>"Fête du travail"</formula>
    </cfRule>
    <cfRule type="cellIs" dxfId="6678" priority="35517" operator="equal">
      <formula>"Fête nationale"</formula>
    </cfRule>
    <cfRule type="cellIs" dxfId="6677" priority="35518" operator="equal">
      <formula>"jour de l'an"</formula>
    </cfRule>
    <cfRule type="cellIs" dxfId="6676" priority="35519" operator="equal">
      <formula>"Lundi de pâques"</formula>
    </cfRule>
    <cfRule type="cellIs" dxfId="6675" priority="35520" operator="equal">
      <formula>"Noël"</formula>
    </cfRule>
    <cfRule type="cellIs" dxfId="6674" priority="35521" operator="equal">
      <formula>"Pâques"</formula>
    </cfRule>
    <cfRule type="cellIs" dxfId="6673" priority="35522" operator="equal">
      <formula>"Pentecôte"</formula>
    </cfRule>
    <cfRule type="cellIs" dxfId="6672" priority="35523" operator="equal">
      <formula>"Révisions S2 ses2"</formula>
    </cfRule>
    <cfRule type="cellIs" dxfId="6671" priority="35524" operator="equal">
      <formula>"Révisions S2 Ses1"</formula>
    </cfRule>
    <cfRule type="cellIs" dxfId="6670" priority="35525" operator="equal">
      <formula>"stage v"</formula>
    </cfRule>
    <cfRule type="cellIs" dxfId="6669" priority="35526" operator="equal">
      <formula>"Victoire 1945"</formula>
    </cfRule>
    <cfRule type="cellIs" dxfId="6668" priority="35527" operator="equal">
      <formula>"Toussaint"</formula>
    </cfRule>
    <cfRule type="cellIs" dxfId="6667" priority="35528" operator="equal">
      <formula>"Stage en entreprise"</formula>
    </cfRule>
    <cfRule type="cellIs" dxfId="6666" priority="35529" operator="equal">
      <formula>"entreprise B"</formula>
    </cfRule>
    <cfRule type="cellIs" dxfId="6665" priority="35530" stopIfTrue="1" operator="equal">
      <formula>"Retour copies"</formula>
    </cfRule>
    <cfRule type="cellIs" dxfId="6664" priority="35531" stopIfTrue="1" operator="equal">
      <formula>"Evaluation"</formula>
    </cfRule>
    <cfRule type="cellIs" dxfId="6663" priority="35532" stopIfTrue="1" operator="equal">
      <formula>"Rentrée"</formula>
    </cfRule>
    <cfRule type="cellIs" dxfId="6662" priority="61017" operator="equal">
      <formula>"Ascension"</formula>
    </cfRule>
    <cfRule type="cellIs" dxfId="6661" priority="35534" stopIfTrue="1" operator="equal">
      <formula>"Session 2"</formula>
    </cfRule>
    <cfRule type="cellIs" dxfId="6660" priority="35535" stopIfTrue="1" operator="equal">
      <formula>"Session 1"</formula>
    </cfRule>
    <cfRule type="cellIs" dxfId="6659" priority="35536" stopIfTrue="1" operator="equal">
      <formula>"Révisions"</formula>
    </cfRule>
    <cfRule type="cellIs" dxfId="6658" priority="35537" stopIfTrue="1" operator="equal">
      <formula>"Vacances"</formula>
    </cfRule>
    <cfRule type="cellIs" dxfId="6657" priority="35538" stopIfTrue="1" operator="equal">
      <formula>"Cours"</formula>
    </cfRule>
    <cfRule type="cellIs" dxfId="6656" priority="35539" stopIfTrue="1" operator="equal">
      <formula>"Examens S1"</formula>
    </cfRule>
    <cfRule type="cellIs" dxfId="6655" priority="35540" stopIfTrue="1" operator="equal">
      <formula>"Examens"</formula>
    </cfRule>
    <cfRule type="cellIs" dxfId="6654" priority="35541" stopIfTrue="1" operator="equal">
      <formula>"Examens S2"</formula>
    </cfRule>
    <cfRule type="cellIs" dxfId="6653" priority="35542" stopIfTrue="1" operator="equal">
      <formula>"Du anglais"</formula>
    </cfRule>
    <cfRule type="cellIs" dxfId="6652" priority="35543" stopIfTrue="1" operator="equal">
      <formula>"Délibérations"</formula>
    </cfRule>
    <cfRule type="expression" dxfId="6651" priority="46153">
      <formula>AH9="Samedi"</formula>
    </cfRule>
    <cfRule type="containsText" dxfId="6650" priority="46154" operator="containsText" text="Soutenance">
      <formula>NOT(ISERROR(SEARCH("Soutenance",AJ9)))</formula>
    </cfRule>
    <cfRule type="expression" dxfId="6649" priority="60972">
      <formula>AH9="Dimanche"</formula>
    </cfRule>
    <cfRule type="containsText" dxfId="6648" priority="60975" operator="containsText" text="Salon Et">
      <formula>NOT(ISERROR(SEARCH("Salon Et",AJ9)))</formula>
    </cfRule>
    <cfRule type="containsText" dxfId="6647" priority="60976" operator="containsText" text="Remise">
      <formula>NOT(ISERROR(SEARCH("Remise",AJ9)))</formula>
    </cfRule>
    <cfRule type="containsText" dxfId="6646" priority="60977" operator="containsText" text="Recrutem">
      <formula>NOT(ISERROR(SEARCH("Recrutem",AJ9)))</formula>
    </cfRule>
    <cfRule type="containsText" dxfId="6645" priority="60978" operator="containsText" text="Note">
      <formula>NOT(ISERROR(SEARCH("Note",AJ9)))</formula>
    </cfRule>
    <cfRule type="containsText" dxfId="6644" priority="60979" operator="containsText" text="JPO">
      <formula>NOT(ISERROR(SEARCH("JPO",AJ9)))</formula>
    </cfRule>
    <cfRule type="containsText" dxfId="6643" priority="60980" operator="containsText" text="Etranger">
      <formula>NOT(ISERROR(SEARCH("Etranger",AJ9)))</formula>
    </cfRule>
    <cfRule type="containsText" dxfId="6642" priority="60981" operator="containsText" text="Début TD">
      <formula>NOT(ISERROR(SEARCH("Début TD",AJ9)))</formula>
    </cfRule>
    <cfRule type="containsText" dxfId="6641" priority="60982" operator="containsText" text="Début CM">
      <formula>NOT(ISERROR(SEARCH("Début CM",AJ9)))</formula>
    </cfRule>
    <cfRule type="containsText" dxfId="6640" priority="60984" operator="containsText" text="Pré">
      <formula>NOT(ISERROR(SEARCH("Pré",AJ9)))</formula>
    </cfRule>
    <cfRule type="containsText" dxfId="6639" priority="60985" operator="containsText" text="Délib">
      <formula>NOT(ISERROR(SEARCH("Délib",AJ9)))</formula>
    </cfRule>
    <cfRule type="cellIs" dxfId="6638" priority="60986" operator="equal">
      <formula>"Cours IAE"</formula>
    </cfRule>
    <cfRule type="cellIs" dxfId="6637" priority="60987" operator="equal">
      <formula>"Cours ISEM"</formula>
    </cfRule>
    <cfRule type="cellIs" dxfId="6636" priority="60988" operator="equal">
      <formula>"EXAMENS J"</formula>
    </cfRule>
    <cfRule type="cellIs" dxfId="6635" priority="60989" operator="equal">
      <formula>"Lundi Pentecôte"</formula>
    </cfRule>
    <cfRule type="cellIs" dxfId="6634" priority="60990" operator="equal">
      <formula>"ppp"</formula>
    </cfRule>
    <cfRule type="cellIs" dxfId="6633" priority="60991" operator="equal">
      <formula>"Soutenance"</formula>
    </cfRule>
    <cfRule type="cellIs" dxfId="6632" priority="60992" operator="equal">
      <formula>"Révisions R"</formula>
    </cfRule>
    <cfRule type="cellIs" dxfId="6631" priority="60993" operator="equal">
      <formula>"Entreprise"</formula>
    </cfRule>
    <cfRule type="cellIs" dxfId="6630" priority="60994" operator="equal">
      <formula>"Exam nationaux pas de date"</formula>
    </cfRule>
    <cfRule type="cellIs" dxfId="6629" priority="60995" operator="equal">
      <formula>"Exam nationaux"</formula>
    </cfRule>
    <cfRule type="cellIs" dxfId="6628" priority="60996" operator="equal">
      <formula>"Révision interne"</formula>
    </cfRule>
    <cfRule type="cellIs" dxfId="6627" priority="60997" operator="equal">
      <formula>"Remise note CC"</formula>
    </cfRule>
    <cfRule type="cellIs" dxfId="6626" priority="60998" operator="equal">
      <formula>"Oraux examens nationaux"</formula>
    </cfRule>
    <cfRule type="cellIs" dxfId="6625" priority="60999" operator="equal">
      <formula>"Note mémoire"</formula>
    </cfRule>
    <cfRule type="cellIs" dxfId="6624" priority="61000" operator="equal">
      <formula>"Mise à niveau"</formula>
    </cfRule>
    <cfRule type="cellIs" dxfId="6623" priority="61001" operator="equal">
      <formula>"Ecrits examens nationaux"</formula>
    </cfRule>
    <cfRule type="cellIs" dxfId="6622" priority="61002" operator="equal">
      <formula>"Délibération S2"</formula>
    </cfRule>
    <cfRule type="cellIs" dxfId="6621" priority="61003" operator="equal">
      <formula>"Délibération S1"</formula>
    </cfRule>
    <cfRule type="cellIs" dxfId="6620" priority="61004" operator="equal">
      <formula>"regroupement"</formula>
    </cfRule>
    <cfRule type="cellIs" dxfId="6619" priority="61005" operator="equal">
      <formula>"Cours matin"</formula>
    </cfRule>
    <cfRule type="cellIs" dxfId="6618" priority="61006" operator="equal">
      <formula>"Entr MA cours AM"</formula>
    </cfRule>
    <cfRule type="cellIs" dxfId="6617" priority="61007" operator="equal">
      <formula>"Cours Matin Entr AM"</formula>
    </cfRule>
    <cfRule type="cellIs" dxfId="6616" priority="61008" operator="equal">
      <formula>"Révisions S1 Ses2"</formula>
    </cfRule>
    <cfRule type="cellIs" dxfId="6615" priority="61009" operator="equal">
      <formula>"Révisions S1 ses1"</formula>
    </cfRule>
    <cfRule type="cellIs" dxfId="6614" priority="61010" operator="equal">
      <formula>"Examens S2 Ses2"</formula>
    </cfRule>
    <cfRule type="cellIs" dxfId="6613" priority="61011" operator="equal">
      <formula>"Examens S2 ses1"</formula>
    </cfRule>
    <cfRule type="cellIs" dxfId="6612" priority="61012" operator="equal">
      <formula>"Fermeture"</formula>
    </cfRule>
    <cfRule type="cellIs" dxfId="6611" priority="61013" operator="equal">
      <formula>"Remise rapport"</formula>
    </cfRule>
    <cfRule type="cellIs" dxfId="6610" priority="61014" operator="equal">
      <formula>"notes rapport"</formula>
    </cfRule>
    <cfRule type="cellIs" dxfId="6609" priority="61015" operator="equal">
      <formula>"jour appui"</formula>
    </cfRule>
    <cfRule type="cellIs" dxfId="6608" priority="61016" operator="equal">
      <formula>"Assomption"</formula>
    </cfRule>
    <cfRule type="cellIs" dxfId="6607" priority="61018" operator="equal">
      <formula>"Armistice"</formula>
    </cfRule>
    <cfRule type="cellIs" dxfId="6606" priority="61019" operator="equal">
      <formula>"cours v"</formula>
    </cfRule>
    <cfRule type="cellIs" dxfId="6605" priority="61020" operator="equal">
      <formula>"Examens S1 Ses2"</formula>
    </cfRule>
    <cfRule type="cellIs" dxfId="6604" priority="61021" operator="equal">
      <formula>"Examens S1 Ses1"</formula>
    </cfRule>
    <cfRule type="cellIs" dxfId="6603" priority="61022" operator="equal">
      <formula>"Fête du travail"</formula>
    </cfRule>
    <cfRule type="cellIs" dxfId="6602" priority="61023" operator="equal">
      <formula>"Fête nationale"</formula>
    </cfRule>
    <cfRule type="cellIs" dxfId="6601" priority="61024" operator="equal">
      <formula>"jour de l'an"</formula>
    </cfRule>
    <cfRule type="cellIs" dxfId="6600" priority="61025" operator="equal">
      <formula>"Lundi de pâques"</formula>
    </cfRule>
    <cfRule type="cellIs" dxfId="6599" priority="61026" operator="equal">
      <formula>"Noël"</formula>
    </cfRule>
    <cfRule type="cellIs" dxfId="6598" priority="61027" operator="equal">
      <formula>"Pâques"</formula>
    </cfRule>
    <cfRule type="cellIs" dxfId="6597" priority="61028" operator="equal">
      <formula>"Pentecôte"</formula>
    </cfRule>
    <cfRule type="cellIs" dxfId="6596" priority="61029" operator="equal">
      <formula>"Révisions S2 ses2"</formula>
    </cfRule>
    <cfRule type="cellIs" dxfId="6595" priority="61030" operator="equal">
      <formula>"Révisions S2 Ses1"</formula>
    </cfRule>
    <cfRule type="cellIs" dxfId="6594" priority="61031" operator="equal">
      <formula>"stage v"</formula>
    </cfRule>
    <cfRule type="cellIs" dxfId="6593" priority="61032" operator="equal">
      <formula>"Victoire 1945"</formula>
    </cfRule>
    <cfRule type="cellIs" dxfId="6592" priority="61033" operator="equal">
      <formula>"Toussaint"</formula>
    </cfRule>
    <cfRule type="cellIs" dxfId="6591" priority="61034" operator="equal">
      <formula>"Stage en entreprise"</formula>
    </cfRule>
    <cfRule type="cellIs" dxfId="6590" priority="61035" operator="equal">
      <formula>"entreprise B"</formula>
    </cfRule>
    <cfRule type="cellIs" dxfId="6589" priority="61036" stopIfTrue="1" operator="equal">
      <formula>"Retour copies"</formula>
    </cfRule>
    <cfRule type="cellIs" dxfId="6588" priority="61037" stopIfTrue="1" operator="equal">
      <formula>"Evaluation"</formula>
    </cfRule>
    <cfRule type="cellIs" dxfId="6587" priority="61038" stopIfTrue="1" operator="equal">
      <formula>"Rentrée"</formula>
    </cfRule>
    <cfRule type="cellIs" dxfId="6586" priority="61039" stopIfTrue="1" operator="equal">
      <formula>"Stage"</formula>
    </cfRule>
    <cfRule type="cellIs" dxfId="6585" priority="61040" stopIfTrue="1" operator="equal">
      <formula>"Session 2"</formula>
    </cfRule>
    <cfRule type="cellIs" dxfId="6584" priority="61041" stopIfTrue="1" operator="equal">
      <formula>"Session 1"</formula>
    </cfRule>
  </conditionalFormatting>
  <conditionalFormatting sqref="AJ10:AJ11 AJ13">
    <cfRule type="cellIs" dxfId="6583" priority="2294" stopIfTrue="1" operator="equal">
      <formula>"Evaluation"</formula>
    </cfRule>
    <cfRule type="cellIs" dxfId="6582" priority="2293" stopIfTrue="1" operator="equal">
      <formula>"Retour copies"</formula>
    </cfRule>
    <cfRule type="cellIs" dxfId="6581" priority="2292" operator="equal">
      <formula>"entreprise B"</formula>
    </cfRule>
    <cfRule type="cellIs" dxfId="6580" priority="2291" operator="equal">
      <formula>"Stage en entreprise"</formula>
    </cfRule>
    <cfRule type="cellIs" dxfId="6579" priority="2290" operator="equal">
      <formula>"Toussaint"</formula>
    </cfRule>
    <cfRule type="cellIs" dxfId="6578" priority="2289" operator="equal">
      <formula>"Victoire 1945"</formula>
    </cfRule>
    <cfRule type="cellIs" dxfId="6577" priority="2288" operator="equal">
      <formula>"stage v"</formula>
    </cfRule>
    <cfRule type="containsText" dxfId="6576" priority="2233" operator="containsText" text="Remise">
      <formula>NOT(ISERROR(SEARCH("Remise",AJ10)))</formula>
    </cfRule>
    <cfRule type="containsText" dxfId="6575" priority="2232" operator="containsText" text="Salon Et">
      <formula>NOT(ISERROR(SEARCH("Salon Et",AJ10)))</formula>
    </cfRule>
    <cfRule type="expression" dxfId="6574" priority="2231">
      <formula>AH10="Dimanche"</formula>
    </cfRule>
    <cfRule type="containsText" dxfId="6573" priority="2230" operator="containsText" text="Université">
      <formula>NOT(ISERROR(SEARCH("Université",AJ10)))</formula>
    </cfRule>
    <cfRule type="containsText" dxfId="6572" priority="2229" operator="containsText" text="Cours/Labo/Projet">
      <formula>NOT(ISERROR(SEARCH("Cours/Labo/Projet",AJ10)))</formula>
    </cfRule>
    <cfRule type="containsText" dxfId="6571" priority="2240" operator="containsText" text="Projet">
      <formula>NOT(ISERROR(SEARCH("Projet",AJ10)))</formula>
    </cfRule>
    <cfRule type="cellIs" dxfId="6570" priority="2287" operator="equal">
      <formula>"Révisions S2 Ses1"</formula>
    </cfRule>
    <cfRule type="cellIs" dxfId="6569" priority="2286" operator="equal">
      <formula>"Révisions S2 ses2"</formula>
    </cfRule>
    <cfRule type="cellIs" dxfId="6568" priority="2285" operator="equal">
      <formula>"Pentecôte"</formula>
    </cfRule>
    <cfRule type="cellIs" dxfId="6567" priority="2284" operator="equal">
      <formula>"Pâques"</formula>
    </cfRule>
    <cfRule type="cellIs" dxfId="6566" priority="2283" operator="equal">
      <formula>"Noël"</formula>
    </cfRule>
    <cfRule type="cellIs" dxfId="6565" priority="2282" operator="equal">
      <formula>"Lundi de pâques"</formula>
    </cfRule>
    <cfRule type="cellIs" dxfId="6564" priority="2281" operator="equal">
      <formula>"jour de l'an"</formula>
    </cfRule>
    <cfRule type="cellIs" dxfId="6563" priority="2280" operator="equal">
      <formula>"Fête nationale"</formula>
    </cfRule>
    <cfRule type="cellIs" dxfId="6562" priority="2279" operator="equal">
      <formula>"Fête du travail"</formula>
    </cfRule>
    <cfRule type="cellIs" dxfId="6561" priority="2278" operator="equal">
      <formula>"Examens S1 Ses1"</formula>
    </cfRule>
    <cfRule type="cellIs" dxfId="6560" priority="2277" operator="equal">
      <formula>"Examens S1 Ses2"</formula>
    </cfRule>
    <cfRule type="cellIs" dxfId="6559" priority="2276" operator="equal">
      <formula>"cours v"</formula>
    </cfRule>
    <cfRule type="cellIs" dxfId="6558" priority="2275" operator="equal">
      <formula>"Armistice"</formula>
    </cfRule>
    <cfRule type="cellIs" dxfId="6557" priority="2274" operator="equal">
      <formula>"Ascension"</formula>
    </cfRule>
    <cfRule type="cellIs" dxfId="6556" priority="2273" operator="equal">
      <formula>"Assomption"</formula>
    </cfRule>
    <cfRule type="cellIs" dxfId="6555" priority="2272" operator="equal">
      <formula>"jour appui"</formula>
    </cfRule>
    <cfRule type="cellIs" dxfId="6554" priority="2271" operator="equal">
      <formula>"notes rapport"</formula>
    </cfRule>
    <cfRule type="cellIs" dxfId="6553" priority="2270" operator="equal">
      <formula>"Remise rapport"</formula>
    </cfRule>
    <cfRule type="cellIs" dxfId="6552" priority="2269" operator="equal">
      <formula>"Fermeture"</formula>
    </cfRule>
    <cfRule type="cellIs" dxfId="6551" priority="2268" operator="equal">
      <formula>"Examens S2 ses1"</formula>
    </cfRule>
    <cfRule type="cellIs" dxfId="6550" priority="2267" operator="equal">
      <formula>"Examens S2 Ses2"</formula>
    </cfRule>
    <cfRule type="cellIs" dxfId="6549" priority="2266" operator="equal">
      <formula>"Révisions S1 ses1"</formula>
    </cfRule>
    <cfRule type="cellIs" dxfId="6548" priority="2265" operator="equal">
      <formula>"Révisions S1 Ses2"</formula>
    </cfRule>
    <cfRule type="cellIs" dxfId="6547" priority="2264" operator="equal">
      <formula>"Cours Matin Entr AM"</formula>
    </cfRule>
    <cfRule type="cellIs" dxfId="6546" priority="2263" operator="equal">
      <formula>"Entr MA cours AM"</formula>
    </cfRule>
    <cfRule type="cellIs" dxfId="6545" priority="2262" operator="equal">
      <formula>"Cours matin"</formula>
    </cfRule>
    <cfRule type="cellIs" dxfId="6544" priority="2261" operator="equal">
      <formula>"regroupement"</formula>
    </cfRule>
    <cfRule type="cellIs" dxfId="6543" priority="2260" operator="equal">
      <formula>"Délibération S1"</formula>
    </cfRule>
    <cfRule type="cellIs" dxfId="6542" priority="2259" operator="equal">
      <formula>"Délibération S2"</formula>
    </cfRule>
    <cfRule type="cellIs" dxfId="6541" priority="2258" operator="equal">
      <formula>"Ecrits examens nationaux"</formula>
    </cfRule>
    <cfRule type="cellIs" dxfId="6540" priority="2257" operator="equal">
      <formula>"Mise à niveau"</formula>
    </cfRule>
    <cfRule type="cellIs" dxfId="6539" priority="2256" operator="equal">
      <formula>"Note mémoire"</formula>
    </cfRule>
    <cfRule type="cellIs" dxfId="6538" priority="2255" operator="equal">
      <formula>"Oraux examens nationaux"</formula>
    </cfRule>
    <cfRule type="cellIs" dxfId="6537" priority="2254" operator="equal">
      <formula>"Remise note CC"</formula>
    </cfRule>
    <cfRule type="cellIs" dxfId="6536" priority="2253" operator="equal">
      <formula>"Révision interne"</formula>
    </cfRule>
    <cfRule type="cellIs" dxfId="6535" priority="2252" operator="equal">
      <formula>"Exam nationaux"</formula>
    </cfRule>
    <cfRule type="cellIs" dxfId="6534" priority="2251" operator="equal">
      <formula>"Exam nationaux pas de date"</formula>
    </cfRule>
    <cfRule type="cellIs" dxfId="6533" priority="2250" operator="equal">
      <formula>"Entreprise"</formula>
    </cfRule>
    <cfRule type="cellIs" dxfId="6532" priority="2249" operator="equal">
      <formula>"Révisions R"</formula>
    </cfRule>
    <cfRule type="cellIs" dxfId="6531" priority="2248" operator="equal">
      <formula>"Soutenance"</formula>
    </cfRule>
    <cfRule type="cellIs" dxfId="6530" priority="2247" operator="equal">
      <formula>"ppp"</formula>
    </cfRule>
    <cfRule type="cellIs" dxfId="6529" priority="2246" operator="equal">
      <formula>"Lundi Pentecôte"</formula>
    </cfRule>
    <cfRule type="cellIs" dxfId="6528" priority="2245" operator="equal">
      <formula>"EXAMENS J"</formula>
    </cfRule>
    <cfRule type="cellIs" dxfId="6527" priority="2244" operator="equal">
      <formula>"Cours ISEM"</formula>
    </cfRule>
    <cfRule type="cellIs" dxfId="6526" priority="2243" operator="equal">
      <formula>"Cours IAE"</formula>
    </cfRule>
    <cfRule type="containsText" dxfId="6525" priority="2242" operator="containsText" text="Délib">
      <formula>NOT(ISERROR(SEARCH("Délib",AJ10)))</formula>
    </cfRule>
    <cfRule type="containsText" dxfId="6524" priority="2241" operator="containsText" text="Pré">
      <formula>NOT(ISERROR(SEARCH("Pré",AJ10)))</formula>
    </cfRule>
    <cfRule type="containsText" dxfId="6523" priority="2239" operator="containsText" text="Début CM">
      <formula>NOT(ISERROR(SEARCH("Début CM",AJ10)))</formula>
    </cfRule>
    <cfRule type="containsText" dxfId="6522" priority="2238" operator="containsText" text="Début TD">
      <formula>NOT(ISERROR(SEARCH("Début TD",AJ10)))</formula>
    </cfRule>
    <cfRule type="containsText" dxfId="6521" priority="2237" operator="containsText" text="Etranger">
      <formula>NOT(ISERROR(SEARCH("Etranger",AJ10)))</formula>
    </cfRule>
    <cfRule type="containsText" dxfId="6520" priority="2236" operator="containsText" text="JPO">
      <formula>NOT(ISERROR(SEARCH("JPO",AJ10)))</formula>
    </cfRule>
    <cfRule type="containsText" dxfId="6519" priority="2235" operator="containsText" text="Note">
      <formula>NOT(ISERROR(SEARCH("Note",AJ10)))</formula>
    </cfRule>
    <cfRule type="containsText" dxfId="6518" priority="2234" operator="containsText" text="Recrutem">
      <formula>NOT(ISERROR(SEARCH("Recrutem",AJ10)))</formula>
    </cfRule>
    <cfRule type="containsText" dxfId="6517" priority="2386" operator="containsText" text="Soutenance">
      <formula>NOT(ISERROR(SEARCH("Soutenance",AJ10)))</formula>
    </cfRule>
    <cfRule type="expression" dxfId="6516" priority="2385">
      <formula>AH10="Samedi"</formula>
    </cfRule>
    <cfRule type="cellIs" dxfId="6515" priority="2383" stopIfTrue="1" operator="equal">
      <formula>"Du anglais"</formula>
    </cfRule>
    <cfRule type="cellIs" dxfId="6514" priority="2382" stopIfTrue="1" operator="equal">
      <formula>"Examens S2"</formula>
    </cfRule>
    <cfRule type="cellIs" dxfId="6513" priority="2381" stopIfTrue="1" operator="equal">
      <formula>"Examens"</formula>
    </cfRule>
    <cfRule type="cellIs" dxfId="6512" priority="2380" stopIfTrue="1" operator="equal">
      <formula>"Examens S1"</formula>
    </cfRule>
    <cfRule type="cellIs" dxfId="6511" priority="2379" stopIfTrue="1" operator="equal">
      <formula>"Cours"</formula>
    </cfRule>
    <cfRule type="cellIs" dxfId="6510" priority="2378" stopIfTrue="1" operator="equal">
      <formula>"Vacances"</formula>
    </cfRule>
    <cfRule type="cellIs" dxfId="6509" priority="2377" stopIfTrue="1" operator="equal">
      <formula>"Révisions"</formula>
    </cfRule>
    <cfRule type="cellIs" dxfId="6508" priority="2376" stopIfTrue="1" operator="equal">
      <formula>"Session 1"</formula>
    </cfRule>
    <cfRule type="cellIs" dxfId="6507" priority="2375" stopIfTrue="1" operator="equal">
      <formula>"Session 2"</formula>
    </cfRule>
    <cfRule type="cellIs" dxfId="6506" priority="2374" stopIfTrue="1" operator="equal">
      <formula>"Stage"</formula>
    </cfRule>
    <cfRule type="cellIs" dxfId="6505" priority="2384" stopIfTrue="1" operator="equal">
      <formula>"Délibérations"</formula>
    </cfRule>
    <cfRule type="cellIs" dxfId="6504" priority="2373" stopIfTrue="1" operator="equal">
      <formula>"Rentrée"</formula>
    </cfRule>
    <cfRule type="cellIs" dxfId="6503" priority="2372" stopIfTrue="1" operator="equal">
      <formula>"Evaluation"</formula>
    </cfRule>
    <cfRule type="cellIs" dxfId="6502" priority="2371" stopIfTrue="1" operator="equal">
      <formula>"Retour copies"</formula>
    </cfRule>
    <cfRule type="cellIs" dxfId="6501" priority="2370" operator="equal">
      <formula>"entreprise B"</formula>
    </cfRule>
    <cfRule type="cellIs" dxfId="6500" priority="2369" operator="equal">
      <formula>"Stage en entreprise"</formula>
    </cfRule>
    <cfRule type="cellIs" dxfId="6499" priority="2368" operator="equal">
      <formula>"Toussaint"</formula>
    </cfRule>
    <cfRule type="cellIs" dxfId="6498" priority="2367" operator="equal">
      <formula>"Victoire 1945"</formula>
    </cfRule>
    <cfRule type="cellIs" dxfId="6497" priority="2366" operator="equal">
      <formula>"stage v"</formula>
    </cfRule>
    <cfRule type="cellIs" dxfId="6496" priority="2365" operator="equal">
      <formula>"Révisions S2 Ses1"</formula>
    </cfRule>
    <cfRule type="cellIs" dxfId="6495" priority="2364" operator="equal">
      <formula>"Révisions S2 ses2"</formula>
    </cfRule>
    <cfRule type="cellIs" dxfId="6494" priority="2363" operator="equal">
      <formula>"Pentecôte"</formula>
    </cfRule>
    <cfRule type="cellIs" dxfId="6493" priority="2362" operator="equal">
      <formula>"Pâques"</formula>
    </cfRule>
    <cfRule type="cellIs" dxfId="6492" priority="2361" operator="equal">
      <formula>"Noël"</formula>
    </cfRule>
    <cfRule type="cellIs" dxfId="6491" priority="2360" operator="equal">
      <formula>"Lundi de pâques"</formula>
    </cfRule>
    <cfRule type="cellIs" dxfId="6490" priority="2359" operator="equal">
      <formula>"jour de l'an"</formula>
    </cfRule>
    <cfRule type="cellIs" dxfId="6489" priority="2358" operator="equal">
      <formula>"Fête nationale"</formula>
    </cfRule>
    <cfRule type="cellIs" dxfId="6488" priority="2357" operator="equal">
      <formula>"Fête du travail"</formula>
    </cfRule>
    <cfRule type="cellIs" dxfId="6487" priority="2356" operator="equal">
      <formula>"Examens S1 Ses1"</formula>
    </cfRule>
    <cfRule type="cellIs" dxfId="6486" priority="2355" operator="equal">
      <formula>"Examens S1 Ses2"</formula>
    </cfRule>
    <cfRule type="cellIs" dxfId="6485" priority="2354" operator="equal">
      <formula>"cours v"</formula>
    </cfRule>
    <cfRule type="cellIs" dxfId="6484" priority="2353" operator="equal">
      <formula>"Armistice"</formula>
    </cfRule>
    <cfRule type="cellIs" dxfId="6483" priority="2352" operator="equal">
      <formula>"Ascension"</formula>
    </cfRule>
    <cfRule type="cellIs" dxfId="6482" priority="2351" operator="equal">
      <formula>"Assomption"</formula>
    </cfRule>
    <cfRule type="cellIs" dxfId="6481" priority="2350" operator="equal">
      <formula>"jour appui"</formula>
    </cfRule>
    <cfRule type="cellIs" dxfId="6480" priority="2349" operator="equal">
      <formula>"notes rapport"</formula>
    </cfRule>
    <cfRule type="cellIs" dxfId="6479" priority="2348" operator="equal">
      <formula>"Remise rapport"</formula>
    </cfRule>
    <cfRule type="cellIs" dxfId="6478" priority="2347" operator="equal">
      <formula>"Fermeture"</formula>
    </cfRule>
    <cfRule type="cellIs" dxfId="6477" priority="2346" operator="equal">
      <formula>"Examens S2 ses1"</formula>
    </cfRule>
    <cfRule type="cellIs" dxfId="6476" priority="2345" operator="equal">
      <formula>"Examens S2 Ses2"</formula>
    </cfRule>
    <cfRule type="cellIs" dxfId="6475" priority="2344" operator="equal">
      <formula>"Révisions S1 ses1"</formula>
    </cfRule>
    <cfRule type="cellIs" dxfId="6474" priority="2343" operator="equal">
      <formula>"Révisions S1 Ses2"</formula>
    </cfRule>
    <cfRule type="cellIs" dxfId="6473" priority="2342" operator="equal">
      <formula>"Cours Matin Entr AM"</formula>
    </cfRule>
    <cfRule type="cellIs" dxfId="6472" priority="2341" operator="equal">
      <formula>"Entr MA cours AM"</formula>
    </cfRule>
    <cfRule type="cellIs" dxfId="6471" priority="2340" operator="equal">
      <formula>"Cours matin"</formula>
    </cfRule>
    <cfRule type="cellIs" dxfId="6470" priority="2339" operator="equal">
      <formula>"regroupement"</formula>
    </cfRule>
    <cfRule type="cellIs" dxfId="6469" priority="2338" operator="equal">
      <formula>"Délibération S1"</formula>
    </cfRule>
    <cfRule type="cellIs" dxfId="6468" priority="2337" operator="equal">
      <formula>"Délibération S2"</formula>
    </cfRule>
    <cfRule type="cellIs" dxfId="6467" priority="2336" operator="equal">
      <formula>"Ecrits examens nationaux"</formula>
    </cfRule>
    <cfRule type="cellIs" dxfId="6466" priority="2335" operator="equal">
      <formula>"Mise à niveau"</formula>
    </cfRule>
    <cfRule type="cellIs" dxfId="6465" priority="2334" operator="equal">
      <formula>"Note mémoire"</formula>
    </cfRule>
    <cfRule type="cellIs" dxfId="6464" priority="2333" operator="equal">
      <formula>"Oraux examens nationaux"</formula>
    </cfRule>
    <cfRule type="cellIs" dxfId="6463" priority="2332" operator="equal">
      <formula>"Remise note CC"</formula>
    </cfRule>
    <cfRule type="cellIs" dxfId="6462" priority="2331" operator="equal">
      <formula>"Révision interne"</formula>
    </cfRule>
    <cfRule type="cellIs" dxfId="6461" priority="2330" operator="equal">
      <formula>"Exam nationaux"</formula>
    </cfRule>
    <cfRule type="cellIs" dxfId="6460" priority="2329" operator="equal">
      <formula>"Exam nationaux pas de date"</formula>
    </cfRule>
    <cfRule type="cellIs" dxfId="6459" priority="2328" operator="equal">
      <formula>"Entreprise"</formula>
    </cfRule>
    <cfRule type="cellIs" dxfId="6458" priority="2327" operator="equal">
      <formula>"Révisions R"</formula>
    </cfRule>
    <cfRule type="cellIs" dxfId="6457" priority="2326" operator="equal">
      <formula>"Soutenance"</formula>
    </cfRule>
    <cfRule type="cellIs" dxfId="6456" priority="2325" operator="equal">
      <formula>"ppp"</formula>
    </cfRule>
    <cfRule type="cellIs" dxfId="6455" priority="2324" operator="equal">
      <formula>"Lundi Pentecôte"</formula>
    </cfRule>
    <cfRule type="cellIs" dxfId="6454" priority="2323" operator="equal">
      <formula>"EXAMENS J"</formula>
    </cfRule>
    <cfRule type="cellIs" dxfId="6453" priority="2322" operator="equal">
      <formula>"Cours ISEM"</formula>
    </cfRule>
    <cfRule type="cellIs" dxfId="6452" priority="2321" operator="equal">
      <formula>"Cours IAE"</formula>
    </cfRule>
    <cfRule type="containsText" dxfId="6451" priority="2320" operator="containsText" text="Délib">
      <formula>NOT(ISERROR(SEARCH("Délib",AJ10)))</formula>
    </cfRule>
    <cfRule type="containsText" dxfId="6450" priority="2319" operator="containsText" text="Pré">
      <formula>NOT(ISERROR(SEARCH("Pré",AJ10)))</formula>
    </cfRule>
    <cfRule type="containsText" dxfId="6449" priority="2318" operator="containsText" text="Projet">
      <formula>NOT(ISERROR(SEARCH("Projet",AJ10)))</formula>
    </cfRule>
    <cfRule type="containsText" dxfId="6448" priority="2317" operator="containsText" text="Début CM">
      <formula>NOT(ISERROR(SEARCH("Début CM",AJ10)))</formula>
    </cfRule>
    <cfRule type="containsText" dxfId="6447" priority="2316" operator="containsText" text="Début TD">
      <formula>NOT(ISERROR(SEARCH("Début TD",AJ10)))</formula>
    </cfRule>
    <cfRule type="containsText" dxfId="6446" priority="2315" operator="containsText" text="Etranger">
      <formula>NOT(ISERROR(SEARCH("Etranger",AJ10)))</formula>
    </cfRule>
    <cfRule type="containsText" dxfId="6445" priority="2314" operator="containsText" text="JPO">
      <formula>NOT(ISERROR(SEARCH("JPO",AJ10)))</formula>
    </cfRule>
    <cfRule type="containsText" dxfId="6444" priority="2313" operator="containsText" text="Note">
      <formula>NOT(ISERROR(SEARCH("Note",AJ10)))</formula>
    </cfRule>
    <cfRule type="containsText" dxfId="6443" priority="2312" operator="containsText" text="Recrutem">
      <formula>NOT(ISERROR(SEARCH("Recrutem",AJ10)))</formula>
    </cfRule>
    <cfRule type="containsText" dxfId="6442" priority="2311" operator="containsText" text="Remise">
      <formula>NOT(ISERROR(SEARCH("Remise",AJ10)))</formula>
    </cfRule>
    <cfRule type="containsText" dxfId="6441" priority="2310" operator="containsText" text="Salon Et">
      <formula>NOT(ISERROR(SEARCH("Salon Et",AJ10)))</formula>
    </cfRule>
    <cfRule type="expression" dxfId="6440" priority="2309">
      <formula>AH10="Dimanche"</formula>
    </cfRule>
    <cfRule type="containsText" dxfId="6439" priority="2308" operator="containsText" text="Université">
      <formula>NOT(ISERROR(SEARCH("Université",AJ10)))</formula>
    </cfRule>
    <cfRule type="containsText" dxfId="6438" priority="2307" operator="containsText" text="Cours/Labo/Projet">
      <formula>NOT(ISERROR(SEARCH("Cours/Labo/Projet",AJ10)))</formula>
    </cfRule>
    <cfRule type="cellIs" dxfId="6437" priority="2306" stopIfTrue="1" operator="equal">
      <formula>"Délibérations"</formula>
    </cfRule>
    <cfRule type="cellIs" dxfId="6436" priority="2305" stopIfTrue="1" operator="equal">
      <formula>"Du anglais"</formula>
    </cfRule>
    <cfRule type="cellIs" dxfId="6435" priority="2304" stopIfTrue="1" operator="equal">
      <formula>"Examens S2"</formula>
    </cfRule>
    <cfRule type="cellIs" dxfId="6434" priority="2303" stopIfTrue="1" operator="equal">
      <formula>"Examens"</formula>
    </cfRule>
    <cfRule type="cellIs" dxfId="6433" priority="2302" stopIfTrue="1" operator="equal">
      <formula>"Examens S1"</formula>
    </cfRule>
    <cfRule type="cellIs" dxfId="6432" priority="2301" stopIfTrue="1" operator="equal">
      <formula>"Cours"</formula>
    </cfRule>
    <cfRule type="cellIs" dxfId="6431" priority="2300" stopIfTrue="1" operator="equal">
      <formula>"Vacances"</formula>
    </cfRule>
    <cfRule type="cellIs" dxfId="6430" priority="2299" stopIfTrue="1" operator="equal">
      <formula>"Révisions"</formula>
    </cfRule>
    <cfRule type="cellIs" dxfId="6429" priority="2298" stopIfTrue="1" operator="equal">
      <formula>"Session 1"</formula>
    </cfRule>
    <cfRule type="cellIs" dxfId="6428" priority="2297" stopIfTrue="1" operator="equal">
      <formula>"Session 2"</formula>
    </cfRule>
    <cfRule type="cellIs" dxfId="6427" priority="2296" stopIfTrue="1" operator="equal">
      <formula>"Stage"</formula>
    </cfRule>
    <cfRule type="cellIs" dxfId="6426" priority="2295" stopIfTrue="1" operator="equal">
      <formula>"Rentrée"</formula>
    </cfRule>
  </conditionalFormatting>
  <conditionalFormatting sqref="AJ12">
    <cfRule type="cellIs" dxfId="6425" priority="2166" operator="equal">
      <formula>"Lundi Pentecôte"</formula>
    </cfRule>
    <cfRule type="cellIs" dxfId="6424" priority="2167" operator="equal">
      <formula>"ppp"</formula>
    </cfRule>
    <cfRule type="cellIs" dxfId="6423" priority="2168" operator="equal">
      <formula>"Soutenance"</formula>
    </cfRule>
    <cfRule type="cellIs" dxfId="6422" priority="2169" operator="equal">
      <formula>"Révisions R"</formula>
    </cfRule>
    <cfRule type="cellIs" dxfId="6421" priority="2170" operator="equal">
      <formula>"Entreprise"</formula>
    </cfRule>
    <cfRule type="cellIs" dxfId="6420" priority="2171" operator="equal">
      <formula>"Exam nationaux pas de date"</formula>
    </cfRule>
    <cfRule type="cellIs" dxfId="6419" priority="2172" operator="equal">
      <formula>"Exam nationaux"</formula>
    </cfRule>
    <cfRule type="cellIs" dxfId="6418" priority="2173" operator="equal">
      <formula>"Révision interne"</formula>
    </cfRule>
    <cfRule type="cellIs" dxfId="6417" priority="2174" operator="equal">
      <formula>"Remise note CC"</formula>
    </cfRule>
    <cfRule type="cellIs" dxfId="6416" priority="2175" operator="equal">
      <formula>"Oraux examens nationaux"</formula>
    </cfRule>
    <cfRule type="cellIs" dxfId="6415" priority="2176" operator="equal">
      <formula>"Note mémoire"</formula>
    </cfRule>
    <cfRule type="cellIs" dxfId="6414" priority="2177" operator="equal">
      <formula>"Mise à niveau"</formula>
    </cfRule>
    <cfRule type="cellIs" dxfId="6413" priority="2178" operator="equal">
      <formula>"Ecrits examens nationaux"</formula>
    </cfRule>
    <cfRule type="cellIs" dxfId="6412" priority="2179" operator="equal">
      <formula>"Délibération S2"</formula>
    </cfRule>
    <cfRule type="cellIs" dxfId="6411" priority="2180" operator="equal">
      <formula>"Délibération S1"</formula>
    </cfRule>
    <cfRule type="cellIs" dxfId="6410" priority="2181" operator="equal">
      <formula>"regroupement"</formula>
    </cfRule>
    <cfRule type="cellIs" dxfId="6409" priority="2182" operator="equal">
      <formula>"Cours matin"</formula>
    </cfRule>
    <cfRule type="cellIs" dxfId="6408" priority="2183" operator="equal">
      <formula>"Entr MA cours AM"</formula>
    </cfRule>
    <cfRule type="cellIs" dxfId="6407" priority="2184" operator="equal">
      <formula>"Cours Matin Entr AM"</formula>
    </cfRule>
    <cfRule type="cellIs" dxfId="6406" priority="2185" operator="equal">
      <formula>"Révisions S1 Ses2"</formula>
    </cfRule>
    <cfRule type="cellIs" dxfId="6405" priority="2186" operator="equal">
      <formula>"Révisions S1 ses1"</formula>
    </cfRule>
    <cfRule type="cellIs" dxfId="6404" priority="2187" operator="equal">
      <formula>"Examens S2 Ses2"</formula>
    </cfRule>
    <cfRule type="cellIs" dxfId="6403" priority="2188" operator="equal">
      <formula>"Examens S2 ses1"</formula>
    </cfRule>
    <cfRule type="cellIs" dxfId="6402" priority="2189" operator="equal">
      <formula>"Fermeture"</formula>
    </cfRule>
    <cfRule type="cellIs" dxfId="6401" priority="2190" operator="equal">
      <formula>"Remise rapport"</formula>
    </cfRule>
    <cfRule type="cellIs" dxfId="6400" priority="2191" operator="equal">
      <formula>"notes rapport"</formula>
    </cfRule>
    <cfRule type="cellIs" dxfId="6399" priority="2192" operator="equal">
      <formula>"jour appui"</formula>
    </cfRule>
    <cfRule type="cellIs" dxfId="6398" priority="2193" operator="equal">
      <formula>"Assomption"</formula>
    </cfRule>
    <cfRule type="cellIs" dxfId="6397" priority="2194" operator="equal">
      <formula>"Ascension"</formula>
    </cfRule>
    <cfRule type="cellIs" dxfId="6396" priority="2195" operator="equal">
      <formula>"Armistice"</formula>
    </cfRule>
    <cfRule type="cellIs" dxfId="6395" priority="2196" operator="equal">
      <formula>"cours v"</formula>
    </cfRule>
    <cfRule type="cellIs" dxfId="6394" priority="2197" operator="equal">
      <formula>"Examens S1 Ses2"</formula>
    </cfRule>
    <cfRule type="cellIs" dxfId="6393" priority="2198" operator="equal">
      <formula>"Examens S1 Ses1"</formula>
    </cfRule>
    <cfRule type="cellIs" dxfId="6392" priority="2199" operator="equal">
      <formula>"Fête du travail"</formula>
    </cfRule>
    <cfRule type="cellIs" dxfId="6391" priority="2200" operator="equal">
      <formula>"Fête nationale"</formula>
    </cfRule>
    <cfRule type="cellIs" dxfId="6390" priority="2090" operator="equal">
      <formula>"Soutenance"</formula>
    </cfRule>
    <cfRule type="cellIs" dxfId="6389" priority="2202" operator="equal">
      <formula>"Lundi de pâques"</formula>
    </cfRule>
    <cfRule type="cellIs" dxfId="6388" priority="2203" operator="equal">
      <formula>"Noël"</formula>
    </cfRule>
    <cfRule type="cellIs" dxfId="6387" priority="2204" operator="equal">
      <formula>"Pâques"</formula>
    </cfRule>
    <cfRule type="cellIs" dxfId="6386" priority="2205" operator="equal">
      <formula>"Pentecôte"</formula>
    </cfRule>
    <cfRule type="cellIs" dxfId="6385" priority="2206" operator="equal">
      <formula>"Révisions S2 ses2"</formula>
    </cfRule>
    <cfRule type="cellIs" dxfId="6384" priority="2207" operator="equal">
      <formula>"Révisions S2 Ses1"</formula>
    </cfRule>
    <cfRule type="cellIs" dxfId="6383" priority="2208" operator="equal">
      <formula>"stage v"</formula>
    </cfRule>
    <cfRule type="cellIs" dxfId="6382" priority="2209" operator="equal">
      <formula>"Victoire 1945"</formula>
    </cfRule>
    <cfRule type="cellIs" dxfId="6381" priority="2210" operator="equal">
      <formula>"Toussaint"</formula>
    </cfRule>
    <cfRule type="cellIs" dxfId="6380" priority="2211" operator="equal">
      <formula>"Stage en entreprise"</formula>
    </cfRule>
    <cfRule type="cellIs" dxfId="6379" priority="2212" operator="equal">
      <formula>"entreprise B"</formula>
    </cfRule>
    <cfRule type="cellIs" dxfId="6378" priority="2213" stopIfTrue="1" operator="equal">
      <formula>"Retour copies"</formula>
    </cfRule>
    <cfRule type="cellIs" dxfId="6377" priority="2214" stopIfTrue="1" operator="equal">
      <formula>"Evaluation"</formula>
    </cfRule>
    <cfRule type="cellIs" dxfId="6376" priority="2215" stopIfTrue="1" operator="equal">
      <formula>"Rentrée"</formula>
    </cfRule>
    <cfRule type="cellIs" dxfId="6375" priority="2216" stopIfTrue="1" operator="equal">
      <formula>"Stage"</formula>
    </cfRule>
    <cfRule type="cellIs" dxfId="6374" priority="2217" stopIfTrue="1" operator="equal">
      <formula>"Session 2"</formula>
    </cfRule>
    <cfRule type="cellIs" dxfId="6373" priority="2218" stopIfTrue="1" operator="equal">
      <formula>"Session 1"</formula>
    </cfRule>
    <cfRule type="cellIs" dxfId="6372" priority="2219" stopIfTrue="1" operator="equal">
      <formula>"Révisions"</formula>
    </cfRule>
    <cfRule type="cellIs" dxfId="6371" priority="2220" stopIfTrue="1" operator="equal">
      <formula>"Vacances"</formula>
    </cfRule>
    <cfRule type="cellIs" dxfId="6370" priority="2221" stopIfTrue="1" operator="equal">
      <formula>"Cours"</formula>
    </cfRule>
    <cfRule type="cellIs" dxfId="6369" priority="2222" stopIfTrue="1" operator="equal">
      <formula>"Examens S1"</formula>
    </cfRule>
    <cfRule type="containsText" dxfId="6368" priority="2078" operator="containsText" text="JPO">
      <formula>NOT(ISERROR(SEARCH("JPO",AJ12)))</formula>
    </cfRule>
    <cfRule type="cellIs" dxfId="6367" priority="2223" stopIfTrue="1" operator="equal">
      <formula>"Examens"</formula>
    </cfRule>
    <cfRule type="cellIs" dxfId="6366" priority="2224" stopIfTrue="1" operator="equal">
      <formula>"Examens S2"</formula>
    </cfRule>
    <cfRule type="cellIs" dxfId="6365" priority="2225" stopIfTrue="1" operator="equal">
      <formula>"Du anglais"</formula>
    </cfRule>
    <cfRule type="cellIs" dxfId="6364" priority="2226" stopIfTrue="1" operator="equal">
      <formula>"Délibérations"</formula>
    </cfRule>
    <cfRule type="expression" dxfId="6363" priority="2227">
      <formula>AH12="Samedi"</formula>
    </cfRule>
    <cfRule type="containsText" dxfId="6362" priority="2228" operator="containsText" text="Soutenance">
      <formula>NOT(ISERROR(SEARCH("Soutenance",AJ12)))</formula>
    </cfRule>
    <cfRule type="cellIs" dxfId="6361" priority="2163" operator="equal">
      <formula>"Cours IAE"</formula>
    </cfRule>
    <cfRule type="cellIs" dxfId="6360" priority="2201" operator="equal">
      <formula>"jour de l'an"</formula>
    </cfRule>
    <cfRule type="cellIs" dxfId="6359" priority="2091" operator="equal">
      <formula>"Révisions R"</formula>
    </cfRule>
    <cfRule type="cellIs" dxfId="6358" priority="2092" operator="equal">
      <formula>"Entreprise"</formula>
    </cfRule>
    <cfRule type="cellIs" dxfId="6357" priority="2093" operator="equal">
      <formula>"Exam nationaux pas de date"</formula>
    </cfRule>
    <cfRule type="cellIs" dxfId="6356" priority="2094" operator="equal">
      <formula>"Exam nationaux"</formula>
    </cfRule>
    <cfRule type="cellIs" dxfId="6355" priority="2095" operator="equal">
      <formula>"Révision interne"</formula>
    </cfRule>
    <cfRule type="cellIs" dxfId="6354" priority="2096" operator="equal">
      <formula>"Remise note CC"</formula>
    </cfRule>
    <cfRule type="containsText" dxfId="6353" priority="2071" operator="containsText" text="Cours/Labo/Projet">
      <formula>NOT(ISERROR(SEARCH("Cours/Labo/Projet",AJ12)))</formula>
    </cfRule>
    <cfRule type="containsText" dxfId="6352" priority="2072" operator="containsText" text="Université">
      <formula>NOT(ISERROR(SEARCH("Université",AJ12)))</formula>
    </cfRule>
    <cfRule type="expression" dxfId="6351" priority="2073">
      <formula>AH12="Dimanche"</formula>
    </cfRule>
    <cfRule type="containsText" dxfId="6350" priority="2074" operator="containsText" text="Salon Et">
      <formula>NOT(ISERROR(SEARCH("Salon Et",AJ12)))</formula>
    </cfRule>
    <cfRule type="containsText" dxfId="6349" priority="2075" operator="containsText" text="Remise">
      <formula>NOT(ISERROR(SEARCH("Remise",AJ12)))</formula>
    </cfRule>
    <cfRule type="containsText" dxfId="6348" priority="2076" operator="containsText" text="Recrutem">
      <formula>NOT(ISERROR(SEARCH("Recrutem",AJ12)))</formula>
    </cfRule>
    <cfRule type="containsText" dxfId="6347" priority="2077" operator="containsText" text="Note">
      <formula>NOT(ISERROR(SEARCH("Note",AJ12)))</formula>
    </cfRule>
    <cfRule type="containsText" dxfId="6346" priority="2080" operator="containsText" text="Début TD">
      <formula>NOT(ISERROR(SEARCH("Début TD",AJ12)))</formula>
    </cfRule>
    <cfRule type="containsText" dxfId="6345" priority="2081" operator="containsText" text="Début CM">
      <formula>NOT(ISERROR(SEARCH("Début CM",AJ12)))</formula>
    </cfRule>
    <cfRule type="containsText" dxfId="6344" priority="2082" operator="containsText" text="Projet">
      <formula>NOT(ISERROR(SEARCH("Projet",AJ12)))</formula>
    </cfRule>
    <cfRule type="containsText" dxfId="6343" priority="2083" operator="containsText" text="Pré">
      <formula>NOT(ISERROR(SEARCH("Pré",AJ12)))</formula>
    </cfRule>
    <cfRule type="containsText" dxfId="6342" priority="2084" operator="containsText" text="Délib">
      <formula>NOT(ISERROR(SEARCH("Délib",AJ12)))</formula>
    </cfRule>
    <cfRule type="cellIs" dxfId="6341" priority="2085" operator="equal">
      <formula>"Cours IAE"</formula>
    </cfRule>
    <cfRule type="cellIs" dxfId="6340" priority="2086" operator="equal">
      <formula>"Cours ISEM"</formula>
    </cfRule>
    <cfRule type="cellIs" dxfId="6339" priority="2087" operator="equal">
      <formula>"EXAMENS J"</formula>
    </cfRule>
    <cfRule type="cellIs" dxfId="6338" priority="2088" operator="equal">
      <formula>"Lundi Pentecôte"</formula>
    </cfRule>
    <cfRule type="cellIs" dxfId="6337" priority="2089" operator="equal">
      <formula>"ppp"</formula>
    </cfRule>
    <cfRule type="cellIs" dxfId="6336" priority="2097" operator="equal">
      <formula>"Oraux examens nationaux"</formula>
    </cfRule>
    <cfRule type="cellIs" dxfId="6335" priority="2098" operator="equal">
      <formula>"Note mémoire"</formula>
    </cfRule>
    <cfRule type="cellIs" dxfId="6334" priority="2099" operator="equal">
      <formula>"Mise à niveau"</formula>
    </cfRule>
    <cfRule type="cellIs" dxfId="6333" priority="2100" operator="equal">
      <formula>"Ecrits examens nationaux"</formula>
    </cfRule>
    <cfRule type="cellIs" dxfId="6332" priority="2101" operator="equal">
      <formula>"Délibération S2"</formula>
    </cfRule>
    <cfRule type="cellIs" dxfId="6331" priority="2102" operator="equal">
      <formula>"Délibération S1"</formula>
    </cfRule>
    <cfRule type="cellIs" dxfId="6330" priority="2103" operator="equal">
      <formula>"regroupement"</formula>
    </cfRule>
    <cfRule type="cellIs" dxfId="6329" priority="2104" operator="equal">
      <formula>"Cours matin"</formula>
    </cfRule>
    <cfRule type="cellIs" dxfId="6328" priority="2105" operator="equal">
      <formula>"Entr MA cours AM"</formula>
    </cfRule>
    <cfRule type="cellIs" dxfId="6327" priority="2106" operator="equal">
      <formula>"Cours Matin Entr AM"</formula>
    </cfRule>
    <cfRule type="cellIs" dxfId="6326" priority="2107" operator="equal">
      <formula>"Révisions S1 Ses2"</formula>
    </cfRule>
    <cfRule type="cellIs" dxfId="6325" priority="2108" operator="equal">
      <formula>"Révisions S1 ses1"</formula>
    </cfRule>
    <cfRule type="cellIs" dxfId="6324" priority="2109" operator="equal">
      <formula>"Examens S2 Ses2"</formula>
    </cfRule>
    <cfRule type="cellIs" dxfId="6323" priority="2110" operator="equal">
      <formula>"Examens S2 ses1"</formula>
    </cfRule>
    <cfRule type="cellIs" dxfId="6322" priority="2111" operator="equal">
      <formula>"Fermeture"</formula>
    </cfRule>
    <cfRule type="cellIs" dxfId="6321" priority="2112" operator="equal">
      <formula>"Remise rapport"</formula>
    </cfRule>
    <cfRule type="cellIs" dxfId="6320" priority="2113" operator="equal">
      <formula>"notes rapport"</formula>
    </cfRule>
    <cfRule type="cellIs" dxfId="6319" priority="2114" operator="equal">
      <formula>"jour appui"</formula>
    </cfRule>
    <cfRule type="cellIs" dxfId="6318" priority="2115" operator="equal">
      <formula>"Assomption"</formula>
    </cfRule>
    <cfRule type="cellIs" dxfId="6317" priority="2116" operator="equal">
      <formula>"Ascension"</formula>
    </cfRule>
    <cfRule type="cellIs" dxfId="6316" priority="2117" operator="equal">
      <formula>"Armistice"</formula>
    </cfRule>
    <cfRule type="cellIs" dxfId="6315" priority="2118" operator="equal">
      <formula>"cours v"</formula>
    </cfRule>
    <cfRule type="cellIs" dxfId="6314" priority="2119" operator="equal">
      <formula>"Examens S1 Ses2"</formula>
    </cfRule>
    <cfRule type="cellIs" dxfId="6313" priority="2120" operator="equal">
      <formula>"Examens S1 Ses1"</formula>
    </cfRule>
    <cfRule type="cellIs" dxfId="6312" priority="2121" operator="equal">
      <formula>"Fête du travail"</formula>
    </cfRule>
    <cfRule type="cellIs" dxfId="6311" priority="2122" operator="equal">
      <formula>"Fête nationale"</formula>
    </cfRule>
    <cfRule type="cellIs" dxfId="6310" priority="2123" operator="equal">
      <formula>"jour de l'an"</formula>
    </cfRule>
    <cfRule type="cellIs" dxfId="6309" priority="2124" operator="equal">
      <formula>"Lundi de pâques"</formula>
    </cfRule>
    <cfRule type="cellIs" dxfId="6308" priority="2125" operator="equal">
      <formula>"Noël"</formula>
    </cfRule>
    <cfRule type="cellIs" dxfId="6307" priority="2126" operator="equal">
      <formula>"Pâques"</formula>
    </cfRule>
    <cfRule type="cellIs" dxfId="6306" priority="2127" operator="equal">
      <formula>"Pentecôte"</formula>
    </cfRule>
    <cfRule type="cellIs" dxfId="6305" priority="2128" operator="equal">
      <formula>"Révisions S2 ses2"</formula>
    </cfRule>
    <cfRule type="cellIs" dxfId="6304" priority="2129" operator="equal">
      <formula>"Révisions S2 Ses1"</formula>
    </cfRule>
    <cfRule type="cellIs" dxfId="6303" priority="2130" operator="equal">
      <formula>"stage v"</formula>
    </cfRule>
    <cfRule type="cellIs" dxfId="6302" priority="2131" operator="equal">
      <formula>"Victoire 1945"</formula>
    </cfRule>
    <cfRule type="cellIs" dxfId="6301" priority="2132" operator="equal">
      <formula>"Toussaint"</formula>
    </cfRule>
    <cfRule type="cellIs" dxfId="6300" priority="2133" operator="equal">
      <formula>"Stage en entreprise"</formula>
    </cfRule>
    <cfRule type="cellIs" dxfId="6299" priority="2134" operator="equal">
      <formula>"entreprise B"</formula>
    </cfRule>
    <cfRule type="cellIs" dxfId="6298" priority="2135" stopIfTrue="1" operator="equal">
      <formula>"Retour copies"</formula>
    </cfRule>
    <cfRule type="cellIs" dxfId="6297" priority="2136" stopIfTrue="1" operator="equal">
      <formula>"Evaluation"</formula>
    </cfRule>
    <cfRule type="cellIs" dxfId="6296" priority="2137" stopIfTrue="1" operator="equal">
      <formula>"Rentrée"</formula>
    </cfRule>
    <cfRule type="cellIs" dxfId="6295" priority="2138" stopIfTrue="1" operator="equal">
      <formula>"Stage"</formula>
    </cfRule>
    <cfRule type="cellIs" dxfId="6294" priority="2139" stopIfTrue="1" operator="equal">
      <formula>"Session 2"</formula>
    </cfRule>
    <cfRule type="cellIs" dxfId="6293" priority="2140" stopIfTrue="1" operator="equal">
      <formula>"Session 1"</formula>
    </cfRule>
    <cfRule type="cellIs" dxfId="6292" priority="2141" stopIfTrue="1" operator="equal">
      <formula>"Révisions"</formula>
    </cfRule>
    <cfRule type="cellIs" dxfId="6291" priority="2142" stopIfTrue="1" operator="equal">
      <formula>"Vacances"</formula>
    </cfRule>
    <cfRule type="cellIs" dxfId="6290" priority="2143" stopIfTrue="1" operator="equal">
      <formula>"Cours"</formula>
    </cfRule>
    <cfRule type="cellIs" dxfId="6289" priority="2144" stopIfTrue="1" operator="equal">
      <formula>"Examens S1"</formula>
    </cfRule>
    <cfRule type="cellIs" dxfId="6288" priority="2145" stopIfTrue="1" operator="equal">
      <formula>"Examens"</formula>
    </cfRule>
    <cfRule type="cellIs" dxfId="6287" priority="2146" stopIfTrue="1" operator="equal">
      <formula>"Examens S2"</formula>
    </cfRule>
    <cfRule type="cellIs" dxfId="6286" priority="2147" stopIfTrue="1" operator="equal">
      <formula>"Du anglais"</formula>
    </cfRule>
    <cfRule type="cellIs" dxfId="6285" priority="2148" stopIfTrue="1" operator="equal">
      <formula>"Délibérations"</formula>
    </cfRule>
    <cfRule type="containsText" dxfId="6284" priority="2149" operator="containsText" text="Cours/Labo/Projet">
      <formula>NOT(ISERROR(SEARCH("Cours/Labo/Projet",AJ12)))</formula>
    </cfRule>
    <cfRule type="containsText" dxfId="6283" priority="2150" operator="containsText" text="Université">
      <formula>NOT(ISERROR(SEARCH("Université",AJ12)))</formula>
    </cfRule>
    <cfRule type="expression" dxfId="6282" priority="2151">
      <formula>AH12="Dimanche"</formula>
    </cfRule>
    <cfRule type="containsText" dxfId="6281" priority="2152" operator="containsText" text="Salon Et">
      <formula>NOT(ISERROR(SEARCH("Salon Et",AJ12)))</formula>
    </cfRule>
    <cfRule type="containsText" dxfId="6280" priority="2153" operator="containsText" text="Remise">
      <formula>NOT(ISERROR(SEARCH("Remise",AJ12)))</formula>
    </cfRule>
    <cfRule type="containsText" dxfId="6279" priority="2154" operator="containsText" text="Recrutem">
      <formula>NOT(ISERROR(SEARCH("Recrutem",AJ12)))</formula>
    </cfRule>
    <cfRule type="containsText" dxfId="6278" priority="2155" operator="containsText" text="Note">
      <formula>NOT(ISERROR(SEARCH("Note",AJ12)))</formula>
    </cfRule>
    <cfRule type="containsText" dxfId="6277" priority="2156" operator="containsText" text="JPO">
      <formula>NOT(ISERROR(SEARCH("JPO",AJ12)))</formula>
    </cfRule>
    <cfRule type="containsText" dxfId="6276" priority="2157" operator="containsText" text="Etranger">
      <formula>NOT(ISERROR(SEARCH("Etranger",AJ12)))</formula>
    </cfRule>
    <cfRule type="containsText" dxfId="6275" priority="2158" operator="containsText" text="Début TD">
      <formula>NOT(ISERROR(SEARCH("Début TD",AJ12)))</formula>
    </cfRule>
    <cfRule type="containsText" dxfId="6274" priority="2159" operator="containsText" text="Début CM">
      <formula>NOT(ISERROR(SEARCH("Début CM",AJ12)))</formula>
    </cfRule>
    <cfRule type="containsText" dxfId="6273" priority="2160" operator="containsText" text="Projet">
      <formula>NOT(ISERROR(SEARCH("Projet",AJ12)))</formula>
    </cfRule>
    <cfRule type="containsText" dxfId="6272" priority="2161" operator="containsText" text="Pré">
      <formula>NOT(ISERROR(SEARCH("Pré",AJ12)))</formula>
    </cfRule>
    <cfRule type="containsText" dxfId="6271" priority="2162" operator="containsText" text="Délib">
      <formula>NOT(ISERROR(SEARCH("Délib",AJ12)))</formula>
    </cfRule>
    <cfRule type="containsText" dxfId="6270" priority="2079" operator="containsText" text="Etranger">
      <formula>NOT(ISERROR(SEARCH("Etranger",AJ12)))</formula>
    </cfRule>
    <cfRule type="cellIs" dxfId="6269" priority="2164" operator="equal">
      <formula>"Cours ISEM"</formula>
    </cfRule>
    <cfRule type="cellIs" dxfId="6268" priority="2165" operator="equal">
      <formula>"EXAMENS J"</formula>
    </cfRule>
  </conditionalFormatting>
  <conditionalFormatting sqref="AJ14">
    <cfRule type="containsText" dxfId="6267" priority="7719" operator="containsText" text="Université">
      <formula>NOT(ISERROR(SEARCH("Université",AJ14)))</formula>
    </cfRule>
    <cfRule type="containsText" dxfId="6266" priority="7725" operator="containsText" text="JPO">
      <formula>NOT(ISERROR(SEARCH("JPO",AJ14)))</formula>
    </cfRule>
    <cfRule type="cellIs" dxfId="6265" priority="7795" stopIfTrue="1" operator="equal">
      <formula>"Délibérations"</formula>
    </cfRule>
    <cfRule type="cellIs" dxfId="6264" priority="7794" stopIfTrue="1" operator="equal">
      <formula>"Du anglais"</formula>
    </cfRule>
    <cfRule type="cellIs" dxfId="6263" priority="7793" stopIfTrue="1" operator="equal">
      <formula>"Examens S2"</formula>
    </cfRule>
    <cfRule type="cellIs" dxfId="6262" priority="7792" stopIfTrue="1" operator="equal">
      <formula>"Examens"</formula>
    </cfRule>
    <cfRule type="cellIs" dxfId="6261" priority="7791" stopIfTrue="1" operator="equal">
      <formula>"Examens S1"</formula>
    </cfRule>
    <cfRule type="cellIs" dxfId="6260" priority="7790" stopIfTrue="1" operator="equal">
      <formula>"Cours"</formula>
    </cfRule>
    <cfRule type="cellIs" dxfId="6259" priority="7789" stopIfTrue="1" operator="equal">
      <formula>"Vacances"</formula>
    </cfRule>
    <cfRule type="cellIs" dxfId="6258" priority="7788" stopIfTrue="1" operator="equal">
      <formula>"Révisions"</formula>
    </cfRule>
    <cfRule type="cellIs" dxfId="6257" priority="7787" stopIfTrue="1" operator="equal">
      <formula>"Session 1"</formula>
    </cfRule>
    <cfRule type="cellIs" dxfId="6256" priority="7786" stopIfTrue="1" operator="equal">
      <formula>"Session 2"</formula>
    </cfRule>
    <cfRule type="cellIs" dxfId="6255" priority="7785" stopIfTrue="1" operator="equal">
      <formula>"Stage"</formula>
    </cfRule>
    <cfRule type="cellIs" dxfId="6254" priority="7784" stopIfTrue="1" operator="equal">
      <formula>"Rentrée"</formula>
    </cfRule>
    <cfRule type="cellIs" dxfId="6253" priority="7783" stopIfTrue="1" operator="equal">
      <formula>"Evaluation"</formula>
    </cfRule>
    <cfRule type="cellIs" dxfId="6252" priority="7782" stopIfTrue="1" operator="equal">
      <formula>"Retour copies"</formula>
    </cfRule>
    <cfRule type="cellIs" dxfId="6251" priority="7781" operator="equal">
      <formula>"entreprise B"</formula>
    </cfRule>
    <cfRule type="cellIs" dxfId="6250" priority="7780" operator="equal">
      <formula>"Stage en entreprise"</formula>
    </cfRule>
    <cfRule type="cellIs" dxfId="6249" priority="7779" operator="equal">
      <formula>"Toussaint"</formula>
    </cfRule>
    <cfRule type="cellIs" dxfId="6248" priority="7778" operator="equal">
      <formula>"Victoire 1945"</formula>
    </cfRule>
    <cfRule type="cellIs" dxfId="6247" priority="7777" operator="equal">
      <formula>"stage v"</formula>
    </cfRule>
    <cfRule type="cellIs" dxfId="6246" priority="7776" operator="equal">
      <formula>"Révisions S2 Ses1"</formula>
    </cfRule>
    <cfRule type="cellIs" dxfId="6245" priority="7775" operator="equal">
      <formula>"Révisions S2 ses2"</formula>
    </cfRule>
    <cfRule type="cellIs" dxfId="6244" priority="7774" operator="equal">
      <formula>"Pentecôte"</formula>
    </cfRule>
    <cfRule type="cellIs" dxfId="6243" priority="7773" operator="equal">
      <formula>"Pâques"</formula>
    </cfRule>
    <cfRule type="cellIs" dxfId="6242" priority="7772" operator="equal">
      <formula>"Noël"</formula>
    </cfRule>
    <cfRule type="cellIs" dxfId="6241" priority="7771" operator="equal">
      <formula>"Lundi de pâques"</formula>
    </cfRule>
    <cfRule type="cellIs" dxfId="6240" priority="7770" operator="equal">
      <formula>"jour de l'an"</formula>
    </cfRule>
    <cfRule type="cellIs" dxfId="6239" priority="7769" operator="equal">
      <formula>"Fête nationale"</formula>
    </cfRule>
    <cfRule type="cellIs" dxfId="6238" priority="7768" operator="equal">
      <formula>"Fête du travail"</formula>
    </cfRule>
    <cfRule type="cellIs" dxfId="6237" priority="7767" operator="equal">
      <formula>"Examens S1 Ses1"</formula>
    </cfRule>
    <cfRule type="cellIs" dxfId="6236" priority="7766" operator="equal">
      <formula>"Examens S1 Ses2"</formula>
    </cfRule>
    <cfRule type="cellIs" dxfId="6235" priority="7765" operator="equal">
      <formula>"cours v"</formula>
    </cfRule>
    <cfRule type="cellIs" dxfId="6234" priority="7764" operator="equal">
      <formula>"Armistice"</formula>
    </cfRule>
    <cfRule type="cellIs" dxfId="6233" priority="7763" operator="equal">
      <formula>"Ascension"</formula>
    </cfRule>
    <cfRule type="cellIs" dxfId="6232" priority="7762" operator="equal">
      <formula>"Assomption"</formula>
    </cfRule>
    <cfRule type="cellIs" dxfId="6231" priority="7761" operator="equal">
      <formula>"jour appui"</formula>
    </cfRule>
    <cfRule type="cellIs" dxfId="6230" priority="7760" operator="equal">
      <formula>"notes rapport"</formula>
    </cfRule>
    <cfRule type="cellIs" dxfId="6229" priority="7759" operator="equal">
      <formula>"Remise rapport"</formula>
    </cfRule>
    <cfRule type="cellIs" dxfId="6228" priority="7758" operator="equal">
      <formula>"Fermeture"</formula>
    </cfRule>
    <cfRule type="cellIs" dxfId="6227" priority="7757" operator="equal">
      <formula>"Examens S2 ses1"</formula>
    </cfRule>
    <cfRule type="cellIs" dxfId="6226" priority="7756" operator="equal">
      <formula>"Examens S2 Ses2"</formula>
    </cfRule>
    <cfRule type="cellIs" dxfId="6225" priority="7755" operator="equal">
      <formula>"Révisions S1 ses1"</formula>
    </cfRule>
    <cfRule type="cellIs" dxfId="6224" priority="7754" operator="equal">
      <formula>"Révisions S1 Ses2"</formula>
    </cfRule>
    <cfRule type="cellIs" dxfId="6223" priority="7753" operator="equal">
      <formula>"Cours Matin Entr AM"</formula>
    </cfRule>
    <cfRule type="cellIs" dxfId="6222" priority="7752" operator="equal">
      <formula>"Entr MA cours AM"</formula>
    </cfRule>
    <cfRule type="cellIs" dxfId="6221" priority="7751" operator="equal">
      <formula>"Cours matin"</formula>
    </cfRule>
    <cfRule type="cellIs" dxfId="6220" priority="7750" operator="equal">
      <formula>"regroupement"</formula>
    </cfRule>
    <cfRule type="cellIs" dxfId="6219" priority="7749" operator="equal">
      <formula>"Délibération S1"</formula>
    </cfRule>
    <cfRule type="cellIs" dxfId="6218" priority="7748" operator="equal">
      <formula>"Délibération S2"</formula>
    </cfRule>
    <cfRule type="cellIs" dxfId="6217" priority="7747" operator="equal">
      <formula>"Ecrits examens nationaux"</formula>
    </cfRule>
    <cfRule type="cellIs" dxfId="6216" priority="7746" operator="equal">
      <formula>"Mise à niveau"</formula>
    </cfRule>
    <cfRule type="cellIs" dxfId="6215" priority="7745" operator="equal">
      <formula>"Note mémoire"</formula>
    </cfRule>
    <cfRule type="cellIs" dxfId="6214" priority="7744" operator="equal">
      <formula>"Oraux examens nationaux"</formula>
    </cfRule>
    <cfRule type="cellIs" dxfId="6213" priority="7743" operator="equal">
      <formula>"Remise note CC"</formula>
    </cfRule>
    <cfRule type="cellIs" dxfId="6212" priority="7742" operator="equal">
      <formula>"Révision interne"</formula>
    </cfRule>
    <cfRule type="cellIs" dxfId="6211" priority="7741" operator="equal">
      <formula>"Exam nationaux"</formula>
    </cfRule>
    <cfRule type="cellIs" dxfId="6210" priority="7740" operator="equal">
      <formula>"Exam nationaux pas de date"</formula>
    </cfRule>
    <cfRule type="cellIs" dxfId="6209" priority="7739" operator="equal">
      <formula>"Entreprise"</formula>
    </cfRule>
    <cfRule type="cellIs" dxfId="6208" priority="7738" operator="equal">
      <formula>"Révisions R"</formula>
    </cfRule>
    <cfRule type="cellIs" dxfId="6207" priority="7737" operator="equal">
      <formula>"Soutenance"</formula>
    </cfRule>
    <cfRule type="cellIs" dxfId="6206" priority="7736" operator="equal">
      <formula>"ppp"</formula>
    </cfRule>
    <cfRule type="cellIs" dxfId="6205" priority="7735" operator="equal">
      <formula>"Lundi Pentecôte"</formula>
    </cfRule>
    <cfRule type="cellIs" dxfId="6204" priority="7734" operator="equal">
      <formula>"EXAMENS J"</formula>
    </cfRule>
    <cfRule type="cellIs" dxfId="6203" priority="7733" operator="equal">
      <formula>"Cours ISEM"</formula>
    </cfRule>
    <cfRule type="cellIs" dxfId="6202" priority="7732" operator="equal">
      <formula>"Cours IAE"</formula>
    </cfRule>
    <cfRule type="containsText" dxfId="6201" priority="7724" operator="containsText" text="Note">
      <formula>NOT(ISERROR(SEARCH("Note",AJ14)))</formula>
    </cfRule>
    <cfRule type="containsText" dxfId="6200" priority="7723" operator="containsText" text="Recrutem">
      <formula>NOT(ISERROR(SEARCH("Recrutem",AJ14)))</formula>
    </cfRule>
    <cfRule type="containsText" dxfId="6199" priority="7722" operator="containsText" text="Remise">
      <formula>NOT(ISERROR(SEARCH("Remise",AJ14)))</formula>
    </cfRule>
    <cfRule type="containsText" dxfId="6198" priority="7721" operator="containsText" text="Salon Et">
      <formula>NOT(ISERROR(SEARCH("Salon Et",AJ14)))</formula>
    </cfRule>
    <cfRule type="containsText" dxfId="6197" priority="7718" operator="containsText" text="Cours/Labo/Projet">
      <formula>NOT(ISERROR(SEARCH("Cours/Labo/Projet",AJ14)))</formula>
    </cfRule>
    <cfRule type="containsText" dxfId="6196" priority="7731" operator="containsText" text="Délib">
      <formula>NOT(ISERROR(SEARCH("Délib",AJ14)))</formula>
    </cfRule>
    <cfRule type="containsText" dxfId="6195" priority="7730" operator="containsText" text="Pré">
      <formula>NOT(ISERROR(SEARCH("Pré",AJ14)))</formula>
    </cfRule>
    <cfRule type="containsText" dxfId="6194" priority="7729" operator="containsText" text="Projet">
      <formula>NOT(ISERROR(SEARCH("Projet",AJ14)))</formula>
    </cfRule>
    <cfRule type="containsText" dxfId="6193" priority="7728" operator="containsText" text="Début CM">
      <formula>NOT(ISERROR(SEARCH("Début CM",AJ14)))</formula>
    </cfRule>
    <cfRule type="containsText" dxfId="6192" priority="7727" operator="containsText" text="Début TD">
      <formula>NOT(ISERROR(SEARCH("Début TD",AJ14)))</formula>
    </cfRule>
    <cfRule type="containsText" dxfId="6191" priority="7726" operator="containsText" text="Etranger">
      <formula>NOT(ISERROR(SEARCH("Etranger",AJ14)))</formula>
    </cfRule>
  </conditionalFormatting>
  <conditionalFormatting sqref="AJ14:AJ15">
    <cfRule type="expression" dxfId="6190" priority="7796">
      <formula>AH14="Samedi"</formula>
    </cfRule>
    <cfRule type="cellIs" dxfId="6189" priority="17881" operator="equal">
      <formula>"Ecrits examens nationaux"</formula>
    </cfRule>
    <cfRule type="cellIs" dxfId="6188" priority="17866" operator="equal">
      <formula>"Cours IAE"</formula>
    </cfRule>
    <cfRule type="containsText" dxfId="6187" priority="17865" operator="containsText" text="Délib">
      <formula>NOT(ISERROR(SEARCH("Délib",AJ14)))</formula>
    </cfRule>
    <cfRule type="containsText" dxfId="6186" priority="17864" operator="containsText" text="Pré">
      <formula>NOT(ISERROR(SEARCH("Pré",AJ14)))</formula>
    </cfRule>
    <cfRule type="containsText" dxfId="6185" priority="17863" operator="containsText" text="Projet">
      <formula>NOT(ISERROR(SEARCH("Projet",AJ14)))</formula>
    </cfRule>
    <cfRule type="containsText" dxfId="6184" priority="17862" operator="containsText" text="Début CM">
      <formula>NOT(ISERROR(SEARCH("Début CM",AJ14)))</formula>
    </cfRule>
    <cfRule type="containsText" dxfId="6183" priority="17861" operator="containsText" text="Début TD">
      <formula>NOT(ISERROR(SEARCH("Début TD",AJ14)))</formula>
    </cfRule>
    <cfRule type="containsText" dxfId="6182" priority="17860" operator="containsText" text="Etranger">
      <formula>NOT(ISERROR(SEARCH("Etranger",AJ14)))</formula>
    </cfRule>
    <cfRule type="containsText" dxfId="6181" priority="17859" operator="containsText" text="JPO">
      <formula>NOT(ISERROR(SEARCH("JPO",AJ14)))</formula>
    </cfRule>
    <cfRule type="cellIs" dxfId="6180" priority="17867" operator="equal">
      <formula>"Cours ISEM"</formula>
    </cfRule>
    <cfRule type="containsText" dxfId="6179" priority="17858" operator="containsText" text="Note">
      <formula>NOT(ISERROR(SEARCH("Note",AJ14)))</formula>
    </cfRule>
    <cfRule type="containsText" dxfId="6178" priority="17857" operator="containsText" text="Recrutem">
      <formula>NOT(ISERROR(SEARCH("Recrutem",AJ14)))</formula>
    </cfRule>
    <cfRule type="containsText" dxfId="6177" priority="17856" operator="containsText" text="Remise">
      <formula>NOT(ISERROR(SEARCH("Remise",AJ14)))</formula>
    </cfRule>
    <cfRule type="cellIs" dxfId="6176" priority="17912" operator="equal">
      <formula>"Victoire 1945"</formula>
    </cfRule>
    <cfRule type="containsText" dxfId="6175" priority="17855" operator="containsText" text="Salon Et">
      <formula>NOT(ISERROR(SEARCH("Salon Et",AJ14)))</formula>
    </cfRule>
    <cfRule type="expression" dxfId="6174" priority="7720">
      <formula>AH14="Dimanche"</formula>
    </cfRule>
    <cfRule type="containsText" dxfId="6173" priority="7797" operator="containsText" text="Soutenance">
      <formula>NOT(ISERROR(SEARCH("Soutenance",AJ14)))</formula>
    </cfRule>
    <cfRule type="cellIs" dxfId="6172" priority="17868" operator="equal">
      <formula>"EXAMENS J"</formula>
    </cfRule>
    <cfRule type="cellIs" dxfId="6171" priority="17869" operator="equal">
      <formula>"Lundi Pentecôte"</formula>
    </cfRule>
    <cfRule type="cellIs" dxfId="6170" priority="17870" operator="equal">
      <formula>"ppp"</formula>
    </cfRule>
    <cfRule type="cellIs" dxfId="6169" priority="17871" operator="equal">
      <formula>"Soutenance"</formula>
    </cfRule>
    <cfRule type="cellIs" dxfId="6168" priority="17872" operator="equal">
      <formula>"Révisions R"</formula>
    </cfRule>
    <cfRule type="cellIs" dxfId="6167" priority="17873" operator="equal">
      <formula>"Entreprise"</formula>
    </cfRule>
    <cfRule type="cellIs" dxfId="6166" priority="17874" operator="equal">
      <formula>"Exam nationaux pas de date"</formula>
    </cfRule>
    <cfRule type="cellIs" dxfId="6165" priority="17875" operator="equal">
      <formula>"Exam nationaux"</formula>
    </cfRule>
    <cfRule type="cellIs" dxfId="6164" priority="17876" operator="equal">
      <formula>"Révision interne"</formula>
    </cfRule>
    <cfRule type="cellIs" dxfId="6163" priority="17877" operator="equal">
      <formula>"Remise note CC"</formula>
    </cfRule>
    <cfRule type="cellIs" dxfId="6162" priority="17878" operator="equal">
      <formula>"Oraux examens nationaux"</formula>
    </cfRule>
    <cfRule type="cellIs" dxfId="6161" priority="17879" operator="equal">
      <formula>"Note mémoire"</formula>
    </cfRule>
    <cfRule type="cellIs" dxfId="6160" priority="17880" operator="equal">
      <formula>"Mise à niveau"</formula>
    </cfRule>
    <cfRule type="cellIs" dxfId="6159" priority="17882" operator="equal">
      <formula>"Délibération S2"</formula>
    </cfRule>
    <cfRule type="cellIs" dxfId="6158" priority="17883" operator="equal">
      <formula>"Délibération S1"</formula>
    </cfRule>
    <cfRule type="cellIs" dxfId="6157" priority="17884" operator="equal">
      <formula>"regroupement"</formula>
    </cfRule>
    <cfRule type="cellIs" dxfId="6156" priority="17885" operator="equal">
      <formula>"Cours matin"</formula>
    </cfRule>
    <cfRule type="cellIs" dxfId="6155" priority="17886" operator="equal">
      <formula>"Entr MA cours AM"</formula>
    </cfRule>
    <cfRule type="cellIs" dxfId="6154" priority="17887" operator="equal">
      <formula>"Cours Matin Entr AM"</formula>
    </cfRule>
    <cfRule type="cellIs" dxfId="6153" priority="17888" operator="equal">
      <formula>"Révisions S1 Ses2"</formula>
    </cfRule>
    <cfRule type="cellIs" dxfId="6152" priority="17889" operator="equal">
      <formula>"Révisions S1 ses1"</formula>
    </cfRule>
    <cfRule type="cellIs" dxfId="6151" priority="17890" operator="equal">
      <formula>"Examens S2 Ses2"</formula>
    </cfRule>
    <cfRule type="cellIs" dxfId="6150" priority="17891" operator="equal">
      <formula>"Examens S2 ses1"</formula>
    </cfRule>
    <cfRule type="cellIs" dxfId="6149" priority="17892" operator="equal">
      <formula>"Fermeture"</formula>
    </cfRule>
    <cfRule type="cellIs" dxfId="6148" priority="17893" operator="equal">
      <formula>"Remise rapport"</formula>
    </cfRule>
    <cfRule type="cellIs" dxfId="6147" priority="17894" operator="equal">
      <formula>"notes rapport"</formula>
    </cfRule>
    <cfRule type="cellIs" dxfId="6146" priority="17895" operator="equal">
      <formula>"jour appui"</formula>
    </cfRule>
    <cfRule type="cellIs" dxfId="6145" priority="17896" operator="equal">
      <formula>"Assomption"</formula>
    </cfRule>
    <cfRule type="cellIs" dxfId="6144" priority="17897" operator="equal">
      <formula>"Ascension"</formula>
    </cfRule>
    <cfRule type="cellIs" dxfId="6143" priority="17898" operator="equal">
      <formula>"Armistice"</formula>
    </cfRule>
    <cfRule type="cellIs" dxfId="6142" priority="17899" operator="equal">
      <formula>"cours v"</formula>
    </cfRule>
    <cfRule type="cellIs" dxfId="6141" priority="17900" operator="equal">
      <formula>"Examens S1 Ses2"</formula>
    </cfRule>
    <cfRule type="cellIs" dxfId="6140" priority="17901" operator="equal">
      <formula>"Examens S1 Ses1"</formula>
    </cfRule>
    <cfRule type="cellIs" dxfId="6139" priority="17902" operator="equal">
      <formula>"Fête du travail"</formula>
    </cfRule>
    <cfRule type="cellIs" dxfId="6138" priority="17903" operator="equal">
      <formula>"Fête nationale"</formula>
    </cfRule>
    <cfRule type="cellIs" dxfId="6137" priority="17904" operator="equal">
      <formula>"jour de l'an"</formula>
    </cfRule>
    <cfRule type="cellIs" dxfId="6136" priority="17905" operator="equal">
      <formula>"Lundi de pâques"</formula>
    </cfRule>
    <cfRule type="cellIs" dxfId="6135" priority="17906" operator="equal">
      <formula>"Noël"</formula>
    </cfRule>
    <cfRule type="cellIs" dxfId="6134" priority="17907" operator="equal">
      <formula>"Pâques"</formula>
    </cfRule>
    <cfRule type="cellIs" dxfId="6133" priority="17908" operator="equal">
      <formula>"Pentecôte"</formula>
    </cfRule>
    <cfRule type="cellIs" dxfId="6132" priority="17920" stopIfTrue="1" operator="equal">
      <formula>"Session 2"</formula>
    </cfRule>
    <cfRule type="cellIs" dxfId="6131" priority="17921" stopIfTrue="1" operator="equal">
      <formula>"Session 1"</formula>
    </cfRule>
    <cfRule type="cellIs" dxfId="6130" priority="17922" stopIfTrue="1" operator="equal">
      <formula>"Révisions"</formula>
    </cfRule>
    <cfRule type="cellIs" dxfId="6129" priority="17923" stopIfTrue="1" operator="equal">
      <formula>"Vacances"</formula>
    </cfRule>
    <cfRule type="cellIs" dxfId="6128" priority="17924" stopIfTrue="1" operator="equal">
      <formula>"Cours"</formula>
    </cfRule>
    <cfRule type="cellIs" dxfId="6127" priority="17925" stopIfTrue="1" operator="equal">
      <formula>"Examens S1"</formula>
    </cfRule>
    <cfRule type="cellIs" dxfId="6126" priority="17926" stopIfTrue="1" operator="equal">
      <formula>"Examens"</formula>
    </cfRule>
    <cfRule type="cellIs" dxfId="6125" priority="17927" stopIfTrue="1" operator="equal">
      <formula>"Examens S2"</formula>
    </cfRule>
    <cfRule type="cellIs" dxfId="6124" priority="17928" stopIfTrue="1" operator="equal">
      <formula>"Du anglais"</formula>
    </cfRule>
    <cfRule type="cellIs" dxfId="6123" priority="17929" stopIfTrue="1" operator="equal">
      <formula>"Délibérations"</formula>
    </cfRule>
    <cfRule type="cellIs" dxfId="6122" priority="17909" operator="equal">
      <formula>"Révisions S2 ses2"</formula>
    </cfRule>
    <cfRule type="cellIs" dxfId="6121" priority="17910" operator="equal">
      <formula>"Révisions S2 Ses1"</formula>
    </cfRule>
    <cfRule type="cellIs" dxfId="6120" priority="17911" operator="equal">
      <formula>"stage v"</formula>
    </cfRule>
    <cfRule type="cellIs" dxfId="6119" priority="17913" operator="equal">
      <formula>"Toussaint"</formula>
    </cfRule>
    <cfRule type="cellIs" dxfId="6118" priority="17914" operator="equal">
      <formula>"Stage en entreprise"</formula>
    </cfRule>
    <cfRule type="cellIs" dxfId="6117" priority="17915" operator="equal">
      <formula>"entreprise B"</formula>
    </cfRule>
    <cfRule type="cellIs" dxfId="6116" priority="17916" stopIfTrue="1" operator="equal">
      <formula>"Retour copies"</formula>
    </cfRule>
    <cfRule type="cellIs" dxfId="6115" priority="17917" stopIfTrue="1" operator="equal">
      <formula>"Evaluation"</formula>
    </cfRule>
    <cfRule type="cellIs" dxfId="6114" priority="17918" stopIfTrue="1" operator="equal">
      <formula>"Rentrée"</formula>
    </cfRule>
    <cfRule type="cellIs" dxfId="6113" priority="17919" stopIfTrue="1" operator="equal">
      <formula>"Stage"</formula>
    </cfRule>
  </conditionalFormatting>
  <conditionalFormatting sqref="AJ16:AJ20">
    <cfRule type="cellIs" dxfId="6112" priority="2069" stopIfTrue="1" operator="equal">
      <formula>"Du anglais"</formula>
    </cfRule>
    <cfRule type="cellIs" dxfId="6111" priority="2068" stopIfTrue="1" operator="equal">
      <formula>"Examens S2"</formula>
    </cfRule>
    <cfRule type="cellIs" dxfId="6110" priority="2067" stopIfTrue="1" operator="equal">
      <formula>"Examens"</formula>
    </cfRule>
    <cfRule type="cellIs" dxfId="6109" priority="2066" stopIfTrue="1" operator="equal">
      <formula>"Examens S1"</formula>
    </cfRule>
    <cfRule type="cellIs" dxfId="6108" priority="2065" stopIfTrue="1" operator="equal">
      <formula>"Cours"</formula>
    </cfRule>
    <cfRule type="cellIs" dxfId="6107" priority="2064" stopIfTrue="1" operator="equal">
      <formula>"Vacances"</formula>
    </cfRule>
    <cfRule type="cellIs" dxfId="6106" priority="2063" stopIfTrue="1" operator="equal">
      <formula>"Révisions"</formula>
    </cfRule>
    <cfRule type="cellIs" dxfId="6105" priority="2062" stopIfTrue="1" operator="equal">
      <formula>"Session 1"</formula>
    </cfRule>
    <cfRule type="cellIs" dxfId="6104" priority="2061" stopIfTrue="1" operator="equal">
      <formula>"Session 2"</formula>
    </cfRule>
    <cfRule type="cellIs" dxfId="6103" priority="2060" stopIfTrue="1" operator="equal">
      <formula>"Stage"</formula>
    </cfRule>
    <cfRule type="cellIs" dxfId="6102" priority="2059" stopIfTrue="1" operator="equal">
      <formula>"Rentrée"</formula>
    </cfRule>
    <cfRule type="cellIs" dxfId="6101" priority="2058" stopIfTrue="1" operator="equal">
      <formula>"Evaluation"</formula>
    </cfRule>
    <cfRule type="cellIs" dxfId="6100" priority="2057" stopIfTrue="1" operator="equal">
      <formula>"Retour copies"</formula>
    </cfRule>
    <cfRule type="cellIs" dxfId="6099" priority="2056" operator="equal">
      <formula>"entreprise B"</formula>
    </cfRule>
    <cfRule type="cellIs" dxfId="6098" priority="2055" operator="equal">
      <formula>"Stage en entreprise"</formula>
    </cfRule>
    <cfRule type="cellIs" dxfId="6097" priority="2054" operator="equal">
      <formula>"Toussaint"</formula>
    </cfRule>
    <cfRule type="cellIs" dxfId="6096" priority="2053" operator="equal">
      <formula>"Victoire 1945"</formula>
    </cfRule>
    <cfRule type="cellIs" dxfId="6095" priority="2052" operator="equal">
      <formula>"stage v"</formula>
    </cfRule>
    <cfRule type="cellIs" dxfId="6094" priority="2051" operator="equal">
      <formula>"Révisions S2 Ses1"</formula>
    </cfRule>
    <cfRule type="cellIs" dxfId="6093" priority="2050" operator="equal">
      <formula>"Révisions S2 ses2"</formula>
    </cfRule>
    <cfRule type="cellIs" dxfId="6092" priority="2049" operator="equal">
      <formula>"Pentecôte"</formula>
    </cfRule>
    <cfRule type="cellIs" dxfId="6091" priority="2048" operator="equal">
      <formula>"Pâques"</formula>
    </cfRule>
    <cfRule type="cellIs" dxfId="6090" priority="2047" operator="equal">
      <formula>"Noël"</formula>
    </cfRule>
    <cfRule type="cellIs" dxfId="6089" priority="2046" operator="equal">
      <formula>"Lundi de pâques"</formula>
    </cfRule>
    <cfRule type="cellIs" dxfId="6088" priority="2045" operator="equal">
      <formula>"jour de l'an"</formula>
    </cfRule>
    <cfRule type="cellIs" dxfId="6087" priority="2044" operator="equal">
      <formula>"Fête nationale"</formula>
    </cfRule>
    <cfRule type="cellIs" dxfId="6086" priority="2043" operator="equal">
      <formula>"Fête du travail"</formula>
    </cfRule>
    <cfRule type="cellIs" dxfId="6085" priority="2042" operator="equal">
      <formula>"Examens S1 Ses1"</formula>
    </cfRule>
    <cfRule type="cellIs" dxfId="6084" priority="2041" operator="equal">
      <formula>"Examens S1 Ses2"</formula>
    </cfRule>
    <cfRule type="cellIs" dxfId="6083" priority="2040" operator="equal">
      <formula>"cours v"</formula>
    </cfRule>
    <cfRule type="cellIs" dxfId="6082" priority="2039" operator="equal">
      <formula>"Armistice"</formula>
    </cfRule>
    <cfRule type="cellIs" dxfId="6081" priority="2038" operator="equal">
      <formula>"Ascension"</formula>
    </cfRule>
    <cfRule type="cellIs" dxfId="6080" priority="2037" operator="equal">
      <formula>"Assomption"</formula>
    </cfRule>
    <cfRule type="cellIs" dxfId="6079" priority="2036" operator="equal">
      <formula>"jour appui"</formula>
    </cfRule>
    <cfRule type="cellIs" dxfId="6078" priority="2035" operator="equal">
      <formula>"notes rapport"</formula>
    </cfRule>
    <cfRule type="cellIs" dxfId="6077" priority="2034" operator="equal">
      <formula>"Remise rapport"</formula>
    </cfRule>
    <cfRule type="cellIs" dxfId="6076" priority="2033" operator="equal">
      <formula>"Fermeture"</formula>
    </cfRule>
    <cfRule type="cellIs" dxfId="6075" priority="2032" operator="equal">
      <formula>"Examens S2 ses1"</formula>
    </cfRule>
    <cfRule type="cellIs" dxfId="6074" priority="2031" operator="equal">
      <formula>"Examens S2 Ses2"</formula>
    </cfRule>
    <cfRule type="cellIs" dxfId="6073" priority="2030" operator="equal">
      <formula>"Révisions S1 ses1"</formula>
    </cfRule>
    <cfRule type="cellIs" dxfId="6072" priority="2029" operator="equal">
      <formula>"Révisions S1 Ses2"</formula>
    </cfRule>
    <cfRule type="cellIs" dxfId="6071" priority="2028" operator="equal">
      <formula>"Cours Matin Entr AM"</formula>
    </cfRule>
    <cfRule type="cellIs" dxfId="6070" priority="2027" operator="equal">
      <formula>"Entr MA cours AM"</formula>
    </cfRule>
    <cfRule type="cellIs" dxfId="6069" priority="2026" operator="equal">
      <formula>"Cours matin"</formula>
    </cfRule>
    <cfRule type="cellIs" dxfId="6068" priority="2025" operator="equal">
      <formula>"regroupement"</formula>
    </cfRule>
    <cfRule type="cellIs" dxfId="6067" priority="2015" operator="equal">
      <formula>"Exam nationaux pas de date"</formula>
    </cfRule>
    <cfRule type="cellIs" dxfId="6066" priority="2024" operator="equal">
      <formula>"Délibération S1"</formula>
    </cfRule>
    <cfRule type="cellIs" dxfId="6065" priority="2023" operator="equal">
      <formula>"Délibération S2"</formula>
    </cfRule>
    <cfRule type="cellIs" dxfId="6064" priority="2022" operator="equal">
      <formula>"Ecrits examens nationaux"</formula>
    </cfRule>
    <cfRule type="cellIs" dxfId="6063" priority="2021" operator="equal">
      <formula>"Mise à niveau"</formula>
    </cfRule>
    <cfRule type="cellIs" dxfId="6062" priority="2020" operator="equal">
      <formula>"Note mémoire"</formula>
    </cfRule>
    <cfRule type="cellIs" dxfId="6061" priority="2019" operator="equal">
      <formula>"Oraux examens nationaux"</formula>
    </cfRule>
    <cfRule type="cellIs" dxfId="6060" priority="2018" operator="equal">
      <formula>"Remise note CC"</formula>
    </cfRule>
    <cfRule type="cellIs" dxfId="6059" priority="2017" operator="equal">
      <formula>"Révision interne"</formula>
    </cfRule>
    <cfRule type="cellIs" dxfId="6058" priority="2016" operator="equal">
      <formula>"Exam nationaux"</formula>
    </cfRule>
    <cfRule type="containsText" dxfId="6057" priority="1997" operator="containsText" text="Remise">
      <formula>NOT(ISERROR(SEARCH("Remise",AJ16)))</formula>
    </cfRule>
    <cfRule type="cellIs" dxfId="6056" priority="2014" operator="equal">
      <formula>"Entreprise"</formula>
    </cfRule>
    <cfRule type="cellIs" dxfId="6055" priority="2013" operator="equal">
      <formula>"Révisions R"</formula>
    </cfRule>
    <cfRule type="cellIs" dxfId="6054" priority="2012" operator="equal">
      <formula>"Soutenance"</formula>
    </cfRule>
    <cfRule type="cellIs" dxfId="6053" priority="2011" operator="equal">
      <formula>"ppp"</formula>
    </cfRule>
    <cfRule type="cellIs" dxfId="6052" priority="2010" operator="equal">
      <formula>"Lundi Pentecôte"</formula>
    </cfRule>
    <cfRule type="cellIs" dxfId="6051" priority="2009" operator="equal">
      <formula>"EXAMENS J"</formula>
    </cfRule>
    <cfRule type="cellIs" dxfId="6050" priority="2008" operator="equal">
      <formula>"Cours ISEM"</formula>
    </cfRule>
    <cfRule type="cellIs" dxfId="6049" priority="2007" operator="equal">
      <formula>"Cours IAE"</formula>
    </cfRule>
    <cfRule type="containsText" dxfId="6048" priority="2006" operator="containsText" text="Délib">
      <formula>NOT(ISERROR(SEARCH("Délib",AJ16)))</formula>
    </cfRule>
    <cfRule type="containsText" dxfId="6047" priority="2005" operator="containsText" text="Pré">
      <formula>NOT(ISERROR(SEARCH("Pré",AJ16)))</formula>
    </cfRule>
    <cfRule type="containsText" dxfId="6046" priority="2004" operator="containsText" text="Projet">
      <formula>NOT(ISERROR(SEARCH("Projet",AJ16)))</formula>
    </cfRule>
    <cfRule type="containsText" dxfId="6045" priority="2003" operator="containsText" text="Début CM">
      <formula>NOT(ISERROR(SEARCH("Début CM",AJ16)))</formula>
    </cfRule>
    <cfRule type="containsText" dxfId="6044" priority="2002" operator="containsText" text="Début TD">
      <formula>NOT(ISERROR(SEARCH("Début TD",AJ16)))</formula>
    </cfRule>
    <cfRule type="containsText" dxfId="6043" priority="2001" operator="containsText" text="Etranger">
      <formula>NOT(ISERROR(SEARCH("Etranger",AJ16)))</formula>
    </cfRule>
    <cfRule type="containsText" dxfId="6042" priority="2000" operator="containsText" text="JPO">
      <formula>NOT(ISERROR(SEARCH("JPO",AJ16)))</formula>
    </cfRule>
    <cfRule type="containsText" dxfId="6041" priority="1999" operator="containsText" text="Note">
      <formula>NOT(ISERROR(SEARCH("Note",AJ16)))</formula>
    </cfRule>
    <cfRule type="containsText" dxfId="6040" priority="1998" operator="containsText" text="Recrutem">
      <formula>NOT(ISERROR(SEARCH("Recrutem",AJ16)))</formula>
    </cfRule>
    <cfRule type="containsText" dxfId="6039" priority="1996" operator="containsText" text="Salon Et">
      <formula>NOT(ISERROR(SEARCH("Salon Et",AJ16)))</formula>
    </cfRule>
    <cfRule type="containsText" dxfId="6038" priority="1992" operator="containsText" text="Université">
      <formula>NOT(ISERROR(SEARCH("Université",AJ16)))</formula>
    </cfRule>
    <cfRule type="containsText" dxfId="6037" priority="1991" operator="containsText" text="Cours/Labo/Projet">
      <formula>NOT(ISERROR(SEARCH("Cours/Labo/Projet",AJ16)))</formula>
    </cfRule>
    <cfRule type="cellIs" dxfId="6036" priority="2070" stopIfTrue="1" operator="equal">
      <formula>"Délibérations"</formula>
    </cfRule>
  </conditionalFormatting>
  <conditionalFormatting sqref="AJ16:AJ22">
    <cfRule type="containsText" dxfId="6035" priority="1995" operator="containsText" text="Soutenance">
      <formula>NOT(ISERROR(SEARCH("Soutenance",AJ16)))</formula>
    </cfRule>
    <cfRule type="expression" dxfId="6034" priority="1994">
      <formula>AH16="Samedi"</formula>
    </cfRule>
    <cfRule type="expression" dxfId="6033" priority="1993">
      <formula>AH16="Dimanche"</formula>
    </cfRule>
  </conditionalFormatting>
  <conditionalFormatting sqref="AJ21:AJ22">
    <cfRule type="containsText" dxfId="6032" priority="19026" operator="containsText" text="Remise">
      <formula>NOT(ISERROR(SEARCH("Remise",AJ21)))</formula>
    </cfRule>
    <cfRule type="containsText" dxfId="6031" priority="19027" operator="containsText" text="Recrutem">
      <formula>NOT(ISERROR(SEARCH("Recrutem",AJ21)))</formula>
    </cfRule>
    <cfRule type="containsText" dxfId="6030" priority="19029" operator="containsText" text="JPO">
      <formula>NOT(ISERROR(SEARCH("JPO",AJ21)))</formula>
    </cfRule>
    <cfRule type="containsText" dxfId="6029" priority="19030" operator="containsText" text="Etranger">
      <formula>NOT(ISERROR(SEARCH("Etranger",AJ21)))</formula>
    </cfRule>
    <cfRule type="containsText" dxfId="6028" priority="19031" operator="containsText" text="Début TD">
      <formula>NOT(ISERROR(SEARCH("Début TD",AJ21)))</formula>
    </cfRule>
    <cfRule type="containsText" dxfId="6027" priority="19032" operator="containsText" text="Début CM">
      <formula>NOT(ISERROR(SEARCH("Début CM",AJ21)))</formula>
    </cfRule>
    <cfRule type="containsText" dxfId="6026" priority="19033" operator="containsText" text="Projet">
      <formula>NOT(ISERROR(SEARCH("Projet",AJ21)))</formula>
    </cfRule>
    <cfRule type="containsText" dxfId="6025" priority="19034" operator="containsText" text="Pré">
      <formula>NOT(ISERROR(SEARCH("Pré",AJ21)))</formula>
    </cfRule>
    <cfRule type="cellIs" dxfId="6024" priority="19046" operator="equal">
      <formula>"Révision interne"</formula>
    </cfRule>
    <cfRule type="cellIs" dxfId="6023" priority="19060" operator="equal">
      <formula>"Examens S2 Ses2"</formula>
    </cfRule>
    <cfRule type="cellIs" dxfId="6022" priority="19045" operator="equal">
      <formula>"Exam nationaux"</formula>
    </cfRule>
    <cfRule type="cellIs" dxfId="6021" priority="19044" operator="equal">
      <formula>"Exam nationaux pas de date"</formula>
    </cfRule>
    <cfRule type="cellIs" dxfId="6020" priority="19043" operator="equal">
      <formula>"Entreprise"</formula>
    </cfRule>
    <cfRule type="cellIs" dxfId="6019" priority="19042" operator="equal">
      <formula>"Révisions R"</formula>
    </cfRule>
    <cfRule type="cellIs" dxfId="6018" priority="19041" operator="equal">
      <formula>"Soutenance"</formula>
    </cfRule>
    <cfRule type="cellIs" dxfId="6017" priority="19040" operator="equal">
      <formula>"ppp"</formula>
    </cfRule>
    <cfRule type="cellIs" dxfId="6016" priority="19036" operator="equal">
      <formula>"Cours IAE"</formula>
    </cfRule>
    <cfRule type="cellIs" dxfId="6015" priority="19039" operator="equal">
      <formula>"Lundi Pentecôte"</formula>
    </cfRule>
    <cfRule type="cellIs" dxfId="6014" priority="19038" operator="equal">
      <formula>"EXAMENS J"</formula>
    </cfRule>
    <cfRule type="cellIs" dxfId="6013" priority="19037" operator="equal">
      <formula>"Cours ISEM"</formula>
    </cfRule>
    <cfRule type="cellIs" dxfId="6012" priority="19061" operator="equal">
      <formula>"Examens S2 ses1"</formula>
    </cfRule>
    <cfRule type="containsText" dxfId="6011" priority="19028" operator="containsText" text="Note">
      <formula>NOT(ISERROR(SEARCH("Note",AJ21)))</formula>
    </cfRule>
    <cfRule type="containsText" dxfId="6010" priority="19035" operator="containsText" text="Délib">
      <formula>NOT(ISERROR(SEARCH("Délib",AJ21)))</formula>
    </cfRule>
    <cfRule type="cellIs" dxfId="6009" priority="19062" operator="equal">
      <formula>"Fermeture"</formula>
    </cfRule>
    <cfRule type="cellIs" dxfId="6008" priority="19063" operator="equal">
      <formula>"Remise rapport"</formula>
    </cfRule>
    <cfRule type="cellIs" dxfId="6007" priority="19064" operator="equal">
      <formula>"notes rapport"</formula>
    </cfRule>
    <cfRule type="cellIs" dxfId="6006" priority="19065" operator="equal">
      <formula>"jour appui"</formula>
    </cfRule>
    <cfRule type="cellIs" dxfId="6005" priority="19066" operator="equal">
      <formula>"Assomption"</formula>
    </cfRule>
    <cfRule type="cellIs" dxfId="6004" priority="19067" operator="equal">
      <formula>"Ascension"</formula>
    </cfRule>
    <cfRule type="cellIs" dxfId="6003" priority="19068" operator="equal">
      <formula>"Armistice"</formula>
    </cfRule>
    <cfRule type="cellIs" dxfId="6002" priority="19069" operator="equal">
      <formula>"cours v"</formula>
    </cfRule>
    <cfRule type="cellIs" dxfId="6001" priority="19070" operator="equal">
      <formula>"Examens S1 Ses2"</formula>
    </cfRule>
    <cfRule type="cellIs" dxfId="6000" priority="19048" operator="equal">
      <formula>"Oraux examens nationaux"</formula>
    </cfRule>
    <cfRule type="cellIs" dxfId="5999" priority="19049" operator="equal">
      <formula>"Note mémoire"</formula>
    </cfRule>
    <cfRule type="cellIs" dxfId="5998" priority="19050" operator="equal">
      <formula>"Mise à niveau"</formula>
    </cfRule>
    <cfRule type="cellIs" dxfId="5997" priority="19051" operator="equal">
      <formula>"Ecrits examens nationaux"</formula>
    </cfRule>
    <cfRule type="containsText" dxfId="5996" priority="19025" operator="containsText" text="Salon Et">
      <formula>NOT(ISERROR(SEARCH("Salon Et",AJ21)))</formula>
    </cfRule>
    <cfRule type="cellIs" dxfId="5995" priority="19052" operator="equal">
      <formula>"Délibération S2"</formula>
    </cfRule>
    <cfRule type="cellIs" dxfId="5994" priority="19053" operator="equal">
      <formula>"Délibération S1"</formula>
    </cfRule>
    <cfRule type="cellIs" dxfId="5993" priority="19054" operator="equal">
      <formula>"regroupement"</formula>
    </cfRule>
    <cfRule type="cellIs" dxfId="5992" priority="19055" operator="equal">
      <formula>"Cours matin"</formula>
    </cfRule>
    <cfRule type="cellIs" dxfId="5991" priority="19056" operator="equal">
      <formula>"Entr MA cours AM"</formula>
    </cfRule>
    <cfRule type="cellIs" dxfId="5990" priority="19057" operator="equal">
      <formula>"Cours Matin Entr AM"</formula>
    </cfRule>
    <cfRule type="cellIs" dxfId="5989" priority="19058" operator="equal">
      <formula>"Révisions S1 Ses2"</formula>
    </cfRule>
    <cfRule type="cellIs" dxfId="5988" priority="19059" operator="equal">
      <formula>"Révisions S1 ses1"</formula>
    </cfRule>
    <cfRule type="cellIs" dxfId="5987" priority="19071" operator="equal">
      <formula>"Examens S1 Ses1"</formula>
    </cfRule>
    <cfRule type="cellIs" dxfId="5986" priority="19072" operator="equal">
      <formula>"Fête du travail"</formula>
    </cfRule>
    <cfRule type="cellIs" dxfId="5985" priority="19073" operator="equal">
      <formula>"Fête nationale"</formula>
    </cfRule>
    <cfRule type="cellIs" dxfId="5984" priority="19074" operator="equal">
      <formula>"jour de l'an"</formula>
    </cfRule>
    <cfRule type="cellIs" dxfId="5983" priority="19075" operator="equal">
      <formula>"Lundi de pâques"</formula>
    </cfRule>
    <cfRule type="cellIs" dxfId="5982" priority="19076" operator="equal">
      <formula>"Noël"</formula>
    </cfRule>
    <cfRule type="cellIs" dxfId="5981" priority="19077" operator="equal">
      <formula>"Pâques"</formula>
    </cfRule>
    <cfRule type="cellIs" dxfId="5980" priority="19078" operator="equal">
      <formula>"Pentecôte"</formula>
    </cfRule>
    <cfRule type="cellIs" dxfId="5979" priority="19079" operator="equal">
      <formula>"Révisions S2 ses2"</formula>
    </cfRule>
    <cfRule type="cellIs" dxfId="5978" priority="19080" operator="equal">
      <formula>"Révisions S2 Ses1"</formula>
    </cfRule>
    <cfRule type="cellIs" dxfId="5977" priority="19047" operator="equal">
      <formula>"Remise note CC"</formula>
    </cfRule>
    <cfRule type="cellIs" dxfId="5976" priority="19082" operator="equal">
      <formula>"Victoire 1945"</formula>
    </cfRule>
    <cfRule type="cellIs" dxfId="5975" priority="19083" operator="equal">
      <formula>"Toussaint"</formula>
    </cfRule>
    <cfRule type="cellIs" dxfId="5974" priority="19084" operator="equal">
      <formula>"Stage en entreprise"</formula>
    </cfRule>
    <cfRule type="cellIs" dxfId="5973" priority="19085" operator="equal">
      <formula>"entreprise B"</formula>
    </cfRule>
    <cfRule type="cellIs" dxfId="5972" priority="19086" stopIfTrue="1" operator="equal">
      <formula>"Retour copies"</formula>
    </cfRule>
    <cfRule type="cellIs" dxfId="5971" priority="19087" stopIfTrue="1" operator="equal">
      <formula>"Evaluation"</formula>
    </cfRule>
    <cfRule type="cellIs" dxfId="5970" priority="19088" stopIfTrue="1" operator="equal">
      <formula>"Rentrée"</formula>
    </cfRule>
    <cfRule type="cellIs" dxfId="5969" priority="19089" stopIfTrue="1" operator="equal">
      <formula>"Stage"</formula>
    </cfRule>
    <cfRule type="cellIs" dxfId="5968" priority="19090" stopIfTrue="1" operator="equal">
      <formula>"Session 2"</formula>
    </cfRule>
    <cfRule type="cellIs" dxfId="5967" priority="19091" stopIfTrue="1" operator="equal">
      <formula>"Session 1"</formula>
    </cfRule>
    <cfRule type="cellIs" dxfId="5966" priority="19092" stopIfTrue="1" operator="equal">
      <formula>"Révisions"</formula>
    </cfRule>
    <cfRule type="cellIs" dxfId="5965" priority="19093" stopIfTrue="1" operator="equal">
      <formula>"Vacances"</formula>
    </cfRule>
    <cfRule type="cellIs" dxfId="5964" priority="19094" stopIfTrue="1" operator="equal">
      <formula>"Cours"</formula>
    </cfRule>
    <cfRule type="cellIs" dxfId="5963" priority="19095" stopIfTrue="1" operator="equal">
      <formula>"Examens S1"</formula>
    </cfRule>
    <cfRule type="cellIs" dxfId="5962" priority="19096" stopIfTrue="1" operator="equal">
      <formula>"Examens"</formula>
    </cfRule>
    <cfRule type="cellIs" dxfId="5961" priority="19097" stopIfTrue="1" operator="equal">
      <formula>"Examens S2"</formula>
    </cfRule>
    <cfRule type="cellIs" dxfId="5960" priority="19098" stopIfTrue="1" operator="equal">
      <formula>"Du anglais"</formula>
    </cfRule>
    <cfRule type="cellIs" dxfId="5959" priority="19099" stopIfTrue="1" operator="equal">
      <formula>"Délibérations"</formula>
    </cfRule>
    <cfRule type="cellIs" dxfId="5958" priority="19081" operator="equal">
      <formula>"stage v"</formula>
    </cfRule>
  </conditionalFormatting>
  <conditionalFormatting sqref="AJ23:AJ27">
    <cfRule type="cellIs" dxfId="5957" priority="1940" operator="equal">
      <formula>"Note mémoire"</formula>
    </cfRule>
    <cfRule type="cellIs" dxfId="5956" priority="1942" operator="equal">
      <formula>"Ecrits examens nationaux"</formula>
    </cfRule>
    <cfRule type="cellIs" dxfId="5955" priority="1943" operator="equal">
      <formula>"Délibération S2"</formula>
    </cfRule>
    <cfRule type="cellIs" dxfId="5954" priority="1944" operator="equal">
      <formula>"Délibération S1"</formula>
    </cfRule>
    <cfRule type="cellIs" dxfId="5953" priority="1945" operator="equal">
      <formula>"regroupement"</formula>
    </cfRule>
    <cfRule type="cellIs" dxfId="5952" priority="1946" operator="equal">
      <formula>"Cours matin"</formula>
    </cfRule>
    <cfRule type="cellIs" dxfId="5951" priority="1947" operator="equal">
      <formula>"Entr MA cours AM"</formula>
    </cfRule>
    <cfRule type="cellIs" dxfId="5950" priority="1948" operator="equal">
      <formula>"Cours Matin Entr AM"</formula>
    </cfRule>
    <cfRule type="cellIs" dxfId="5949" priority="1949" operator="equal">
      <formula>"Révisions S1 Ses2"</formula>
    </cfRule>
    <cfRule type="cellIs" dxfId="5948" priority="1950" operator="equal">
      <formula>"Révisions S1 ses1"</formula>
    </cfRule>
    <cfRule type="cellIs" dxfId="5947" priority="1951" operator="equal">
      <formula>"Examens S2 Ses2"</formula>
    </cfRule>
    <cfRule type="cellIs" dxfId="5946" priority="1952" operator="equal">
      <formula>"Examens S2 ses1"</formula>
    </cfRule>
    <cfRule type="cellIs" dxfId="5945" priority="1953" operator="equal">
      <formula>"Fermeture"</formula>
    </cfRule>
    <cfRule type="cellIs" dxfId="5944" priority="1954" operator="equal">
      <formula>"Remise rapport"</formula>
    </cfRule>
    <cfRule type="cellIs" dxfId="5943" priority="1955" operator="equal">
      <formula>"notes rapport"</formula>
    </cfRule>
    <cfRule type="cellIs" dxfId="5942" priority="1956" operator="equal">
      <formula>"jour appui"</formula>
    </cfRule>
    <cfRule type="cellIs" dxfId="5941" priority="1957" operator="equal">
      <formula>"Assomption"</formula>
    </cfRule>
    <cfRule type="cellIs" dxfId="5940" priority="1958" operator="equal">
      <formula>"Ascension"</formula>
    </cfRule>
    <cfRule type="cellIs" dxfId="5939" priority="1959" operator="equal">
      <formula>"Armistice"</formula>
    </cfRule>
    <cfRule type="cellIs" dxfId="5938" priority="1960" operator="equal">
      <formula>"cours v"</formula>
    </cfRule>
    <cfRule type="cellIs" dxfId="5937" priority="1961" operator="equal">
      <formula>"Examens S1 Ses2"</formula>
    </cfRule>
    <cfRule type="cellIs" dxfId="5936" priority="1962" operator="equal">
      <formula>"Examens S1 Ses1"</formula>
    </cfRule>
    <cfRule type="cellIs" dxfId="5935" priority="1963" operator="equal">
      <formula>"Fête du travail"</formula>
    </cfRule>
    <cfRule type="cellIs" dxfId="5934" priority="1964" operator="equal">
      <formula>"Fête nationale"</formula>
    </cfRule>
    <cfRule type="cellIs" dxfId="5933" priority="1965" operator="equal">
      <formula>"jour de l'an"</formula>
    </cfRule>
    <cfRule type="cellIs" dxfId="5932" priority="1966" operator="equal">
      <formula>"Lundi de pâques"</formula>
    </cfRule>
    <cfRule type="cellIs" dxfId="5931" priority="1967" operator="equal">
      <formula>"Noël"</formula>
    </cfRule>
    <cfRule type="cellIs" dxfId="5930" priority="1968" operator="equal">
      <formula>"Pâques"</formula>
    </cfRule>
    <cfRule type="cellIs" dxfId="5929" priority="1969" operator="equal">
      <formula>"Pentecôte"</formula>
    </cfRule>
    <cfRule type="cellIs" dxfId="5928" priority="1970" operator="equal">
      <formula>"Révisions S2 ses2"</formula>
    </cfRule>
    <cfRule type="cellIs" dxfId="5927" priority="1971" operator="equal">
      <formula>"Révisions S2 Ses1"</formula>
    </cfRule>
    <cfRule type="cellIs" dxfId="5926" priority="1972" operator="equal">
      <formula>"stage v"</formula>
    </cfRule>
    <cfRule type="cellIs" dxfId="5925" priority="1973" operator="equal">
      <formula>"Victoire 1945"</formula>
    </cfRule>
    <cfRule type="cellIs" dxfId="5924" priority="1974" operator="equal">
      <formula>"Toussaint"</formula>
    </cfRule>
    <cfRule type="cellIs" dxfId="5923" priority="1975" operator="equal">
      <formula>"Stage en entreprise"</formula>
    </cfRule>
    <cfRule type="cellIs" dxfId="5922" priority="1976" operator="equal">
      <formula>"entreprise B"</formula>
    </cfRule>
    <cfRule type="cellIs" dxfId="5921" priority="1977" stopIfTrue="1" operator="equal">
      <formula>"Retour copies"</formula>
    </cfRule>
    <cfRule type="cellIs" dxfId="5920" priority="1978" stopIfTrue="1" operator="equal">
      <formula>"Evaluation"</formula>
    </cfRule>
    <cfRule type="cellIs" dxfId="5919" priority="1979" stopIfTrue="1" operator="equal">
      <formula>"Rentrée"</formula>
    </cfRule>
    <cfRule type="cellIs" dxfId="5918" priority="1980" stopIfTrue="1" operator="equal">
      <formula>"Stage"</formula>
    </cfRule>
    <cfRule type="cellIs" dxfId="5917" priority="1981" stopIfTrue="1" operator="equal">
      <formula>"Session 2"</formula>
    </cfRule>
    <cfRule type="cellIs" dxfId="5916" priority="1982" stopIfTrue="1" operator="equal">
      <formula>"Session 1"</formula>
    </cfRule>
    <cfRule type="cellIs" dxfId="5915" priority="1983" stopIfTrue="1" operator="equal">
      <formula>"Révisions"</formula>
    </cfRule>
    <cfRule type="cellIs" dxfId="5914" priority="1984" stopIfTrue="1" operator="equal">
      <formula>"Vacances"</formula>
    </cfRule>
    <cfRule type="cellIs" dxfId="5913" priority="1985" stopIfTrue="1" operator="equal">
      <formula>"Cours"</formula>
    </cfRule>
    <cfRule type="cellIs" dxfId="5912" priority="1986" stopIfTrue="1" operator="equal">
      <formula>"Examens S1"</formula>
    </cfRule>
    <cfRule type="cellIs" dxfId="5911" priority="1987" stopIfTrue="1" operator="equal">
      <formula>"Examens"</formula>
    </cfRule>
    <cfRule type="cellIs" dxfId="5910" priority="1988" stopIfTrue="1" operator="equal">
      <formula>"Examens S2"</formula>
    </cfRule>
    <cfRule type="cellIs" dxfId="5909" priority="1989" stopIfTrue="1" operator="equal">
      <formula>"Du anglais"</formula>
    </cfRule>
    <cfRule type="cellIs" dxfId="5908" priority="1990" stopIfTrue="1" operator="equal">
      <formula>"Délibérations"</formula>
    </cfRule>
    <cfRule type="cellIs" dxfId="5907" priority="1941" operator="equal">
      <formula>"Mise à niveau"</formula>
    </cfRule>
    <cfRule type="containsText" dxfId="5906" priority="1911" operator="containsText" text="Cours/Labo/Projet">
      <formula>NOT(ISERROR(SEARCH("Cours/Labo/Projet",AJ23)))</formula>
    </cfRule>
    <cfRule type="containsText" dxfId="5905" priority="1912" operator="containsText" text="Université">
      <formula>NOT(ISERROR(SEARCH("Université",AJ23)))</formula>
    </cfRule>
    <cfRule type="containsText" dxfId="5904" priority="1916" operator="containsText" text="Salon Et">
      <formula>NOT(ISERROR(SEARCH("Salon Et",AJ23)))</formula>
    </cfRule>
    <cfRule type="containsText" dxfId="5903" priority="1917" operator="containsText" text="Remise">
      <formula>NOT(ISERROR(SEARCH("Remise",AJ23)))</formula>
    </cfRule>
    <cfRule type="containsText" dxfId="5902" priority="1918" operator="containsText" text="Recrutem">
      <formula>NOT(ISERROR(SEARCH("Recrutem",AJ23)))</formula>
    </cfRule>
    <cfRule type="containsText" dxfId="5901" priority="1919" operator="containsText" text="Note">
      <formula>NOT(ISERROR(SEARCH("Note",AJ23)))</formula>
    </cfRule>
    <cfRule type="containsText" dxfId="5900" priority="1920" operator="containsText" text="JPO">
      <formula>NOT(ISERROR(SEARCH("JPO",AJ23)))</formula>
    </cfRule>
    <cfRule type="containsText" dxfId="5899" priority="1921" operator="containsText" text="Etranger">
      <formula>NOT(ISERROR(SEARCH("Etranger",AJ23)))</formula>
    </cfRule>
    <cfRule type="containsText" dxfId="5898" priority="1922" operator="containsText" text="Début TD">
      <formula>NOT(ISERROR(SEARCH("Début TD",AJ23)))</formula>
    </cfRule>
    <cfRule type="containsText" dxfId="5897" priority="1923" operator="containsText" text="Début CM">
      <formula>NOT(ISERROR(SEARCH("Début CM",AJ23)))</formula>
    </cfRule>
    <cfRule type="containsText" dxfId="5896" priority="1924" operator="containsText" text="Projet">
      <formula>NOT(ISERROR(SEARCH("Projet",AJ23)))</formula>
    </cfRule>
    <cfRule type="containsText" dxfId="5895" priority="1925" operator="containsText" text="Pré">
      <formula>NOT(ISERROR(SEARCH("Pré",AJ23)))</formula>
    </cfRule>
    <cfRule type="containsText" dxfId="5894" priority="1926" operator="containsText" text="Délib">
      <formula>NOT(ISERROR(SEARCH("Délib",AJ23)))</formula>
    </cfRule>
    <cfRule type="cellIs" dxfId="5893" priority="1927" operator="equal">
      <formula>"Cours IAE"</formula>
    </cfRule>
    <cfRule type="cellIs" dxfId="5892" priority="1928" operator="equal">
      <formula>"Cours ISEM"</formula>
    </cfRule>
    <cfRule type="cellIs" dxfId="5891" priority="1929" operator="equal">
      <formula>"EXAMENS J"</formula>
    </cfRule>
    <cfRule type="cellIs" dxfId="5890" priority="1930" operator="equal">
      <formula>"Lundi Pentecôte"</formula>
    </cfRule>
    <cfRule type="cellIs" dxfId="5889" priority="1931" operator="equal">
      <formula>"ppp"</formula>
    </cfRule>
    <cfRule type="cellIs" dxfId="5888" priority="1932" operator="equal">
      <formula>"Soutenance"</formula>
    </cfRule>
    <cfRule type="cellIs" dxfId="5887" priority="1933" operator="equal">
      <formula>"Révisions R"</formula>
    </cfRule>
    <cfRule type="cellIs" dxfId="5886" priority="1934" operator="equal">
      <formula>"Entreprise"</formula>
    </cfRule>
    <cfRule type="cellIs" dxfId="5885" priority="1935" operator="equal">
      <formula>"Exam nationaux pas de date"</formula>
    </cfRule>
    <cfRule type="cellIs" dxfId="5884" priority="1936" operator="equal">
      <formula>"Exam nationaux"</formula>
    </cfRule>
    <cfRule type="cellIs" dxfId="5883" priority="1937" operator="equal">
      <formula>"Révision interne"</formula>
    </cfRule>
    <cfRule type="cellIs" dxfId="5882" priority="1938" operator="equal">
      <formula>"Remise note CC"</formula>
    </cfRule>
    <cfRule type="cellIs" dxfId="5881" priority="1939" operator="equal">
      <formula>"Oraux examens nationaux"</formula>
    </cfRule>
  </conditionalFormatting>
  <conditionalFormatting sqref="AJ23:AJ29">
    <cfRule type="expression" dxfId="5880" priority="1914">
      <formula>AH23="Samedi"</formula>
    </cfRule>
    <cfRule type="expression" dxfId="5879" priority="1913">
      <formula>AH23="Dimanche"</formula>
    </cfRule>
    <cfRule type="containsText" dxfId="5878" priority="1915" operator="containsText" text="Soutenance">
      <formula>NOT(ISERROR(SEARCH("Soutenance",AJ23)))</formula>
    </cfRule>
  </conditionalFormatting>
  <conditionalFormatting sqref="AJ28:AJ29">
    <cfRule type="containsText" dxfId="5877" priority="19886" operator="containsText" text="Note">
      <formula>NOT(ISERROR(SEARCH("Note",AJ28)))</formula>
    </cfRule>
    <cfRule type="cellIs" dxfId="5876" priority="19902" operator="equal">
      <formula>"Exam nationaux pas de date"</formula>
    </cfRule>
    <cfRule type="cellIs" dxfId="5875" priority="19903" operator="equal">
      <formula>"Exam nationaux"</formula>
    </cfRule>
    <cfRule type="cellIs" dxfId="5874" priority="19904" operator="equal">
      <formula>"Révision interne"</formula>
    </cfRule>
    <cfRule type="cellIs" dxfId="5873" priority="19905" operator="equal">
      <formula>"Remise note CC"</formula>
    </cfRule>
    <cfRule type="cellIs" dxfId="5872" priority="19906" operator="equal">
      <formula>"Oraux examens nationaux"</formula>
    </cfRule>
    <cfRule type="cellIs" dxfId="5871" priority="19907" operator="equal">
      <formula>"Note mémoire"</formula>
    </cfRule>
    <cfRule type="cellIs" dxfId="5870" priority="19908" operator="equal">
      <formula>"Mise à niveau"</formula>
    </cfRule>
    <cfRule type="cellIs" dxfId="5869" priority="19909" operator="equal">
      <formula>"Ecrits examens nationaux"</formula>
    </cfRule>
    <cfRule type="cellIs" dxfId="5868" priority="19910" operator="equal">
      <formula>"Délibération S2"</formula>
    </cfRule>
    <cfRule type="cellIs" dxfId="5867" priority="19911" operator="equal">
      <formula>"Délibération S1"</formula>
    </cfRule>
    <cfRule type="cellIs" dxfId="5866" priority="19912" operator="equal">
      <formula>"regroupement"</formula>
    </cfRule>
    <cfRule type="cellIs" dxfId="5865" priority="19913" operator="equal">
      <formula>"Cours matin"</formula>
    </cfRule>
    <cfRule type="cellIs" dxfId="5864" priority="19914" operator="equal">
      <formula>"Entr MA cours AM"</formula>
    </cfRule>
    <cfRule type="cellIs" dxfId="5863" priority="19915" operator="equal">
      <formula>"Cours Matin Entr AM"</formula>
    </cfRule>
    <cfRule type="cellIs" dxfId="5862" priority="19916" operator="equal">
      <formula>"Révisions S1 Ses2"</formula>
    </cfRule>
    <cfRule type="cellIs" dxfId="5861" priority="19917" operator="equal">
      <formula>"Révisions S1 ses1"</formula>
    </cfRule>
    <cfRule type="cellIs" dxfId="5860" priority="19918" operator="equal">
      <formula>"Examens S2 Ses2"</formula>
    </cfRule>
    <cfRule type="cellIs" dxfId="5859" priority="19919" operator="equal">
      <formula>"Examens S2 ses1"</formula>
    </cfRule>
    <cfRule type="cellIs" dxfId="5858" priority="19956" stopIfTrue="1" operator="equal">
      <formula>"Du anglais"</formula>
    </cfRule>
    <cfRule type="cellIs" dxfId="5857" priority="19957" stopIfTrue="1" operator="equal">
      <formula>"Délibérations"</formula>
    </cfRule>
    <cfRule type="cellIs" dxfId="5856" priority="19920" operator="equal">
      <formula>"Fermeture"</formula>
    </cfRule>
    <cfRule type="cellIs" dxfId="5855" priority="19921" operator="equal">
      <formula>"Remise rapport"</formula>
    </cfRule>
    <cfRule type="cellIs" dxfId="5854" priority="19922" operator="equal">
      <formula>"notes rapport"</formula>
    </cfRule>
    <cfRule type="cellIs" dxfId="5853" priority="19923" operator="equal">
      <formula>"jour appui"</formula>
    </cfRule>
    <cfRule type="cellIs" dxfId="5852" priority="19924" operator="equal">
      <formula>"Assomption"</formula>
    </cfRule>
    <cfRule type="cellIs" dxfId="5851" priority="19925" operator="equal">
      <formula>"Ascension"</formula>
    </cfRule>
    <cfRule type="cellIs" dxfId="5850" priority="19926" operator="equal">
      <formula>"Armistice"</formula>
    </cfRule>
    <cfRule type="cellIs" dxfId="5849" priority="19955" stopIfTrue="1" operator="equal">
      <formula>"Examens S2"</formula>
    </cfRule>
    <cfRule type="cellIs" dxfId="5848" priority="19954" stopIfTrue="1" operator="equal">
      <formula>"Examens"</formula>
    </cfRule>
    <cfRule type="cellIs" dxfId="5847" priority="19953" stopIfTrue="1" operator="equal">
      <formula>"Examens S1"</formula>
    </cfRule>
    <cfRule type="cellIs" dxfId="5846" priority="19952" stopIfTrue="1" operator="equal">
      <formula>"Cours"</formula>
    </cfRule>
    <cfRule type="cellIs" dxfId="5845" priority="19951" stopIfTrue="1" operator="equal">
      <formula>"Vacances"</formula>
    </cfRule>
    <cfRule type="cellIs" dxfId="5844" priority="19950" stopIfTrue="1" operator="equal">
      <formula>"Révisions"</formula>
    </cfRule>
    <cfRule type="cellIs" dxfId="5843" priority="19949" stopIfTrue="1" operator="equal">
      <formula>"Session 1"</formula>
    </cfRule>
    <cfRule type="cellIs" dxfId="5842" priority="19948" stopIfTrue="1" operator="equal">
      <formula>"Session 2"</formula>
    </cfRule>
    <cfRule type="cellIs" dxfId="5841" priority="19947" stopIfTrue="1" operator="equal">
      <formula>"Stage"</formula>
    </cfRule>
    <cfRule type="cellIs" dxfId="5840" priority="19946" stopIfTrue="1" operator="equal">
      <formula>"Rentrée"</formula>
    </cfRule>
    <cfRule type="cellIs" dxfId="5839" priority="19945" stopIfTrue="1" operator="equal">
      <formula>"Evaluation"</formula>
    </cfRule>
    <cfRule type="cellIs" dxfId="5838" priority="19944" stopIfTrue="1" operator="equal">
      <formula>"Retour copies"</formula>
    </cfRule>
    <cfRule type="cellIs" dxfId="5837" priority="19943" operator="equal">
      <formula>"entreprise B"</formula>
    </cfRule>
    <cfRule type="cellIs" dxfId="5836" priority="19927" operator="equal">
      <formula>"cours v"</formula>
    </cfRule>
    <cfRule type="cellIs" dxfId="5835" priority="19942" operator="equal">
      <formula>"Stage en entreprise"</formula>
    </cfRule>
    <cfRule type="cellIs" dxfId="5834" priority="19941" operator="equal">
      <formula>"Toussaint"</formula>
    </cfRule>
    <cfRule type="cellIs" dxfId="5833" priority="19940" operator="equal">
      <formula>"Victoire 1945"</formula>
    </cfRule>
    <cfRule type="cellIs" dxfId="5832" priority="19939" operator="equal">
      <formula>"stage v"</formula>
    </cfRule>
    <cfRule type="cellIs" dxfId="5831" priority="19938" operator="equal">
      <formula>"Révisions S2 Ses1"</formula>
    </cfRule>
    <cfRule type="cellIs" dxfId="5830" priority="19937" operator="equal">
      <formula>"Révisions S2 ses2"</formula>
    </cfRule>
    <cfRule type="cellIs" dxfId="5829" priority="19936" operator="equal">
      <formula>"Pentecôte"</formula>
    </cfRule>
    <cfRule type="cellIs" dxfId="5828" priority="19935" operator="equal">
      <formula>"Pâques"</formula>
    </cfRule>
    <cfRule type="cellIs" dxfId="5827" priority="19934" operator="equal">
      <formula>"Noël"</formula>
    </cfRule>
    <cfRule type="cellIs" dxfId="5826" priority="19933" operator="equal">
      <formula>"Lundi de pâques"</formula>
    </cfRule>
    <cfRule type="cellIs" dxfId="5825" priority="19932" operator="equal">
      <formula>"jour de l'an"</formula>
    </cfRule>
    <cfRule type="cellIs" dxfId="5824" priority="19931" operator="equal">
      <formula>"Fête nationale"</formula>
    </cfRule>
    <cfRule type="cellIs" dxfId="5823" priority="19930" operator="equal">
      <formula>"Fête du travail"</formula>
    </cfRule>
    <cfRule type="containsText" dxfId="5822" priority="19883" operator="containsText" text="Salon Et">
      <formula>NOT(ISERROR(SEARCH("Salon Et",AJ28)))</formula>
    </cfRule>
    <cfRule type="containsText" dxfId="5821" priority="19884" operator="containsText" text="Remise">
      <formula>NOT(ISERROR(SEARCH("Remise",AJ28)))</formula>
    </cfRule>
    <cfRule type="containsText" dxfId="5820" priority="19885" operator="containsText" text="Recrutem">
      <formula>NOT(ISERROR(SEARCH("Recrutem",AJ28)))</formula>
    </cfRule>
    <cfRule type="cellIs" dxfId="5819" priority="19929" operator="equal">
      <formula>"Examens S1 Ses1"</formula>
    </cfRule>
    <cfRule type="cellIs" dxfId="5818" priority="19928" operator="equal">
      <formula>"Examens S1 Ses2"</formula>
    </cfRule>
    <cfRule type="containsText" dxfId="5817" priority="19887" operator="containsText" text="JPO">
      <formula>NOT(ISERROR(SEARCH("JPO",AJ28)))</formula>
    </cfRule>
    <cfRule type="containsText" dxfId="5816" priority="19888" operator="containsText" text="Etranger">
      <formula>NOT(ISERROR(SEARCH("Etranger",AJ28)))</formula>
    </cfRule>
    <cfRule type="containsText" dxfId="5815" priority="19889" operator="containsText" text="Début TD">
      <formula>NOT(ISERROR(SEARCH("Début TD",AJ28)))</formula>
    </cfRule>
    <cfRule type="containsText" dxfId="5814" priority="19890" operator="containsText" text="Début CM">
      <formula>NOT(ISERROR(SEARCH("Début CM",AJ28)))</formula>
    </cfRule>
    <cfRule type="containsText" dxfId="5813" priority="19891" operator="containsText" text="Projet">
      <formula>NOT(ISERROR(SEARCH("Projet",AJ28)))</formula>
    </cfRule>
    <cfRule type="containsText" dxfId="5812" priority="19892" operator="containsText" text="Pré">
      <formula>NOT(ISERROR(SEARCH("Pré",AJ28)))</formula>
    </cfRule>
    <cfRule type="containsText" dxfId="5811" priority="19893" operator="containsText" text="Délib">
      <formula>NOT(ISERROR(SEARCH("Délib",AJ28)))</formula>
    </cfRule>
    <cfRule type="cellIs" dxfId="5810" priority="19894" operator="equal">
      <formula>"Cours IAE"</formula>
    </cfRule>
    <cfRule type="cellIs" dxfId="5809" priority="19895" operator="equal">
      <formula>"Cours ISEM"</formula>
    </cfRule>
    <cfRule type="cellIs" dxfId="5808" priority="19896" operator="equal">
      <formula>"EXAMENS J"</formula>
    </cfRule>
    <cfRule type="cellIs" dxfId="5807" priority="19897" operator="equal">
      <formula>"Lundi Pentecôte"</formula>
    </cfRule>
    <cfRule type="cellIs" dxfId="5806" priority="19898" operator="equal">
      <formula>"ppp"</formula>
    </cfRule>
    <cfRule type="cellIs" dxfId="5805" priority="19899" operator="equal">
      <formula>"Soutenance"</formula>
    </cfRule>
    <cfRule type="cellIs" dxfId="5804" priority="19900" operator="equal">
      <formula>"Révisions R"</formula>
    </cfRule>
    <cfRule type="cellIs" dxfId="5803" priority="19901" operator="equal">
      <formula>"Entreprise"</formula>
    </cfRule>
  </conditionalFormatting>
  <conditionalFormatting sqref="AJ30:AJ33">
    <cfRule type="cellIs" dxfId="5802" priority="1890" operator="equal">
      <formula>"Révisions S2 ses2"</formula>
    </cfRule>
    <cfRule type="cellIs" dxfId="5801" priority="1891" operator="equal">
      <formula>"Révisions S2 Ses1"</formula>
    </cfRule>
    <cfRule type="cellIs" dxfId="5800" priority="1892" operator="equal">
      <formula>"stage v"</formula>
    </cfRule>
    <cfRule type="cellIs" dxfId="5799" priority="1893" operator="equal">
      <formula>"Victoire 1945"</formula>
    </cfRule>
    <cfRule type="cellIs" dxfId="5798" priority="1894" operator="equal">
      <formula>"Toussaint"</formula>
    </cfRule>
    <cfRule type="cellIs" dxfId="5797" priority="1895" operator="equal">
      <formula>"Stage en entreprise"</formula>
    </cfRule>
    <cfRule type="cellIs" dxfId="5796" priority="1896" operator="equal">
      <formula>"entreprise B"</formula>
    </cfRule>
    <cfRule type="cellIs" dxfId="5795" priority="1897" stopIfTrue="1" operator="equal">
      <formula>"Retour copies"</formula>
    </cfRule>
    <cfRule type="cellIs" dxfId="5794" priority="1898" stopIfTrue="1" operator="equal">
      <formula>"Evaluation"</formula>
    </cfRule>
    <cfRule type="cellIs" dxfId="5793" priority="1899" stopIfTrue="1" operator="equal">
      <formula>"Rentrée"</formula>
    </cfRule>
    <cfRule type="cellIs" dxfId="5792" priority="1900" stopIfTrue="1" operator="equal">
      <formula>"Stage"</formula>
    </cfRule>
    <cfRule type="cellIs" dxfId="5791" priority="1901" stopIfTrue="1" operator="equal">
      <formula>"Session 2"</formula>
    </cfRule>
    <cfRule type="cellIs" dxfId="5790" priority="1902" stopIfTrue="1" operator="equal">
      <formula>"Session 1"</formula>
    </cfRule>
    <cfRule type="cellIs" dxfId="5789" priority="1910" stopIfTrue="1" operator="equal">
      <formula>"Délibérations"</formula>
    </cfRule>
    <cfRule type="cellIs" dxfId="5788" priority="1909" stopIfTrue="1" operator="equal">
      <formula>"Du anglais"</formula>
    </cfRule>
    <cfRule type="cellIs" dxfId="5787" priority="1908" stopIfTrue="1" operator="equal">
      <formula>"Examens S2"</formula>
    </cfRule>
    <cfRule type="cellIs" dxfId="5786" priority="1907" stopIfTrue="1" operator="equal">
      <formula>"Examens"</formula>
    </cfRule>
    <cfRule type="cellIs" dxfId="5785" priority="1906" stopIfTrue="1" operator="equal">
      <formula>"Examens S1"</formula>
    </cfRule>
    <cfRule type="cellIs" dxfId="5784" priority="1905" stopIfTrue="1" operator="equal">
      <formula>"Cours"</formula>
    </cfRule>
    <cfRule type="cellIs" dxfId="5783" priority="1904" stopIfTrue="1" operator="equal">
      <formula>"Vacances"</formula>
    </cfRule>
    <cfRule type="cellIs" dxfId="5782" priority="1851" operator="equal">
      <formula>"ppp"</formula>
    </cfRule>
    <cfRule type="cellIs" dxfId="5781" priority="1903" stopIfTrue="1" operator="equal">
      <formula>"Révisions"</formula>
    </cfRule>
    <cfRule type="containsText" dxfId="5780" priority="1831" operator="containsText" text="Cours/Labo/Projet">
      <formula>NOT(ISERROR(SEARCH("Cours/Labo/Projet",AJ30)))</formula>
    </cfRule>
    <cfRule type="containsText" dxfId="5779" priority="1832" operator="containsText" text="Université">
      <formula>NOT(ISERROR(SEARCH("Université",AJ30)))</formula>
    </cfRule>
    <cfRule type="expression" dxfId="5778" priority="1833">
      <formula>AH30="Dimanche"</formula>
    </cfRule>
    <cfRule type="expression" dxfId="5777" priority="1834">
      <formula>AH30="Samedi"</formula>
    </cfRule>
    <cfRule type="containsText" dxfId="5776" priority="1835" operator="containsText" text="Soutenance">
      <formula>NOT(ISERROR(SEARCH("Soutenance",AJ30)))</formula>
    </cfRule>
    <cfRule type="containsText" dxfId="5775" priority="1836" operator="containsText" text="Salon Et">
      <formula>NOT(ISERROR(SEARCH("Salon Et",AJ30)))</formula>
    </cfRule>
    <cfRule type="containsText" dxfId="5774" priority="1837" operator="containsText" text="Remise">
      <formula>NOT(ISERROR(SEARCH("Remise",AJ30)))</formula>
    </cfRule>
    <cfRule type="containsText" dxfId="5773" priority="1838" operator="containsText" text="Recrutem">
      <formula>NOT(ISERROR(SEARCH("Recrutem",AJ30)))</formula>
    </cfRule>
    <cfRule type="containsText" dxfId="5772" priority="1839" operator="containsText" text="Note">
      <formula>NOT(ISERROR(SEARCH("Note",AJ30)))</formula>
    </cfRule>
    <cfRule type="containsText" dxfId="5771" priority="1840" operator="containsText" text="JPO">
      <formula>NOT(ISERROR(SEARCH("JPO",AJ30)))</formula>
    </cfRule>
    <cfRule type="containsText" dxfId="5770" priority="1841" operator="containsText" text="Etranger">
      <formula>NOT(ISERROR(SEARCH("Etranger",AJ30)))</formula>
    </cfRule>
    <cfRule type="containsText" dxfId="5769" priority="1842" operator="containsText" text="Début TD">
      <formula>NOT(ISERROR(SEARCH("Début TD",AJ30)))</formula>
    </cfRule>
    <cfRule type="containsText" dxfId="5768" priority="1843" operator="containsText" text="Début CM">
      <formula>NOT(ISERROR(SEARCH("Début CM",AJ30)))</formula>
    </cfRule>
    <cfRule type="containsText" dxfId="5767" priority="1844" operator="containsText" text="Projet">
      <formula>NOT(ISERROR(SEARCH("Projet",AJ30)))</formula>
    </cfRule>
    <cfRule type="containsText" dxfId="5766" priority="1845" operator="containsText" text="Pré">
      <formula>NOT(ISERROR(SEARCH("Pré",AJ30)))</formula>
    </cfRule>
    <cfRule type="containsText" dxfId="5765" priority="1846" operator="containsText" text="Délib">
      <formula>NOT(ISERROR(SEARCH("Délib",AJ30)))</formula>
    </cfRule>
    <cfRule type="cellIs" dxfId="5764" priority="1847" operator="equal">
      <formula>"Cours IAE"</formula>
    </cfRule>
    <cfRule type="cellIs" dxfId="5763" priority="1848" operator="equal">
      <formula>"Cours ISEM"</formula>
    </cfRule>
    <cfRule type="cellIs" dxfId="5762" priority="1849" operator="equal">
      <formula>"EXAMENS J"</formula>
    </cfRule>
    <cfRule type="cellIs" dxfId="5761" priority="1850" operator="equal">
      <formula>"Lundi Pentecôte"</formula>
    </cfRule>
    <cfRule type="cellIs" dxfId="5760" priority="1852" operator="equal">
      <formula>"Soutenance"</formula>
    </cfRule>
    <cfRule type="cellIs" dxfId="5759" priority="1853" operator="equal">
      <formula>"Révisions R"</formula>
    </cfRule>
    <cfRule type="cellIs" dxfId="5758" priority="1854" operator="equal">
      <formula>"Entreprise"</formula>
    </cfRule>
    <cfRule type="cellIs" dxfId="5757" priority="1855" operator="equal">
      <formula>"Exam nationaux pas de date"</formula>
    </cfRule>
    <cfRule type="cellIs" dxfId="5756" priority="1856" operator="equal">
      <formula>"Exam nationaux"</formula>
    </cfRule>
    <cfRule type="cellIs" dxfId="5755" priority="1857" operator="equal">
      <formula>"Révision interne"</formula>
    </cfRule>
    <cfRule type="cellIs" dxfId="5754" priority="1858" operator="equal">
      <formula>"Remise note CC"</formula>
    </cfRule>
    <cfRule type="cellIs" dxfId="5753" priority="1859" operator="equal">
      <formula>"Oraux examens nationaux"</formula>
    </cfRule>
    <cfRule type="cellIs" dxfId="5752" priority="1860" operator="equal">
      <formula>"Note mémoire"</formula>
    </cfRule>
    <cfRule type="cellIs" dxfId="5751" priority="1861" operator="equal">
      <formula>"Mise à niveau"</formula>
    </cfRule>
    <cfRule type="cellIs" dxfId="5750" priority="1862" operator="equal">
      <formula>"Ecrits examens nationaux"</formula>
    </cfRule>
    <cfRule type="cellIs" dxfId="5749" priority="1863" operator="equal">
      <formula>"Délibération S2"</formula>
    </cfRule>
    <cfRule type="cellIs" dxfId="5748" priority="1864" operator="equal">
      <formula>"Délibération S1"</formula>
    </cfRule>
    <cfRule type="cellIs" dxfId="5747" priority="1865" operator="equal">
      <formula>"regroupement"</formula>
    </cfRule>
    <cfRule type="cellIs" dxfId="5746" priority="1866" operator="equal">
      <formula>"Cours matin"</formula>
    </cfRule>
    <cfRule type="cellIs" dxfId="5745" priority="1867" operator="equal">
      <formula>"Entr MA cours AM"</formula>
    </cfRule>
    <cfRule type="cellIs" dxfId="5744" priority="1868" operator="equal">
      <formula>"Cours Matin Entr AM"</formula>
    </cfRule>
    <cfRule type="cellIs" dxfId="5743" priority="1869" operator="equal">
      <formula>"Révisions S1 Ses2"</formula>
    </cfRule>
    <cfRule type="cellIs" dxfId="5742" priority="1870" operator="equal">
      <formula>"Révisions S1 ses1"</formula>
    </cfRule>
    <cfRule type="cellIs" dxfId="5741" priority="1871" operator="equal">
      <formula>"Examens S2 Ses2"</formula>
    </cfRule>
    <cfRule type="cellIs" dxfId="5740" priority="1872" operator="equal">
      <formula>"Examens S2 ses1"</formula>
    </cfRule>
    <cfRule type="cellIs" dxfId="5739" priority="1873" operator="equal">
      <formula>"Fermeture"</formula>
    </cfRule>
    <cfRule type="cellIs" dxfId="5738" priority="1874" operator="equal">
      <formula>"Remise rapport"</formula>
    </cfRule>
    <cfRule type="cellIs" dxfId="5737" priority="1875" operator="equal">
      <formula>"notes rapport"</formula>
    </cfRule>
    <cfRule type="cellIs" dxfId="5736" priority="1876" operator="equal">
      <formula>"jour appui"</formula>
    </cfRule>
    <cfRule type="cellIs" dxfId="5735" priority="1877" operator="equal">
      <formula>"Assomption"</formula>
    </cfRule>
    <cfRule type="cellIs" dxfId="5734" priority="1878" operator="equal">
      <formula>"Ascension"</formula>
    </cfRule>
    <cfRule type="cellIs" dxfId="5733" priority="1879" operator="equal">
      <formula>"Armistice"</formula>
    </cfRule>
    <cfRule type="cellIs" dxfId="5732" priority="1880" operator="equal">
      <formula>"cours v"</formula>
    </cfRule>
    <cfRule type="cellIs" dxfId="5731" priority="1881" operator="equal">
      <formula>"Examens S1 Ses2"</formula>
    </cfRule>
    <cfRule type="cellIs" dxfId="5730" priority="1882" operator="equal">
      <formula>"Examens S1 Ses1"</formula>
    </cfRule>
    <cfRule type="cellIs" dxfId="5729" priority="1883" operator="equal">
      <formula>"Fête du travail"</formula>
    </cfRule>
    <cfRule type="cellIs" dxfId="5728" priority="1884" operator="equal">
      <formula>"Fête nationale"</formula>
    </cfRule>
    <cfRule type="cellIs" dxfId="5727" priority="1885" operator="equal">
      <formula>"jour de l'an"</formula>
    </cfRule>
    <cfRule type="cellIs" dxfId="5726" priority="1886" operator="equal">
      <formula>"Lundi de pâques"</formula>
    </cfRule>
    <cfRule type="cellIs" dxfId="5725" priority="1887" operator="equal">
      <formula>"Noël"</formula>
    </cfRule>
    <cfRule type="cellIs" dxfId="5724" priority="1888" operator="equal">
      <formula>"Pâques"</formula>
    </cfRule>
    <cfRule type="cellIs" dxfId="5723" priority="1889" operator="equal">
      <formula>"Pentecôte"</formula>
    </cfRule>
  </conditionalFormatting>
  <conditionalFormatting sqref="AJ34">
    <cfRule type="cellIs" dxfId="5722" priority="36266" operator="equal">
      <formula>"Révisions R"</formula>
    </cfRule>
    <cfRule type="cellIs" dxfId="5721" priority="36314" stopIfTrue="1" operator="equal">
      <formula>"Session 2"</formula>
    </cfRule>
    <cfRule type="cellIs" dxfId="5720" priority="36315" stopIfTrue="1" operator="equal">
      <formula>"Session 1"</formula>
    </cfRule>
    <cfRule type="cellIs" dxfId="5719" priority="36317" stopIfTrue="1" operator="equal">
      <formula>"Vacances"</formula>
    </cfRule>
    <cfRule type="cellIs" dxfId="5718" priority="36318" stopIfTrue="1" operator="equal">
      <formula>"Cours"</formula>
    </cfRule>
    <cfRule type="cellIs" dxfId="5717" priority="36283" operator="equal">
      <formula>"Révisions S1 ses1"</formula>
    </cfRule>
    <cfRule type="cellIs" dxfId="5716" priority="36319" stopIfTrue="1" operator="equal">
      <formula>"Examens S1"</formula>
    </cfRule>
    <cfRule type="cellIs" dxfId="5715" priority="36320" stopIfTrue="1" operator="equal">
      <formula>"Examens"</formula>
    </cfRule>
    <cfRule type="cellIs" dxfId="5714" priority="36321" stopIfTrue="1" operator="equal">
      <formula>"Examens S2"</formula>
    </cfRule>
    <cfRule type="cellIs" dxfId="5713" priority="36322" stopIfTrue="1" operator="equal">
      <formula>"Du anglais"</formula>
    </cfRule>
    <cfRule type="cellIs" dxfId="5712" priority="36323" stopIfTrue="1" operator="equal">
      <formula>"Délibérations"</formula>
    </cfRule>
    <cfRule type="cellIs" dxfId="5711" priority="36269" operator="equal">
      <formula>"Exam nationaux"</formula>
    </cfRule>
    <cfRule type="cellIs" dxfId="5710" priority="36270" operator="equal">
      <formula>"Révision interne"</formula>
    </cfRule>
    <cfRule type="cellIs" dxfId="5709" priority="36272" operator="equal">
      <formula>"Oraux examens nationaux"</formula>
    </cfRule>
    <cfRule type="cellIs" dxfId="5708" priority="36275" operator="equal">
      <formula>"Ecrits examens nationaux"</formula>
    </cfRule>
    <cfRule type="cellIs" dxfId="5707" priority="36260" operator="equal">
      <formula>"Cours IAE"</formula>
    </cfRule>
    <cfRule type="cellIs" dxfId="5706" priority="36278" operator="equal">
      <formula>"regroupement"</formula>
    </cfRule>
    <cfRule type="cellIs" dxfId="5705" priority="36279" operator="equal">
      <formula>"Cours matin"</formula>
    </cfRule>
    <cfRule type="cellIs" dxfId="5704" priority="36280" operator="equal">
      <formula>"Entr MA cours AM"</formula>
    </cfRule>
    <cfRule type="cellIs" dxfId="5703" priority="36281" operator="equal">
      <formula>"Cours Matin Entr AM"</formula>
    </cfRule>
    <cfRule type="cellIs" dxfId="5702" priority="36282" operator="equal">
      <formula>"Révisions S1 Ses2"</formula>
    </cfRule>
    <cfRule type="cellIs" dxfId="5701" priority="36316" stopIfTrue="1" operator="equal">
      <formula>"Révisions"</formula>
    </cfRule>
    <cfRule type="cellIs" dxfId="5700" priority="36268" operator="equal">
      <formula>"Exam nationaux pas de date"</formula>
    </cfRule>
    <cfRule type="cellIs" dxfId="5699" priority="36267" operator="equal">
      <formula>"Entreprise"</formula>
    </cfRule>
    <cfRule type="cellIs" dxfId="5698" priority="36284" operator="equal">
      <formula>"Examens S2 Ses2"</formula>
    </cfRule>
    <cfRule type="cellIs" dxfId="5697" priority="36265" operator="equal">
      <formula>"Soutenance"</formula>
    </cfRule>
    <cfRule type="cellIs" dxfId="5696" priority="36264" operator="equal">
      <formula>"ppp"</formula>
    </cfRule>
    <cfRule type="cellIs" dxfId="5695" priority="36263" operator="equal">
      <formula>"Lundi Pentecôte"</formula>
    </cfRule>
    <cfRule type="cellIs" dxfId="5694" priority="36262" operator="equal">
      <formula>"EXAMENS J"</formula>
    </cfRule>
    <cfRule type="cellIs" dxfId="5693" priority="36261" operator="equal">
      <formula>"Cours ISEM"</formula>
    </cfRule>
    <cfRule type="cellIs" dxfId="5692" priority="36285" operator="equal">
      <formula>"Examens S2 ses1"</formula>
    </cfRule>
    <cfRule type="cellIs" dxfId="5691" priority="36286" operator="equal">
      <formula>"Fermeture"</formula>
    </cfRule>
    <cfRule type="cellIs" dxfId="5690" priority="36289" operator="equal">
      <formula>"jour appui"</formula>
    </cfRule>
    <cfRule type="cellIs" dxfId="5689" priority="36290" operator="equal">
      <formula>"Assomption"</formula>
    </cfRule>
    <cfRule type="cellIs" dxfId="5688" priority="36291" operator="equal">
      <formula>"Ascension"</formula>
    </cfRule>
    <cfRule type="cellIs" dxfId="5687" priority="36292" operator="equal">
      <formula>"Armistice"</formula>
    </cfRule>
    <cfRule type="cellIs" dxfId="5686" priority="36293" operator="equal">
      <formula>"cours v"</formula>
    </cfRule>
    <cfRule type="cellIs" dxfId="5685" priority="36310" stopIfTrue="1" operator="equal">
      <formula>"Retour copies"</formula>
    </cfRule>
    <cfRule type="cellIs" dxfId="5684" priority="36311" stopIfTrue="1" operator="equal">
      <formula>"Evaluation"</formula>
    </cfRule>
    <cfRule type="cellIs" dxfId="5683" priority="36312" stopIfTrue="1" operator="equal">
      <formula>"Rentrée"</formula>
    </cfRule>
    <cfRule type="cellIs" dxfId="5682" priority="36313" stopIfTrue="1" operator="equal">
      <formula>"Stage"</formula>
    </cfRule>
  </conditionalFormatting>
  <conditionalFormatting sqref="AJ34:AJ35">
    <cfRule type="cellIs" dxfId="5681" priority="32890" operator="equal">
      <formula>"Mise à niveau"</formula>
    </cfRule>
    <cfRule type="containsText" dxfId="5680" priority="32875" operator="containsText" text="Délib">
      <formula>NOT(ISERROR(SEARCH("Délib",AJ34)))</formula>
    </cfRule>
    <cfRule type="cellIs" dxfId="5679" priority="32918" operator="equal">
      <formula>"Pentecôte"</formula>
    </cfRule>
    <cfRule type="containsText" dxfId="5678" priority="32874" operator="containsText" text="Pré">
      <formula>NOT(ISERROR(SEARCH("Pré",AJ34)))</formula>
    </cfRule>
    <cfRule type="expression" dxfId="5677" priority="32862">
      <formula>AH34="Dimanche"</formula>
    </cfRule>
    <cfRule type="expression" dxfId="5676" priority="32863">
      <formula>AH34="Samedi"</formula>
    </cfRule>
    <cfRule type="containsText" dxfId="5675" priority="32864" operator="containsText" text="Soutenance">
      <formula>NOT(ISERROR(SEARCH("Soutenance",AJ34)))</formula>
    </cfRule>
    <cfRule type="cellIs" dxfId="5674" priority="32893" operator="equal">
      <formula>"Délibération S1"</formula>
    </cfRule>
    <cfRule type="cellIs" dxfId="5673" priority="32892" operator="equal">
      <formula>"Délibération S2"</formula>
    </cfRule>
    <cfRule type="containsText" dxfId="5672" priority="32865" operator="containsText" text="Salon Et">
      <formula>NOT(ISERROR(SEARCH("Salon Et",AJ34)))</formula>
    </cfRule>
    <cfRule type="cellIs" dxfId="5671" priority="32913" operator="equal">
      <formula>"Fête nationale"</formula>
    </cfRule>
    <cfRule type="cellIs" dxfId="5670" priority="32889" operator="equal">
      <formula>"Note mémoire"</formula>
    </cfRule>
    <cfRule type="containsText" dxfId="5669" priority="32866" operator="containsText" text="Remise">
      <formula>NOT(ISERROR(SEARCH("Remise",AJ34)))</formula>
    </cfRule>
    <cfRule type="cellIs" dxfId="5668" priority="32887" operator="equal">
      <formula>"Remise note CC"</formula>
    </cfRule>
    <cfRule type="containsText" dxfId="5667" priority="32867" operator="containsText" text="Recrutem">
      <formula>NOT(ISERROR(SEARCH("Recrutem",AJ34)))</formula>
    </cfRule>
    <cfRule type="containsText" dxfId="5666" priority="32868" operator="containsText" text="Note">
      <formula>NOT(ISERROR(SEARCH("Note",AJ34)))</formula>
    </cfRule>
    <cfRule type="containsText" dxfId="5665" priority="32869" operator="containsText" text="JPO">
      <formula>NOT(ISERROR(SEARCH("JPO",AJ34)))</formula>
    </cfRule>
    <cfRule type="containsText" dxfId="5664" priority="32870" operator="containsText" text="Etranger">
      <formula>NOT(ISERROR(SEARCH("Etranger",AJ34)))</formula>
    </cfRule>
    <cfRule type="containsText" dxfId="5663" priority="32871" operator="containsText" text="Début TD">
      <formula>NOT(ISERROR(SEARCH("Début TD",AJ34)))</formula>
    </cfRule>
    <cfRule type="containsText" dxfId="5662" priority="32872" operator="containsText" text="Début CM">
      <formula>NOT(ISERROR(SEARCH("Début CM",AJ34)))</formula>
    </cfRule>
    <cfRule type="containsText" dxfId="5661" priority="32873" operator="containsText" text="Projet">
      <formula>NOT(ISERROR(SEARCH("Projet",AJ34)))</formula>
    </cfRule>
    <cfRule type="cellIs" dxfId="5660" priority="32925" operator="equal">
      <formula>"entreprise B"</formula>
    </cfRule>
    <cfRule type="cellIs" dxfId="5659" priority="32924" operator="equal">
      <formula>"Stage en entreprise"</formula>
    </cfRule>
    <cfRule type="cellIs" dxfId="5658" priority="32923" operator="equal">
      <formula>"Toussaint"</formula>
    </cfRule>
    <cfRule type="cellIs" dxfId="5657" priority="32922" operator="equal">
      <formula>"Victoire 1945"</formula>
    </cfRule>
    <cfRule type="cellIs" dxfId="5656" priority="32921" operator="equal">
      <formula>"stage v"</formula>
    </cfRule>
    <cfRule type="cellIs" dxfId="5655" priority="32920" operator="equal">
      <formula>"Révisions S2 Ses1"</formula>
    </cfRule>
    <cfRule type="cellIs" dxfId="5654" priority="32919" operator="equal">
      <formula>"Révisions S2 ses2"</formula>
    </cfRule>
    <cfRule type="cellIs" dxfId="5653" priority="32903" operator="equal">
      <formula>"Remise rapport"</formula>
    </cfRule>
    <cfRule type="cellIs" dxfId="5652" priority="32917" operator="equal">
      <formula>"Pâques"</formula>
    </cfRule>
    <cfRule type="cellIs" dxfId="5651" priority="32916" operator="equal">
      <formula>"Noël"</formula>
    </cfRule>
    <cfRule type="cellIs" dxfId="5650" priority="32915" operator="equal">
      <formula>"Lundi de pâques"</formula>
    </cfRule>
    <cfRule type="cellIs" dxfId="5649" priority="32914" operator="equal">
      <formula>"jour de l'an"</formula>
    </cfRule>
    <cfRule type="cellIs" dxfId="5648" priority="32912" operator="equal">
      <formula>"Fête du travail"</formula>
    </cfRule>
    <cfRule type="cellIs" dxfId="5647" priority="32911" operator="equal">
      <formula>"Examens S1 Ses1"</formula>
    </cfRule>
    <cfRule type="cellIs" dxfId="5646" priority="32910" operator="equal">
      <formula>"Examens S1 Ses2"</formula>
    </cfRule>
    <cfRule type="cellIs" dxfId="5645" priority="32904" operator="equal">
      <formula>"notes rapport"</formula>
    </cfRule>
  </conditionalFormatting>
  <conditionalFormatting sqref="AJ35">
    <cfRule type="cellIs" dxfId="5644" priority="32876" operator="equal">
      <formula>"Cours IAE"</formula>
    </cfRule>
    <cfRule type="cellIs" dxfId="5643" priority="32877" operator="equal">
      <formula>"Cours ISEM"</formula>
    </cfRule>
    <cfRule type="cellIs" dxfId="5642" priority="32878" operator="equal">
      <formula>"EXAMENS J"</formula>
    </cfRule>
    <cfRule type="cellIs" dxfId="5641" priority="32900" operator="equal">
      <formula>"Examens S2 Ses2"</formula>
    </cfRule>
    <cfRule type="cellIs" dxfId="5640" priority="32926" stopIfTrue="1" operator="equal">
      <formula>"Retour copies"</formula>
    </cfRule>
    <cfRule type="cellIs" dxfId="5639" priority="32902" operator="equal">
      <formula>"Fermeture"</formula>
    </cfRule>
    <cfRule type="cellIs" dxfId="5638" priority="32939" stopIfTrue="1" operator="equal">
      <formula>"Délibérations"</formula>
    </cfRule>
    <cfRule type="cellIs" dxfId="5637" priority="32938" stopIfTrue="1" operator="equal">
      <formula>"Du anglais"</formula>
    </cfRule>
    <cfRule type="cellIs" dxfId="5636" priority="32937" stopIfTrue="1" operator="equal">
      <formula>"Examens S2"</formula>
    </cfRule>
    <cfRule type="cellIs" dxfId="5635" priority="32936" stopIfTrue="1" operator="equal">
      <formula>"Examens"</formula>
    </cfRule>
    <cfRule type="cellIs" dxfId="5634" priority="32935" stopIfTrue="1" operator="equal">
      <formula>"Examens S1"</formula>
    </cfRule>
    <cfRule type="cellIs" dxfId="5633" priority="32933" stopIfTrue="1" operator="equal">
      <formula>"Vacances"</formula>
    </cfRule>
    <cfRule type="cellIs" dxfId="5632" priority="32932" stopIfTrue="1" operator="equal">
      <formula>"Révisions"</formula>
    </cfRule>
    <cfRule type="cellIs" dxfId="5631" priority="32931" stopIfTrue="1" operator="equal">
      <formula>"Session 1"</formula>
    </cfRule>
    <cfRule type="cellIs" dxfId="5630" priority="32930" stopIfTrue="1" operator="equal">
      <formula>"Session 2"</formula>
    </cfRule>
    <cfRule type="cellIs" dxfId="5629" priority="32929" stopIfTrue="1" operator="equal">
      <formula>"Stage"</formula>
    </cfRule>
    <cfRule type="cellIs" dxfId="5628" priority="32928" stopIfTrue="1" operator="equal">
      <formula>"Rentrée"</formula>
    </cfRule>
    <cfRule type="cellIs" dxfId="5627" priority="32927" stopIfTrue="1" operator="equal">
      <formula>"Evaluation"</formula>
    </cfRule>
    <cfRule type="cellIs" dxfId="5626" priority="32899" operator="equal">
      <formula>"Révisions S1 ses1"</formula>
    </cfRule>
    <cfRule type="cellIs" dxfId="5625" priority="32898" operator="equal">
      <formula>"Révisions S1 Ses2"</formula>
    </cfRule>
    <cfRule type="cellIs" dxfId="5624" priority="32897" operator="equal">
      <formula>"Cours Matin Entr AM"</formula>
    </cfRule>
    <cfRule type="cellIs" dxfId="5623" priority="32896" operator="equal">
      <formula>"Entr MA cours AM"</formula>
    </cfRule>
    <cfRule type="cellIs" dxfId="5622" priority="32895" operator="equal">
      <formula>"Cours matin"</formula>
    </cfRule>
    <cfRule type="cellIs" dxfId="5621" priority="32894" operator="equal">
      <formula>"regroupement"</formula>
    </cfRule>
    <cfRule type="cellIs" dxfId="5620" priority="32891" operator="equal">
      <formula>"Ecrits examens nationaux"</formula>
    </cfRule>
    <cfRule type="cellIs" dxfId="5619" priority="32888" operator="equal">
      <formula>"Oraux examens nationaux"</formula>
    </cfRule>
    <cfRule type="cellIs" dxfId="5618" priority="32885" operator="equal">
      <formula>"Exam nationaux"</formula>
    </cfRule>
    <cfRule type="cellIs" dxfId="5617" priority="32884" operator="equal">
      <formula>"Exam nationaux pas de date"</formula>
    </cfRule>
    <cfRule type="cellIs" dxfId="5616" priority="32883" operator="equal">
      <formula>"Entreprise"</formula>
    </cfRule>
    <cfRule type="cellIs" dxfId="5615" priority="32882" operator="equal">
      <formula>"Révisions R"</formula>
    </cfRule>
    <cfRule type="cellIs" dxfId="5614" priority="32879" operator="equal">
      <formula>"Lundi Pentecôte"</formula>
    </cfRule>
    <cfRule type="cellIs" dxfId="5613" priority="32881" operator="equal">
      <formula>"Soutenance"</formula>
    </cfRule>
    <cfRule type="cellIs" dxfId="5612" priority="32880" operator="equal">
      <formula>"ppp"</formula>
    </cfRule>
    <cfRule type="cellIs" dxfId="5611" priority="32901" operator="equal">
      <formula>"Examens S2 ses1"</formula>
    </cfRule>
    <cfRule type="cellIs" dxfId="5610" priority="32909" operator="equal">
      <formula>"cours v"</formula>
    </cfRule>
    <cfRule type="cellIs" dxfId="5609" priority="32908" operator="equal">
      <formula>"Armistice"</formula>
    </cfRule>
    <cfRule type="cellIs" dxfId="5608" priority="32907" operator="equal">
      <formula>"Ascension"</formula>
    </cfRule>
    <cfRule type="cellIs" dxfId="5607" priority="32906" operator="equal">
      <formula>"Assomption"</formula>
    </cfRule>
    <cfRule type="cellIs" dxfId="5606" priority="32905" operator="equal">
      <formula>"jour appui"</formula>
    </cfRule>
    <cfRule type="cellIs" dxfId="5605" priority="32886" operator="equal">
      <formula>"Révision interne"</formula>
    </cfRule>
    <cfRule type="cellIs" dxfId="5604" priority="32934" stopIfTrue="1" operator="equal">
      <formula>"Cours"</formula>
    </cfRule>
  </conditionalFormatting>
  <conditionalFormatting sqref="AK4:AK35">
    <cfRule type="expression" dxfId="5603" priority="33886">
      <formula>AL4="Dimanche"</formula>
    </cfRule>
    <cfRule type="expression" dxfId="5602" priority="33887">
      <formula>AL4="Samedi"</formula>
    </cfRule>
  </conditionalFormatting>
  <conditionalFormatting sqref="AK36">
    <cfRule type="cellIs" dxfId="5601" priority="59935" operator="equal">
      <formula>"Pâques"</formula>
    </cfRule>
    <cfRule type="cellIs" dxfId="5600" priority="59934" operator="equal">
      <formula>"Noël"</formula>
    </cfRule>
    <cfRule type="cellIs" dxfId="5599" priority="59933" operator="equal">
      <formula>"Lundi de pâques"</formula>
    </cfRule>
    <cfRule type="cellIs" dxfId="5598" priority="59932" operator="equal">
      <formula>"jour de l'an"</formula>
    </cfRule>
    <cfRule type="cellIs" dxfId="5597" priority="59931" operator="equal">
      <formula>"Fête nationale"</formula>
    </cfRule>
    <cfRule type="cellIs" dxfId="5596" priority="59930" operator="equal">
      <formula>"Fête du travail"</formula>
    </cfRule>
    <cfRule type="cellIs" dxfId="5595" priority="59929" operator="equal">
      <formula>"Examens S1 Ses1"</formula>
    </cfRule>
    <cfRule type="cellIs" dxfId="5594" priority="59928" operator="equal">
      <formula>"Examens S1 Ses2"</formula>
    </cfRule>
    <cfRule type="cellIs" dxfId="5593" priority="59927" operator="equal">
      <formula>"cours v"</formula>
    </cfRule>
    <cfRule type="cellIs" dxfId="5592" priority="59926" operator="equal">
      <formula>"Armistice"</formula>
    </cfRule>
    <cfRule type="cellIs" dxfId="5591" priority="59925" operator="equal">
      <formula>"Ascension"</formula>
    </cfRule>
    <cfRule type="cellIs" dxfId="5590" priority="59924" operator="equal">
      <formula>"Assomption"</formula>
    </cfRule>
    <cfRule type="cellIs" dxfId="5589" priority="59923" operator="equal">
      <formula>"jour appui"</formula>
    </cfRule>
    <cfRule type="cellIs" dxfId="5588" priority="59922" operator="equal">
      <formula>"notes rapport"</formula>
    </cfRule>
    <cfRule type="cellIs" dxfId="5587" priority="59921" operator="equal">
      <formula>"Remise rapport"</formula>
    </cfRule>
    <cfRule type="cellIs" dxfId="5586" priority="59920" operator="equal">
      <formula>"Fermeture"</formula>
    </cfRule>
    <cfRule type="cellIs" dxfId="5585" priority="59919" operator="equal">
      <formula>"Examens S2 ses1"</formula>
    </cfRule>
    <cfRule type="cellIs" dxfId="5584" priority="59918" operator="equal">
      <formula>"Examens S2 Ses2"</formula>
    </cfRule>
    <cfRule type="cellIs" dxfId="5583" priority="59917" operator="equal">
      <formula>"Révisions S1 ses1"</formula>
    </cfRule>
    <cfRule type="cellIs" dxfId="5582" priority="59916" operator="equal">
      <formula>"Révisions S1 Ses2"</formula>
    </cfRule>
    <cfRule type="cellIs" dxfId="5581" priority="59915" operator="equal">
      <formula>"Cours Matin Entr AM"</formula>
    </cfRule>
    <cfRule type="cellIs" dxfId="5580" priority="59914" operator="equal">
      <formula>"Entr MA cours AM"</formula>
    </cfRule>
    <cfRule type="containsText" dxfId="5579" priority="59890" operator="containsText" text="Début CM">
      <formula>NOT(ISERROR(SEARCH("Début CM",AK36)))</formula>
    </cfRule>
    <cfRule type="containsText" dxfId="5578" priority="59889" operator="containsText" text="Début TD">
      <formula>NOT(ISERROR(SEARCH("Début TD",AK36)))</formula>
    </cfRule>
    <cfRule type="containsText" dxfId="5577" priority="59888" operator="containsText" text="Etranger">
      <formula>NOT(ISERROR(SEARCH("Etranger",AK36)))</formula>
    </cfRule>
    <cfRule type="containsText" dxfId="5576" priority="59887" operator="containsText" text="JPO">
      <formula>NOT(ISERROR(SEARCH("JPO",AK36)))</formula>
    </cfRule>
    <cfRule type="containsText" dxfId="5575" priority="59886" operator="containsText" text="Note">
      <formula>NOT(ISERROR(SEARCH("Note",AK36)))</formula>
    </cfRule>
    <cfRule type="containsText" dxfId="5574" priority="59885" operator="containsText" text="Recrutem">
      <formula>NOT(ISERROR(SEARCH("Recrutem",AK36)))</formula>
    </cfRule>
    <cfRule type="containsText" dxfId="5573" priority="59884" operator="containsText" text="Remise">
      <formula>NOT(ISERROR(SEARCH("Remise",AK36)))</formula>
    </cfRule>
    <cfRule type="cellIs" dxfId="5572" priority="59907" operator="equal">
      <formula>"Note mémoire"</formula>
    </cfRule>
    <cfRule type="containsText" dxfId="5571" priority="59882" operator="containsText" text="Soutenance">
      <formula>NOT(ISERROR(SEARCH("Soutenance",AK36)))</formula>
    </cfRule>
    <cfRule type="expression" dxfId="5570" priority="59881">
      <formula>AI36="Samedi"</formula>
    </cfRule>
    <cfRule type="expression" dxfId="5569" priority="59880">
      <formula>AI36="Dimanche"</formula>
    </cfRule>
    <cfRule type="cellIs" dxfId="5568" priority="59906" operator="equal">
      <formula>"Oraux examens nationaux"</formula>
    </cfRule>
    <cfRule type="cellIs" dxfId="5567" priority="59913" operator="equal">
      <formula>"Cours matin"</formula>
    </cfRule>
    <cfRule type="cellIs" dxfId="5566" priority="59912" operator="equal">
      <formula>"regroupement"</formula>
    </cfRule>
    <cfRule type="cellIs" dxfId="5565" priority="59911" operator="equal">
      <formula>"Délibération S1"</formula>
    </cfRule>
    <cfRule type="cellIs" dxfId="5564" priority="59910" operator="equal">
      <formula>"Délibération S2"</formula>
    </cfRule>
    <cfRule type="cellIs" dxfId="5563" priority="59909" operator="equal">
      <formula>"Ecrits examens nationaux"</formula>
    </cfRule>
    <cfRule type="cellIs" dxfId="5562" priority="59908" operator="equal">
      <formula>"Mise à niveau"</formula>
    </cfRule>
    <cfRule type="cellIs" dxfId="5561" priority="59905" operator="equal">
      <formula>"Remise note CC"</formula>
    </cfRule>
    <cfRule type="cellIs" dxfId="5560" priority="59904" operator="equal">
      <formula>"Révision interne"</formula>
    </cfRule>
    <cfRule type="cellIs" dxfId="5559" priority="59903" operator="equal">
      <formula>"Exam nationaux"</formula>
    </cfRule>
    <cfRule type="cellIs" dxfId="5558" priority="59902" operator="equal">
      <formula>"Exam nationaux pas de date"</formula>
    </cfRule>
    <cfRule type="cellIs" dxfId="5557" priority="59901" operator="equal">
      <formula>"Entreprise"</formula>
    </cfRule>
    <cfRule type="cellIs" dxfId="5556" priority="59900" operator="equal">
      <formula>"Révisions R"</formula>
    </cfRule>
    <cfRule type="cellIs" dxfId="5555" priority="59899" operator="equal">
      <formula>"Soutenance"</formula>
    </cfRule>
    <cfRule type="cellIs" dxfId="5554" priority="59898" operator="equal">
      <formula>"ppp"</formula>
    </cfRule>
    <cfRule type="cellIs" dxfId="5553" priority="59897" operator="equal">
      <formula>"Lundi Pentecôte"</formula>
    </cfRule>
    <cfRule type="cellIs" dxfId="5552" priority="59896" operator="equal">
      <formula>"EXAMENS J"</formula>
    </cfRule>
    <cfRule type="cellIs" dxfId="5551" priority="59895" operator="equal">
      <formula>"Cours ISEM"</formula>
    </cfRule>
    <cfRule type="cellIs" dxfId="5550" priority="59894" operator="equal">
      <formula>"Cours IAE"</formula>
    </cfRule>
    <cfRule type="containsText" dxfId="5549" priority="59893" operator="containsText" text="Délib">
      <formula>NOT(ISERROR(SEARCH("Délib",AK36)))</formula>
    </cfRule>
    <cfRule type="containsText" dxfId="5548" priority="59883" operator="containsText" text="Salon Et">
      <formula>NOT(ISERROR(SEARCH("Salon Et",AK36)))</formula>
    </cfRule>
    <cfRule type="containsText" dxfId="5547" priority="59892" operator="containsText" text="Pré">
      <formula>NOT(ISERROR(SEARCH("Pré",AK36)))</formula>
    </cfRule>
    <cfRule type="cellIs" dxfId="5546" priority="59957" stopIfTrue="1" operator="equal">
      <formula>"Délibérations"</formula>
    </cfRule>
    <cfRule type="cellIs" dxfId="5545" priority="59956" stopIfTrue="1" operator="equal">
      <formula>"Du anglais"</formula>
    </cfRule>
    <cfRule type="cellIs" dxfId="5544" priority="59955" stopIfTrue="1" operator="equal">
      <formula>"Examens S2"</formula>
    </cfRule>
    <cfRule type="cellIs" dxfId="5543" priority="59954" stopIfTrue="1" operator="equal">
      <formula>"Examens"</formula>
    </cfRule>
    <cfRule type="cellIs" dxfId="5542" priority="59953" stopIfTrue="1" operator="equal">
      <formula>"Examens S1"</formula>
    </cfRule>
    <cfRule type="cellIs" dxfId="5541" priority="59952" stopIfTrue="1" operator="equal">
      <formula>"Cours"</formula>
    </cfRule>
    <cfRule type="cellIs" dxfId="5540" priority="59951" stopIfTrue="1" operator="equal">
      <formula>"Vacances"</formula>
    </cfRule>
    <cfRule type="cellIs" dxfId="5539" priority="59950" stopIfTrue="1" operator="equal">
      <formula>"Révisions"</formula>
    </cfRule>
    <cfRule type="cellIs" dxfId="5538" priority="59949" stopIfTrue="1" operator="equal">
      <formula>"Session 1"</formula>
    </cfRule>
    <cfRule type="cellIs" dxfId="5537" priority="59948" stopIfTrue="1" operator="equal">
      <formula>"Session 2"</formula>
    </cfRule>
    <cfRule type="cellIs" dxfId="5536" priority="59947" stopIfTrue="1" operator="equal">
      <formula>"Stage"</formula>
    </cfRule>
    <cfRule type="cellIs" dxfId="5535" priority="59940" operator="equal">
      <formula>"Victoire 1945"</formula>
    </cfRule>
    <cfRule type="cellIs" dxfId="5534" priority="59945" stopIfTrue="1" operator="equal">
      <formula>"Evaluation"</formula>
    </cfRule>
    <cfRule type="cellIs" dxfId="5533" priority="59944" stopIfTrue="1" operator="equal">
      <formula>"Retour copies"</formula>
    </cfRule>
    <cfRule type="cellIs" dxfId="5532" priority="59943" operator="equal">
      <formula>"entreprise B"</formula>
    </cfRule>
    <cfRule type="cellIs" dxfId="5531" priority="59942" operator="equal">
      <formula>"Stage en entreprise"</formula>
    </cfRule>
    <cfRule type="cellIs" dxfId="5530" priority="59941" operator="equal">
      <formula>"Toussaint"</formula>
    </cfRule>
    <cfRule type="containsText" dxfId="5529" priority="59891" operator="containsText" text="Projet">
      <formula>NOT(ISERROR(SEARCH("Projet",AK36)))</formula>
    </cfRule>
    <cfRule type="cellIs" dxfId="5528" priority="59939" operator="equal">
      <formula>"stage v"</formula>
    </cfRule>
    <cfRule type="cellIs" dxfId="5527" priority="59938" operator="equal">
      <formula>"Révisions S2 Ses1"</formula>
    </cfRule>
    <cfRule type="cellIs" dxfId="5526" priority="59937" operator="equal">
      <formula>"Révisions S2 ses2"</formula>
    </cfRule>
    <cfRule type="cellIs" dxfId="5525" priority="59936" operator="equal">
      <formula>"Pentecôte"</formula>
    </cfRule>
    <cfRule type="cellIs" dxfId="5524" priority="59946" stopIfTrue="1" operator="equal">
      <formula>"Rentrée"</formula>
    </cfRule>
  </conditionalFormatting>
  <conditionalFormatting sqref="AN4">
    <cfRule type="cellIs" dxfId="5523" priority="39403" operator="equal">
      <formula>"Révisions S1 ses1"</formula>
    </cfRule>
    <cfRule type="cellIs" dxfId="5522" priority="39402" operator="equal">
      <formula>"Révisions S1 Ses2"</formula>
    </cfRule>
    <cfRule type="cellIs" dxfId="5521" priority="39401" operator="equal">
      <formula>"Cours Matin Entr AM"</formula>
    </cfRule>
    <cfRule type="cellIs" dxfId="5520" priority="39400" operator="equal">
      <formula>"Entr MA cours AM"</formula>
    </cfRule>
    <cfRule type="cellIs" dxfId="5519" priority="39399" operator="equal">
      <formula>"Cours matin"</formula>
    </cfRule>
    <cfRule type="cellIs" dxfId="5518" priority="39398" operator="equal">
      <formula>"regroupement"</formula>
    </cfRule>
    <cfRule type="cellIs" dxfId="5517" priority="39396" operator="equal">
      <formula>"Délibération S2"</formula>
    </cfRule>
    <cfRule type="cellIs" dxfId="5516" priority="39395" operator="equal">
      <formula>"Ecrits examens nationaux"</formula>
    </cfRule>
    <cfRule type="cellIs" dxfId="5515" priority="39394" operator="equal">
      <formula>"Mise à niveau"</formula>
    </cfRule>
    <cfRule type="cellIs" dxfId="5514" priority="39393" operator="equal">
      <formula>"Note mémoire"</formula>
    </cfRule>
    <cfRule type="cellIs" dxfId="5513" priority="39392" operator="equal">
      <formula>"Oraux examens nationaux"</formula>
    </cfRule>
    <cfRule type="cellIs" dxfId="5512" priority="39391" operator="equal">
      <formula>"Remise note CC"</formula>
    </cfRule>
    <cfRule type="cellIs" dxfId="5511" priority="39390" operator="equal">
      <formula>"Révision interne"</formula>
    </cfRule>
    <cfRule type="cellIs" dxfId="5510" priority="39389" operator="equal">
      <formula>"Exam nationaux"</formula>
    </cfRule>
    <cfRule type="cellIs" dxfId="5509" priority="39388" operator="equal">
      <formula>"Exam nationaux pas de date"</formula>
    </cfRule>
    <cfRule type="cellIs" dxfId="5508" priority="39387" operator="equal">
      <formula>"Entreprise"</formula>
    </cfRule>
    <cfRule type="cellIs" dxfId="5507" priority="39386" operator="equal">
      <formula>"Révisions R"</formula>
    </cfRule>
    <cfRule type="cellIs" dxfId="5506" priority="39385" operator="equal">
      <formula>"Soutenance"</formula>
    </cfRule>
    <cfRule type="cellIs" dxfId="5505" priority="39384" operator="equal">
      <formula>"ppp"</formula>
    </cfRule>
    <cfRule type="cellIs" dxfId="5504" priority="39383" operator="equal">
      <formula>"Lundi Pentecôte"</formula>
    </cfRule>
    <cfRule type="cellIs" dxfId="5503" priority="39415" operator="equal">
      <formula>"Examens S1 Ses1"</formula>
    </cfRule>
    <cfRule type="cellIs" dxfId="5502" priority="39416" operator="equal">
      <formula>"Fête du travail"</formula>
    </cfRule>
    <cfRule type="cellIs" dxfId="5501" priority="39417" operator="equal">
      <formula>"Fête nationale"</formula>
    </cfRule>
    <cfRule type="cellIs" dxfId="5500" priority="39414" operator="equal">
      <formula>"Examens S1 Ses2"</formula>
    </cfRule>
    <cfRule type="cellIs" dxfId="5499" priority="39418" operator="equal">
      <formula>"jour de l'an"</formula>
    </cfRule>
    <cfRule type="cellIs" dxfId="5498" priority="39419" operator="equal">
      <formula>"Lundi de pâques"</formula>
    </cfRule>
    <cfRule type="cellIs" dxfId="5497" priority="39420" operator="equal">
      <formula>"Noël"</formula>
    </cfRule>
    <cfRule type="cellIs" dxfId="5496" priority="39421" operator="equal">
      <formula>"Pâques"</formula>
    </cfRule>
    <cfRule type="cellIs" dxfId="5495" priority="39422" operator="equal">
      <formula>"Pentecôte"</formula>
    </cfRule>
    <cfRule type="cellIs" dxfId="5494" priority="39423" operator="equal">
      <formula>"Révisions S2 ses2"</formula>
    </cfRule>
    <cfRule type="cellIs" dxfId="5493" priority="39424" operator="equal">
      <formula>"Révisions S2 Ses1"</formula>
    </cfRule>
    <cfRule type="cellIs" dxfId="5492" priority="39425" operator="equal">
      <formula>"stage v"</formula>
    </cfRule>
    <cfRule type="cellIs" dxfId="5491" priority="39426" operator="equal">
      <formula>"Victoire 1945"</formula>
    </cfRule>
    <cfRule type="cellIs" dxfId="5490" priority="39427" operator="equal">
      <formula>"Toussaint"</formula>
    </cfRule>
    <cfRule type="cellIs" dxfId="5489" priority="39428" operator="equal">
      <formula>"Stage en entreprise"</formula>
    </cfRule>
    <cfRule type="cellIs" dxfId="5488" priority="39429" operator="equal">
      <formula>"entreprise B"</formula>
    </cfRule>
    <cfRule type="cellIs" dxfId="5487" priority="39430" stopIfTrue="1" operator="equal">
      <formula>"Retour copies"</formula>
    </cfRule>
    <cfRule type="cellIs" dxfId="5486" priority="39431" stopIfTrue="1" operator="equal">
      <formula>"Evaluation"</formula>
    </cfRule>
    <cfRule type="cellIs" dxfId="5485" priority="39432" stopIfTrue="1" operator="equal">
      <formula>"Rentrée"</formula>
    </cfRule>
    <cfRule type="cellIs" dxfId="5484" priority="39433" stopIfTrue="1" operator="equal">
      <formula>"Stage"</formula>
    </cfRule>
    <cfRule type="cellIs" dxfId="5483" priority="39434" stopIfTrue="1" operator="equal">
      <formula>"Session 2"</formula>
    </cfRule>
    <cfRule type="cellIs" dxfId="5482" priority="39435" stopIfTrue="1" operator="equal">
      <formula>"Session 1"</formula>
    </cfRule>
    <cfRule type="cellIs" dxfId="5481" priority="39436" stopIfTrue="1" operator="equal">
      <formula>"Révisions"</formula>
    </cfRule>
    <cfRule type="cellIs" dxfId="5480" priority="39437" stopIfTrue="1" operator="equal">
      <formula>"Vacances"</formula>
    </cfRule>
    <cfRule type="cellIs" dxfId="5479" priority="39382" operator="equal">
      <formula>"EXAMENS J"</formula>
    </cfRule>
    <cfRule type="cellIs" dxfId="5478" priority="39438" stopIfTrue="1" operator="equal">
      <formula>"Cours"</formula>
    </cfRule>
    <cfRule type="cellIs" dxfId="5477" priority="39439" stopIfTrue="1" operator="equal">
      <formula>"Examens S1"</formula>
    </cfRule>
    <cfRule type="cellIs" dxfId="5476" priority="39440" stopIfTrue="1" operator="equal">
      <formula>"Examens"</formula>
    </cfRule>
    <cfRule type="cellIs" dxfId="5475" priority="39441" stopIfTrue="1" operator="equal">
      <formula>"Examens S2"</formula>
    </cfRule>
    <cfRule type="cellIs" dxfId="5474" priority="39442" stopIfTrue="1" operator="equal">
      <formula>"Du anglais"</formula>
    </cfRule>
    <cfRule type="cellIs" dxfId="5473" priority="39443" stopIfTrue="1" operator="equal">
      <formula>"Délibérations"</formula>
    </cfRule>
    <cfRule type="cellIs" dxfId="5472" priority="39381" operator="equal">
      <formula>"Cours ISEM"</formula>
    </cfRule>
    <cfRule type="cellIs" dxfId="5471" priority="39380" operator="equal">
      <formula>"Cours IAE"</formula>
    </cfRule>
    <cfRule type="containsText" dxfId="5470" priority="39379" operator="containsText" text="Délib">
      <formula>NOT(ISERROR(SEARCH("Délib",AN4)))</formula>
    </cfRule>
    <cfRule type="containsText" dxfId="5469" priority="39378" operator="containsText" text="Pré">
      <formula>NOT(ISERROR(SEARCH("Pré",AN4)))</formula>
    </cfRule>
    <cfRule type="containsText" dxfId="5468" priority="39377" operator="containsText" text="Projet">
      <formula>NOT(ISERROR(SEARCH("Projet",AN4)))</formula>
    </cfRule>
    <cfRule type="containsText" dxfId="5467" priority="39376" operator="containsText" text="Début CM">
      <formula>NOT(ISERROR(SEARCH("Début CM",AN4)))</formula>
    </cfRule>
    <cfRule type="containsText" dxfId="5466" priority="39375" operator="containsText" text="Début TD">
      <formula>NOT(ISERROR(SEARCH("Début TD",AN4)))</formula>
    </cfRule>
    <cfRule type="containsText" dxfId="5465" priority="39374" operator="containsText" text="Etranger">
      <formula>NOT(ISERROR(SEARCH("Etranger",AN4)))</formula>
    </cfRule>
    <cfRule type="containsText" dxfId="5464" priority="39373" operator="containsText" text="JPO">
      <formula>NOT(ISERROR(SEARCH("JPO",AN4)))</formula>
    </cfRule>
    <cfRule type="containsText" dxfId="5463" priority="39372" operator="containsText" text="Note">
      <formula>NOT(ISERROR(SEARCH("Note",AN4)))</formula>
    </cfRule>
    <cfRule type="containsText" dxfId="5462" priority="39371" operator="containsText" text="Recrutem">
      <formula>NOT(ISERROR(SEARCH("Recrutem",AN4)))</formula>
    </cfRule>
    <cfRule type="containsText" dxfId="5461" priority="39370" operator="containsText" text="Remise">
      <formula>NOT(ISERROR(SEARCH("Remise",AN4)))</formula>
    </cfRule>
    <cfRule type="containsText" dxfId="5460" priority="39369" operator="containsText" text="Salon Et">
      <formula>NOT(ISERROR(SEARCH("Salon Et",AN4)))</formula>
    </cfRule>
    <cfRule type="containsText" dxfId="5459" priority="39368" operator="containsText" text="Soutenance">
      <formula>NOT(ISERROR(SEARCH("Soutenance",AN4)))</formula>
    </cfRule>
    <cfRule type="expression" dxfId="5458" priority="39367">
      <formula>AL4="Samedi"</formula>
    </cfRule>
    <cfRule type="expression" dxfId="5457" priority="39366">
      <formula>AL4="Dimanche"</formula>
    </cfRule>
    <cfRule type="cellIs" dxfId="5456" priority="39397" operator="equal">
      <formula>"Délibération S1"</formula>
    </cfRule>
    <cfRule type="cellIs" dxfId="5455" priority="39413" operator="equal">
      <formula>"cours v"</formula>
    </cfRule>
    <cfRule type="cellIs" dxfId="5454" priority="39412" operator="equal">
      <formula>"Armistice"</formula>
    </cfRule>
    <cfRule type="cellIs" dxfId="5453" priority="39411" operator="equal">
      <formula>"Ascension"</formula>
    </cfRule>
    <cfRule type="cellIs" dxfId="5452" priority="39410" operator="equal">
      <formula>"Assomption"</formula>
    </cfRule>
    <cfRule type="cellIs" dxfId="5451" priority="39409" operator="equal">
      <formula>"jour appui"</formula>
    </cfRule>
    <cfRule type="cellIs" dxfId="5450" priority="39408" operator="equal">
      <formula>"notes rapport"</formula>
    </cfRule>
    <cfRule type="cellIs" dxfId="5449" priority="39407" operator="equal">
      <formula>"Remise rapport"</formula>
    </cfRule>
    <cfRule type="cellIs" dxfId="5448" priority="39406" operator="equal">
      <formula>"Fermeture"</formula>
    </cfRule>
    <cfRule type="cellIs" dxfId="5447" priority="39405" operator="equal">
      <formula>"Examens S2 ses1"</formula>
    </cfRule>
    <cfRule type="cellIs" dxfId="5446" priority="39404" operator="equal">
      <formula>"Examens S2 Ses2"</formula>
    </cfRule>
  </conditionalFormatting>
  <conditionalFormatting sqref="AN5:AN6">
    <cfRule type="cellIs" dxfId="5445" priority="18213" operator="equal">
      <formula>"Examens S1 Ses1"</formula>
    </cfRule>
    <cfRule type="cellIs" dxfId="5444" priority="18181" operator="equal">
      <formula>"Lundi Pentecôte"</formula>
    </cfRule>
    <cfRule type="cellIs" dxfId="5443" priority="18180" operator="equal">
      <formula>"EXAMENS J"</formula>
    </cfRule>
    <cfRule type="cellIs" dxfId="5442" priority="18179" operator="equal">
      <formula>"Cours ISEM"</formula>
    </cfRule>
    <cfRule type="containsText" dxfId="5441" priority="18177" operator="containsText" text="Délib">
      <formula>NOT(ISERROR(SEARCH("Délib",AN5)))</formula>
    </cfRule>
    <cfRule type="containsText" dxfId="5440" priority="18176" operator="containsText" text="Pré">
      <formula>NOT(ISERROR(SEARCH("Pré",AN5)))</formula>
    </cfRule>
    <cfRule type="containsText" dxfId="5439" priority="18175" operator="containsText" text="Projet">
      <formula>NOT(ISERROR(SEARCH("Projet",AN5)))</formula>
    </cfRule>
    <cfRule type="containsText" dxfId="5438" priority="18174" operator="containsText" text="Début CM">
      <formula>NOT(ISERROR(SEARCH("Début CM",AN5)))</formula>
    </cfRule>
    <cfRule type="containsText" dxfId="5437" priority="18173" operator="containsText" text="Début TD">
      <formula>NOT(ISERROR(SEARCH("Début TD",AN5)))</formula>
    </cfRule>
    <cfRule type="containsText" dxfId="5436" priority="18172" operator="containsText" text="Etranger">
      <formula>NOT(ISERROR(SEARCH("Etranger",AN5)))</formula>
    </cfRule>
    <cfRule type="containsText" dxfId="5435" priority="18171" operator="containsText" text="JPO">
      <formula>NOT(ISERROR(SEARCH("JPO",AN5)))</formula>
    </cfRule>
    <cfRule type="cellIs" dxfId="5434" priority="18234" stopIfTrue="1" operator="equal">
      <formula>"Révisions"</formula>
    </cfRule>
    <cfRule type="containsText" dxfId="5433" priority="18170" operator="containsText" text="Note">
      <formula>NOT(ISERROR(SEARCH("Note",AN5)))</formula>
    </cfRule>
    <cfRule type="containsText" dxfId="5432" priority="18169" operator="containsText" text="Recrutem">
      <formula>NOT(ISERROR(SEARCH("Recrutem",AN5)))</formula>
    </cfRule>
    <cfRule type="containsText" dxfId="5431" priority="18168" operator="containsText" text="Remise">
      <formula>NOT(ISERROR(SEARCH("Remise",AN5)))</formula>
    </cfRule>
    <cfRule type="containsText" dxfId="5430" priority="18167" operator="containsText" text="Salon Et">
      <formula>NOT(ISERROR(SEARCH("Salon Et",AN5)))</formula>
    </cfRule>
    <cfRule type="containsText" dxfId="5429" priority="18166" operator="containsText" text="Soutenance">
      <formula>NOT(ISERROR(SEARCH("Soutenance",AN5)))</formula>
    </cfRule>
    <cfRule type="cellIs" dxfId="5428" priority="18178" operator="equal">
      <formula>"Cours IAE"</formula>
    </cfRule>
    <cfRule type="cellIs" dxfId="5427" priority="18241" stopIfTrue="1" operator="equal">
      <formula>"Délibérations"</formula>
    </cfRule>
    <cfRule type="cellIs" dxfId="5426" priority="18240" stopIfTrue="1" operator="equal">
      <formula>"Du anglais"</formula>
    </cfRule>
    <cfRule type="cellIs" dxfId="5425" priority="18187" operator="equal">
      <formula>"Exam nationaux"</formula>
    </cfRule>
    <cfRule type="cellIs" dxfId="5424" priority="18239" stopIfTrue="1" operator="equal">
      <formula>"Examens S2"</formula>
    </cfRule>
    <cfRule type="cellIs" dxfId="5423" priority="18238" stopIfTrue="1" operator="equal">
      <formula>"Examens"</formula>
    </cfRule>
    <cfRule type="cellIs" dxfId="5422" priority="18237" stopIfTrue="1" operator="equal">
      <formula>"Examens S1"</formula>
    </cfRule>
    <cfRule type="cellIs" dxfId="5421" priority="18208" operator="equal">
      <formula>"Assomption"</formula>
    </cfRule>
    <cfRule type="cellIs" dxfId="5420" priority="18209" operator="equal">
      <formula>"Ascension"</formula>
    </cfRule>
    <cfRule type="cellIs" dxfId="5419" priority="18210" operator="equal">
      <formula>"Armistice"</formula>
    </cfRule>
    <cfRule type="cellIs" dxfId="5418" priority="18211" operator="equal">
      <formula>"cours v"</formula>
    </cfRule>
    <cfRule type="cellIs" dxfId="5417" priority="18212" operator="equal">
      <formula>"Examens S1 Ses2"</formula>
    </cfRule>
    <cfRule type="cellIs" dxfId="5416" priority="18207" operator="equal">
      <formula>"jour appui"</formula>
    </cfRule>
    <cfRule type="cellIs" dxfId="5415" priority="18214" operator="equal">
      <formula>"Fête du travail"</formula>
    </cfRule>
    <cfRule type="cellIs" dxfId="5414" priority="18236" stopIfTrue="1" operator="equal">
      <formula>"Cours"</formula>
    </cfRule>
    <cfRule type="cellIs" dxfId="5413" priority="18215" operator="equal">
      <formula>"Fête nationale"</formula>
    </cfRule>
    <cfRule type="cellIs" dxfId="5412" priority="18216" operator="equal">
      <formula>"jour de l'an"</formula>
    </cfRule>
    <cfRule type="cellIs" dxfId="5411" priority="18217" operator="equal">
      <formula>"Lundi de pâques"</formula>
    </cfRule>
    <cfRule type="cellIs" dxfId="5410" priority="18218" operator="equal">
      <formula>"Noël"</formula>
    </cfRule>
    <cfRule type="cellIs" dxfId="5409" priority="18219" operator="equal">
      <formula>"Pâques"</formula>
    </cfRule>
    <cfRule type="cellIs" dxfId="5408" priority="18220" operator="equal">
      <formula>"Pentecôte"</formula>
    </cfRule>
    <cfRule type="cellIs" dxfId="5407" priority="18232" stopIfTrue="1" operator="equal">
      <formula>"Session 2"</formula>
    </cfRule>
    <cfRule type="cellIs" dxfId="5406" priority="18221" operator="equal">
      <formula>"Révisions S2 ses2"</formula>
    </cfRule>
    <cfRule type="cellIs" dxfId="5405" priority="18222" operator="equal">
      <formula>"Révisions S2 Ses1"</formula>
    </cfRule>
    <cfRule type="cellIs" dxfId="5404" priority="18223" operator="equal">
      <formula>"stage v"</formula>
    </cfRule>
    <cfRule type="cellIs" dxfId="5403" priority="18224" operator="equal">
      <formula>"Victoire 1945"</formula>
    </cfRule>
    <cfRule type="cellIs" dxfId="5402" priority="18225" operator="equal">
      <formula>"Toussaint"</formula>
    </cfRule>
    <cfRule type="cellIs" dxfId="5401" priority="18226" operator="equal">
      <formula>"Stage en entreprise"</formula>
    </cfRule>
    <cfRule type="cellIs" dxfId="5400" priority="18227" operator="equal">
      <formula>"entreprise B"</formula>
    </cfRule>
    <cfRule type="cellIs" dxfId="5399" priority="18235" stopIfTrue="1" operator="equal">
      <formula>"Vacances"</formula>
    </cfRule>
    <cfRule type="cellIs" dxfId="5398" priority="18231" stopIfTrue="1" operator="equal">
      <formula>"Stage"</formula>
    </cfRule>
    <cfRule type="expression" dxfId="5397" priority="7319">
      <formula>AL5="Samedi"</formula>
    </cfRule>
    <cfRule type="cellIs" dxfId="5396" priority="18233" stopIfTrue="1" operator="equal">
      <formula>"Session 1"</formula>
    </cfRule>
    <cfRule type="expression" dxfId="5395" priority="7321">
      <formula>AL5="Dimanche"</formula>
    </cfRule>
    <cfRule type="cellIs" dxfId="5394" priority="18228" stopIfTrue="1" operator="equal">
      <formula>"Retour copies"</formula>
    </cfRule>
    <cfRule type="cellIs" dxfId="5393" priority="18229" stopIfTrue="1" operator="equal">
      <formula>"Evaluation"</formula>
    </cfRule>
    <cfRule type="cellIs" dxfId="5392" priority="18230" stopIfTrue="1" operator="equal">
      <formula>"Rentrée"</formula>
    </cfRule>
    <cfRule type="cellIs" dxfId="5391" priority="18206" operator="equal">
      <formula>"notes rapport"</formula>
    </cfRule>
    <cfRule type="cellIs" dxfId="5390" priority="18205" operator="equal">
      <formula>"Remise rapport"</formula>
    </cfRule>
    <cfRule type="cellIs" dxfId="5389" priority="18204" operator="equal">
      <formula>"Fermeture"</formula>
    </cfRule>
    <cfRule type="cellIs" dxfId="5388" priority="18203" operator="equal">
      <formula>"Examens S2 ses1"</formula>
    </cfRule>
    <cfRule type="cellIs" dxfId="5387" priority="18202" operator="equal">
      <formula>"Examens S2 Ses2"</formula>
    </cfRule>
    <cfRule type="cellIs" dxfId="5386" priority="18201" operator="equal">
      <formula>"Révisions S1 ses1"</formula>
    </cfRule>
    <cfRule type="cellIs" dxfId="5385" priority="18200" operator="equal">
      <formula>"Révisions S1 Ses2"</formula>
    </cfRule>
    <cfRule type="cellIs" dxfId="5384" priority="18199" operator="equal">
      <formula>"Cours Matin Entr AM"</formula>
    </cfRule>
    <cfRule type="cellIs" dxfId="5383" priority="18198" operator="equal">
      <formula>"Entr MA cours AM"</formula>
    </cfRule>
    <cfRule type="cellIs" dxfId="5382" priority="18197" operator="equal">
      <formula>"Cours matin"</formula>
    </cfRule>
    <cfRule type="cellIs" dxfId="5381" priority="18196" operator="equal">
      <formula>"regroupement"</formula>
    </cfRule>
    <cfRule type="cellIs" dxfId="5380" priority="18195" operator="equal">
      <formula>"Délibération S1"</formula>
    </cfRule>
    <cfRule type="cellIs" dxfId="5379" priority="18194" operator="equal">
      <formula>"Délibération S2"</formula>
    </cfRule>
    <cfRule type="cellIs" dxfId="5378" priority="18193" operator="equal">
      <formula>"Ecrits examens nationaux"</formula>
    </cfRule>
    <cfRule type="cellIs" dxfId="5377" priority="18192" operator="equal">
      <formula>"Mise à niveau"</formula>
    </cfRule>
    <cfRule type="cellIs" dxfId="5376" priority="18191" operator="equal">
      <formula>"Note mémoire"</formula>
    </cfRule>
    <cfRule type="cellIs" dxfId="5375" priority="18190" operator="equal">
      <formula>"Oraux examens nationaux"</formula>
    </cfRule>
    <cfRule type="cellIs" dxfId="5374" priority="18189" operator="equal">
      <formula>"Remise note CC"</formula>
    </cfRule>
    <cfRule type="cellIs" dxfId="5373" priority="18188" operator="equal">
      <formula>"Révision interne"</formula>
    </cfRule>
    <cfRule type="cellIs" dxfId="5372" priority="18186" operator="equal">
      <formula>"Exam nationaux pas de date"</formula>
    </cfRule>
    <cfRule type="cellIs" dxfId="5371" priority="18185" operator="equal">
      <formula>"Entreprise"</formula>
    </cfRule>
    <cfRule type="cellIs" dxfId="5370" priority="18184" operator="equal">
      <formula>"Révisions R"</formula>
    </cfRule>
    <cfRule type="cellIs" dxfId="5369" priority="18183" operator="equal">
      <formula>"Soutenance"</formula>
    </cfRule>
    <cfRule type="cellIs" dxfId="5368" priority="18182" operator="equal">
      <formula>"ppp"</formula>
    </cfRule>
  </conditionalFormatting>
  <conditionalFormatting sqref="AN6">
    <cfRule type="cellIs" dxfId="5367" priority="7351" operator="equal">
      <formula>"Cours matin"</formula>
    </cfRule>
    <cfRule type="cellIs" dxfId="5366" priority="7352" operator="equal">
      <formula>"Entr MA cours AM"</formula>
    </cfRule>
    <cfRule type="cellIs" dxfId="5365" priority="7353" operator="equal">
      <formula>"Cours Matin Entr AM"</formula>
    </cfRule>
    <cfRule type="cellIs" dxfId="5364" priority="7374" operator="equal">
      <formula>"Pentecôte"</formula>
    </cfRule>
    <cfRule type="cellIs" dxfId="5363" priority="7375" operator="equal">
      <formula>"Révisions S2 ses2"</formula>
    </cfRule>
    <cfRule type="cellIs" dxfId="5362" priority="7354" operator="equal">
      <formula>"Révisions S1 Ses2"</formula>
    </cfRule>
    <cfRule type="cellIs" dxfId="5361" priority="7378" operator="equal">
      <formula>"Victoire 1945"</formula>
    </cfRule>
    <cfRule type="cellIs" dxfId="5360" priority="7379" operator="equal">
      <formula>"Toussaint"</formula>
    </cfRule>
    <cfRule type="cellIs" dxfId="5359" priority="7380" operator="equal">
      <formula>"Stage en entreprise"</formula>
    </cfRule>
    <cfRule type="cellIs" dxfId="5358" priority="7381" operator="equal">
      <formula>"entreprise B"</formula>
    </cfRule>
    <cfRule type="cellIs" dxfId="5357" priority="7382" stopIfTrue="1" operator="equal">
      <formula>"Retour copies"</formula>
    </cfRule>
    <cfRule type="cellIs" dxfId="5356" priority="7383" stopIfTrue="1" operator="equal">
      <formula>"Evaluation"</formula>
    </cfRule>
    <cfRule type="cellIs" dxfId="5355" priority="7384" stopIfTrue="1" operator="equal">
      <formula>"Rentrée"</formula>
    </cfRule>
    <cfRule type="cellIs" dxfId="5354" priority="7386" stopIfTrue="1" operator="equal">
      <formula>"Session 2"</formula>
    </cfRule>
    <cfRule type="cellIs" dxfId="5353" priority="7387" stopIfTrue="1" operator="equal">
      <formula>"Session 1"</formula>
    </cfRule>
    <cfRule type="cellIs" dxfId="5352" priority="7388" stopIfTrue="1" operator="equal">
      <formula>"Révisions"</formula>
    </cfRule>
    <cfRule type="cellIs" dxfId="5351" priority="7389" stopIfTrue="1" operator="equal">
      <formula>"Vacances"</formula>
    </cfRule>
    <cfRule type="cellIs" dxfId="5350" priority="7390" stopIfTrue="1" operator="equal">
      <formula>"Cours"</formula>
    </cfRule>
    <cfRule type="cellIs" dxfId="5349" priority="7391" stopIfTrue="1" operator="equal">
      <formula>"Examens S1"</formula>
    </cfRule>
    <cfRule type="cellIs" dxfId="5348" priority="7392" stopIfTrue="1" operator="equal">
      <formula>"Examens"</formula>
    </cfRule>
    <cfRule type="cellIs" dxfId="5347" priority="7377" operator="equal">
      <formula>"stage v"</formula>
    </cfRule>
    <cfRule type="cellIs" dxfId="5346" priority="7393" stopIfTrue="1" operator="equal">
      <formula>"Examens S2"</formula>
    </cfRule>
    <cfRule type="cellIs" dxfId="5345" priority="7373" operator="equal">
      <formula>"Pâques"</formula>
    </cfRule>
    <cfRule type="cellIs" dxfId="5344" priority="7370" operator="equal">
      <formula>"jour de l'an"</formula>
    </cfRule>
    <cfRule type="cellIs" dxfId="5343" priority="7394" stopIfTrue="1" operator="equal">
      <formula>"Du anglais"</formula>
    </cfRule>
    <cfRule type="cellIs" dxfId="5342" priority="7395" stopIfTrue="1" operator="equal">
      <formula>"Délibérations"</formula>
    </cfRule>
    <cfRule type="cellIs" dxfId="5341" priority="7355" operator="equal">
      <formula>"Révisions S1 ses1"</formula>
    </cfRule>
    <cfRule type="cellIs" dxfId="5340" priority="7356" operator="equal">
      <formula>"Examens S2 Ses2"</formula>
    </cfRule>
    <cfRule type="cellIs" dxfId="5339" priority="7357" operator="equal">
      <formula>"Examens S2 ses1"</formula>
    </cfRule>
    <cfRule type="cellIs" dxfId="5338" priority="7358" operator="equal">
      <formula>"Fermeture"</formula>
    </cfRule>
    <cfRule type="cellIs" dxfId="5337" priority="7376" operator="equal">
      <formula>"Révisions S2 Ses1"</formula>
    </cfRule>
    <cfRule type="cellIs" dxfId="5336" priority="7385" stopIfTrue="1" operator="equal">
      <formula>"Stage"</formula>
    </cfRule>
    <cfRule type="containsText" dxfId="5335" priority="7318" operator="containsText" text="Cours/Labo/Projet">
      <formula>NOT(ISERROR(SEARCH("Cours/Labo/Projet",AN6)))</formula>
    </cfRule>
    <cfRule type="containsText" dxfId="5334" priority="7320" operator="containsText" text="Université">
      <formula>NOT(ISERROR(SEARCH("Université",AN6)))</formula>
    </cfRule>
    <cfRule type="containsText" dxfId="5333" priority="7322" operator="containsText" text="Remise">
      <formula>NOT(ISERROR(SEARCH("Remise",AN6)))</formula>
    </cfRule>
    <cfRule type="containsText" dxfId="5332" priority="7323" operator="containsText" text="Recrutem">
      <formula>NOT(ISERROR(SEARCH("Recrutem",AN6)))</formula>
    </cfRule>
    <cfRule type="containsText" dxfId="5331" priority="7324" operator="containsText" text="Note">
      <formula>NOT(ISERROR(SEARCH("Note",AN6)))</formula>
    </cfRule>
    <cfRule type="containsText" dxfId="5330" priority="7325" operator="containsText" text="JPO">
      <formula>NOT(ISERROR(SEARCH("JPO",AN6)))</formula>
    </cfRule>
    <cfRule type="containsText" dxfId="5329" priority="7326" operator="containsText" text="Etranger">
      <formula>NOT(ISERROR(SEARCH("Etranger",AN6)))</formula>
    </cfRule>
    <cfRule type="cellIs" dxfId="5328" priority="7335" operator="equal">
      <formula>"Lundi Pentecôte"</formula>
    </cfRule>
    <cfRule type="containsText" dxfId="5327" priority="7327" operator="containsText" text="Début TD">
      <formula>NOT(ISERROR(SEARCH("Début TD",AN6)))</formula>
    </cfRule>
    <cfRule type="containsText" dxfId="5326" priority="7328" operator="containsText" text="Début CM">
      <formula>NOT(ISERROR(SEARCH("Début CM",AN6)))</formula>
    </cfRule>
    <cfRule type="containsText" dxfId="5325" priority="7329" operator="containsText" text="Projet">
      <formula>NOT(ISERROR(SEARCH("Projet",AN6)))</formula>
    </cfRule>
    <cfRule type="containsText" dxfId="5324" priority="7330" operator="containsText" text="Pré">
      <formula>NOT(ISERROR(SEARCH("Pré",AN6)))</formula>
    </cfRule>
    <cfRule type="containsText" dxfId="5323" priority="7331" operator="containsText" text="Délib">
      <formula>NOT(ISERROR(SEARCH("Délib",AN6)))</formula>
    </cfRule>
    <cfRule type="cellIs" dxfId="5322" priority="7359" operator="equal">
      <formula>"Remise rapport"</formula>
    </cfRule>
    <cfRule type="cellIs" dxfId="5321" priority="7360" operator="equal">
      <formula>"notes rapport"</formula>
    </cfRule>
    <cfRule type="cellIs" dxfId="5320" priority="7361" operator="equal">
      <formula>"jour appui"</formula>
    </cfRule>
    <cfRule type="cellIs" dxfId="5319" priority="7362" operator="equal">
      <formula>"Assomption"</formula>
    </cfRule>
    <cfRule type="cellIs" dxfId="5318" priority="7363" operator="equal">
      <formula>"Ascension"</formula>
    </cfRule>
    <cfRule type="cellIs" dxfId="5317" priority="7364" operator="equal">
      <formula>"Armistice"</formula>
    </cfRule>
    <cfRule type="cellIs" dxfId="5316" priority="7365" operator="equal">
      <formula>"cours v"</formula>
    </cfRule>
    <cfRule type="cellIs" dxfId="5315" priority="7366" operator="equal">
      <formula>"Examens S1 Ses2"</formula>
    </cfRule>
    <cfRule type="cellIs" dxfId="5314" priority="7371" operator="equal">
      <formula>"Lundi de pâques"</formula>
    </cfRule>
    <cfRule type="cellIs" dxfId="5313" priority="7332" operator="equal">
      <formula>"Cours IAE"</formula>
    </cfRule>
    <cfRule type="cellIs" dxfId="5312" priority="7333" operator="equal">
      <formula>"Cours ISEM"</formula>
    </cfRule>
    <cfRule type="cellIs" dxfId="5311" priority="7372" operator="equal">
      <formula>"Noël"</formula>
    </cfRule>
    <cfRule type="cellIs" dxfId="5310" priority="7367" operator="equal">
      <formula>"Examens S1 Ses1"</formula>
    </cfRule>
    <cfRule type="cellIs" dxfId="5309" priority="7334" operator="equal">
      <formula>"EXAMENS J"</formula>
    </cfRule>
    <cfRule type="cellIs" dxfId="5308" priority="7368" operator="equal">
      <formula>"Fête du travail"</formula>
    </cfRule>
    <cfRule type="cellIs" dxfId="5307" priority="7369" operator="equal">
      <formula>"Fête nationale"</formula>
    </cfRule>
    <cfRule type="cellIs" dxfId="5306" priority="7336" operator="equal">
      <formula>"ppp"</formula>
    </cfRule>
    <cfRule type="cellIs" dxfId="5305" priority="7337" operator="equal">
      <formula>"Soutenance"</formula>
    </cfRule>
    <cfRule type="cellIs" dxfId="5304" priority="7338" operator="equal">
      <formula>"Révisions R"</formula>
    </cfRule>
    <cfRule type="cellIs" dxfId="5303" priority="7339" operator="equal">
      <formula>"Entreprise"</formula>
    </cfRule>
    <cfRule type="cellIs" dxfId="5302" priority="7340" operator="equal">
      <formula>"Exam nationaux pas de date"</formula>
    </cfRule>
    <cfRule type="cellIs" dxfId="5301" priority="7341" operator="equal">
      <formula>"Exam nationaux"</formula>
    </cfRule>
    <cfRule type="cellIs" dxfId="5300" priority="7342" operator="equal">
      <formula>"Révision interne"</formula>
    </cfRule>
    <cfRule type="cellIs" dxfId="5299" priority="7343" operator="equal">
      <formula>"Remise note CC"</formula>
    </cfRule>
    <cfRule type="cellIs" dxfId="5298" priority="7344" operator="equal">
      <formula>"Oraux examens nationaux"</formula>
    </cfRule>
    <cfRule type="cellIs" dxfId="5297" priority="7345" operator="equal">
      <formula>"Note mémoire"</formula>
    </cfRule>
    <cfRule type="cellIs" dxfId="5296" priority="7346" operator="equal">
      <formula>"Mise à niveau"</formula>
    </cfRule>
    <cfRule type="cellIs" dxfId="5295" priority="7347" operator="equal">
      <formula>"Ecrits examens nationaux"</formula>
    </cfRule>
    <cfRule type="cellIs" dxfId="5294" priority="7348" operator="equal">
      <formula>"Délibération S2"</formula>
    </cfRule>
    <cfRule type="cellIs" dxfId="5293" priority="7349" operator="equal">
      <formula>"Délibération S1"</formula>
    </cfRule>
    <cfRule type="cellIs" dxfId="5292" priority="7350" operator="equal">
      <formula>"regroupement"</formula>
    </cfRule>
  </conditionalFormatting>
  <conditionalFormatting sqref="AN7:AN10">
    <cfRule type="cellIs" dxfId="5291" priority="1809" operator="equal">
      <formula>"Pentecôte"</formula>
    </cfRule>
    <cfRule type="cellIs" dxfId="5290" priority="1810" operator="equal">
      <formula>"Révisions S2 ses2"</formula>
    </cfRule>
    <cfRule type="cellIs" dxfId="5289" priority="1811" operator="equal">
      <formula>"Révisions S2 Ses1"</formula>
    </cfRule>
    <cfRule type="cellIs" dxfId="5288" priority="1812" operator="equal">
      <formula>"stage v"</formula>
    </cfRule>
    <cfRule type="cellIs" dxfId="5287" priority="1813" operator="equal">
      <formula>"Victoire 1945"</formula>
    </cfRule>
    <cfRule type="cellIs" dxfId="5286" priority="1814" operator="equal">
      <formula>"Toussaint"</formula>
    </cfRule>
    <cfRule type="cellIs" dxfId="5285" priority="1815" operator="equal">
      <formula>"Stage en entreprise"</formula>
    </cfRule>
    <cfRule type="cellIs" dxfId="5284" priority="1816" operator="equal">
      <formula>"entreprise B"</formula>
    </cfRule>
    <cfRule type="cellIs" dxfId="5283" priority="1817" stopIfTrue="1" operator="equal">
      <formula>"Retour copies"</formula>
    </cfRule>
    <cfRule type="cellIs" dxfId="5282" priority="1818" stopIfTrue="1" operator="equal">
      <formula>"Evaluation"</formula>
    </cfRule>
    <cfRule type="cellIs" dxfId="5281" priority="1819" stopIfTrue="1" operator="equal">
      <formula>"Rentrée"</formula>
    </cfRule>
    <cfRule type="cellIs" dxfId="5280" priority="1820" stopIfTrue="1" operator="equal">
      <formula>"Stage"</formula>
    </cfRule>
    <cfRule type="cellIs" dxfId="5279" priority="1821" stopIfTrue="1" operator="equal">
      <formula>"Session 2"</formula>
    </cfRule>
    <cfRule type="cellIs" dxfId="5278" priority="1822" stopIfTrue="1" operator="equal">
      <formula>"Session 1"</formula>
    </cfRule>
    <cfRule type="cellIs" dxfId="5277" priority="1823" stopIfTrue="1" operator="equal">
      <formula>"Révisions"</formula>
    </cfRule>
    <cfRule type="cellIs" dxfId="5276" priority="1824" stopIfTrue="1" operator="equal">
      <formula>"Vacances"</formula>
    </cfRule>
    <cfRule type="cellIs" dxfId="5275" priority="1825" stopIfTrue="1" operator="equal">
      <formula>"Cours"</formula>
    </cfRule>
    <cfRule type="cellIs" dxfId="5274" priority="1826" stopIfTrue="1" operator="equal">
      <formula>"Examens S1"</formula>
    </cfRule>
    <cfRule type="cellIs" dxfId="5273" priority="1827" stopIfTrue="1" operator="equal">
      <formula>"Examens"</formula>
    </cfRule>
    <cfRule type="cellIs" dxfId="5272" priority="1828" stopIfTrue="1" operator="equal">
      <formula>"Examens S2"</formula>
    </cfRule>
    <cfRule type="cellIs" dxfId="5271" priority="1829" stopIfTrue="1" operator="equal">
      <formula>"Du anglais"</formula>
    </cfRule>
    <cfRule type="cellIs" dxfId="5270" priority="1830" stopIfTrue="1" operator="equal">
      <formula>"Délibérations"</formula>
    </cfRule>
    <cfRule type="cellIs" dxfId="5269" priority="1806" operator="equal">
      <formula>"Lundi de pâques"</formula>
    </cfRule>
    <cfRule type="cellIs" dxfId="5268" priority="1805" operator="equal">
      <formula>"jour de l'an"</formula>
    </cfRule>
    <cfRule type="cellIs" dxfId="5267" priority="1804" operator="equal">
      <formula>"Fête nationale"</formula>
    </cfRule>
    <cfRule type="cellIs" dxfId="5266" priority="1803" operator="equal">
      <formula>"Fête du travail"</formula>
    </cfRule>
    <cfRule type="cellIs" dxfId="5265" priority="1802" operator="equal">
      <formula>"Examens S1 Ses1"</formula>
    </cfRule>
    <cfRule type="cellIs" dxfId="5264" priority="1801" operator="equal">
      <formula>"Examens S1 Ses2"</formula>
    </cfRule>
    <cfRule type="cellIs" dxfId="5263" priority="1800" operator="equal">
      <formula>"cours v"</formula>
    </cfRule>
    <cfRule type="cellIs" dxfId="5262" priority="1799" operator="equal">
      <formula>"Armistice"</formula>
    </cfRule>
    <cfRule type="cellIs" dxfId="5261" priority="1774" operator="equal">
      <formula>"Entreprise"</formula>
    </cfRule>
    <cfRule type="cellIs" dxfId="5260" priority="1781" operator="equal">
      <formula>"Mise à niveau"</formula>
    </cfRule>
    <cfRule type="cellIs" dxfId="5259" priority="1777" operator="equal">
      <formula>"Révision interne"</formula>
    </cfRule>
    <cfRule type="cellIs" dxfId="5258" priority="1776" operator="equal">
      <formula>"Exam nationaux"</formula>
    </cfRule>
    <cfRule type="cellIs" dxfId="5257" priority="1768" operator="equal">
      <formula>"Cours ISEM"</formula>
    </cfRule>
    <cfRule type="cellIs" dxfId="5256" priority="1778" operator="equal">
      <formula>"Remise note CC"</formula>
    </cfRule>
    <cfRule type="cellIs" dxfId="5255" priority="1779" operator="equal">
      <formula>"Oraux examens nationaux"</formula>
    </cfRule>
    <cfRule type="cellIs" dxfId="5254" priority="1807" operator="equal">
      <formula>"Noël"</formula>
    </cfRule>
    <cfRule type="cellIs" dxfId="5253" priority="1773" operator="equal">
      <formula>"Révisions R"</formula>
    </cfRule>
    <cfRule type="cellIs" dxfId="5252" priority="1772" operator="equal">
      <formula>"Soutenance"</formula>
    </cfRule>
    <cfRule type="cellIs" dxfId="5251" priority="1771" operator="equal">
      <formula>"ppp"</formula>
    </cfRule>
    <cfRule type="cellIs" dxfId="5250" priority="1770" operator="equal">
      <formula>"Lundi Pentecôte"</formula>
    </cfRule>
    <cfRule type="cellIs" dxfId="5249" priority="1769" operator="equal">
      <formula>"EXAMENS J"</formula>
    </cfRule>
    <cfRule type="cellIs" dxfId="5248" priority="1767" operator="equal">
      <formula>"Cours IAE"</formula>
    </cfRule>
    <cfRule type="containsText" dxfId="5247" priority="1766" operator="containsText" text="Délib">
      <formula>NOT(ISERROR(SEARCH("Délib",AN7)))</formula>
    </cfRule>
    <cfRule type="containsText" dxfId="5246" priority="1765" operator="containsText" text="Pré">
      <formula>NOT(ISERROR(SEARCH("Pré",AN7)))</formula>
    </cfRule>
    <cfRule type="containsText" dxfId="5245" priority="1764" operator="containsText" text="Projet">
      <formula>NOT(ISERROR(SEARCH("Projet",AN7)))</formula>
    </cfRule>
    <cfRule type="containsText" dxfId="5244" priority="1763" operator="containsText" text="Début CM">
      <formula>NOT(ISERROR(SEARCH("Début CM",AN7)))</formula>
    </cfRule>
    <cfRule type="containsText" dxfId="5243" priority="1762" operator="containsText" text="Début TD">
      <formula>NOT(ISERROR(SEARCH("Début TD",AN7)))</formula>
    </cfRule>
    <cfRule type="containsText" dxfId="5242" priority="1761" operator="containsText" text="Etranger">
      <formula>NOT(ISERROR(SEARCH("Etranger",AN7)))</formula>
    </cfRule>
    <cfRule type="cellIs" dxfId="5241" priority="1808" operator="equal">
      <formula>"Pâques"</formula>
    </cfRule>
    <cfRule type="containsText" dxfId="5240" priority="1760" operator="containsText" text="JPO">
      <formula>NOT(ISERROR(SEARCH("JPO",AN7)))</formula>
    </cfRule>
    <cfRule type="containsText" dxfId="5239" priority="1759" operator="containsText" text="Note">
      <formula>NOT(ISERROR(SEARCH("Note",AN7)))</formula>
    </cfRule>
    <cfRule type="containsText" dxfId="5238" priority="1758" operator="containsText" text="Recrutem">
      <formula>NOT(ISERROR(SEARCH("Recrutem",AN7)))</formula>
    </cfRule>
    <cfRule type="containsText" dxfId="5237" priority="1757" operator="containsText" text="Remise">
      <formula>NOT(ISERROR(SEARCH("Remise",AN7)))</formula>
    </cfRule>
    <cfRule type="containsText" dxfId="5236" priority="1756" operator="containsText" text="Salon Et">
      <formula>NOT(ISERROR(SEARCH("Salon Et",AN7)))</formula>
    </cfRule>
    <cfRule type="containsText" dxfId="5235" priority="1755" operator="containsText" text="Soutenance">
      <formula>NOT(ISERROR(SEARCH("Soutenance",AN7)))</formula>
    </cfRule>
    <cfRule type="expression" dxfId="5234" priority="1754">
      <formula>AL7="Samedi"</formula>
    </cfRule>
    <cfRule type="expression" dxfId="5233" priority="1753">
      <formula>AL7="Dimanche"</formula>
    </cfRule>
    <cfRule type="containsText" dxfId="5232" priority="1752" operator="containsText" text="Université">
      <formula>NOT(ISERROR(SEARCH("Université",AN7)))</formula>
    </cfRule>
    <cfRule type="cellIs" dxfId="5231" priority="1775" operator="equal">
      <formula>"Exam nationaux pas de date"</formula>
    </cfRule>
    <cfRule type="containsText" dxfId="5230" priority="1751" operator="containsText" text="Cours/Labo/Projet">
      <formula>NOT(ISERROR(SEARCH("Cours/Labo/Projet",AN7)))</formula>
    </cfRule>
    <cfRule type="cellIs" dxfId="5229" priority="1782" operator="equal">
      <formula>"Ecrits examens nationaux"</formula>
    </cfRule>
    <cfRule type="cellIs" dxfId="5228" priority="1783" operator="equal">
      <formula>"Délibération S2"</formula>
    </cfRule>
    <cfRule type="cellIs" dxfId="5227" priority="1784" operator="equal">
      <formula>"Délibération S1"</formula>
    </cfRule>
    <cfRule type="cellIs" dxfId="5226" priority="1785" operator="equal">
      <formula>"regroupement"</formula>
    </cfRule>
    <cfRule type="cellIs" dxfId="5225" priority="1786" operator="equal">
      <formula>"Cours matin"</formula>
    </cfRule>
    <cfRule type="cellIs" dxfId="5224" priority="1787" operator="equal">
      <formula>"Entr MA cours AM"</formula>
    </cfRule>
    <cfRule type="cellIs" dxfId="5223" priority="1788" operator="equal">
      <formula>"Cours Matin Entr AM"</formula>
    </cfRule>
    <cfRule type="cellIs" dxfId="5222" priority="1789" operator="equal">
      <formula>"Révisions S1 Ses2"</formula>
    </cfRule>
    <cfRule type="cellIs" dxfId="5221" priority="1790" operator="equal">
      <formula>"Révisions S1 ses1"</formula>
    </cfRule>
    <cfRule type="cellIs" dxfId="5220" priority="1791" operator="equal">
      <formula>"Examens S2 Ses2"</formula>
    </cfRule>
    <cfRule type="cellIs" dxfId="5219" priority="1792" operator="equal">
      <formula>"Examens S2 ses1"</formula>
    </cfRule>
    <cfRule type="cellIs" dxfId="5218" priority="1793" operator="equal">
      <formula>"Fermeture"</formula>
    </cfRule>
    <cfRule type="cellIs" dxfId="5217" priority="1794" operator="equal">
      <formula>"Remise rapport"</formula>
    </cfRule>
    <cfRule type="cellIs" dxfId="5216" priority="1795" operator="equal">
      <formula>"notes rapport"</formula>
    </cfRule>
    <cfRule type="cellIs" dxfId="5215" priority="1796" operator="equal">
      <formula>"jour appui"</formula>
    </cfRule>
    <cfRule type="cellIs" dxfId="5214" priority="1797" operator="equal">
      <formula>"Assomption"</formula>
    </cfRule>
    <cfRule type="cellIs" dxfId="5213" priority="1798" operator="equal">
      <formula>"Ascension"</formula>
    </cfRule>
    <cfRule type="cellIs" dxfId="5212" priority="1780" operator="equal">
      <formula>"Note mémoire"</formula>
    </cfRule>
  </conditionalFormatting>
  <conditionalFormatting sqref="AN11">
    <cfRule type="containsText" dxfId="5211" priority="38516" operator="containsText" text="Etranger">
      <formula>NOT(ISERROR(SEARCH("Etranger",AN11)))</formula>
    </cfRule>
    <cfRule type="containsText" dxfId="5210" priority="38515" operator="containsText" text="JPO">
      <formula>NOT(ISERROR(SEARCH("JPO",AN11)))</formula>
    </cfRule>
    <cfRule type="containsText" dxfId="5209" priority="38514" operator="containsText" text="Note">
      <formula>NOT(ISERROR(SEARCH("Note",AN11)))</formula>
    </cfRule>
    <cfRule type="containsText" dxfId="5208" priority="38513" operator="containsText" text="Recrutem">
      <formula>NOT(ISERROR(SEARCH("Recrutem",AN11)))</formula>
    </cfRule>
    <cfRule type="containsText" dxfId="5207" priority="38512" operator="containsText" text="Remise">
      <formula>NOT(ISERROR(SEARCH("Remise",AN11)))</formula>
    </cfRule>
    <cfRule type="containsText" dxfId="5206" priority="38511" operator="containsText" text="Salon Et">
      <formula>NOT(ISERROR(SEARCH("Salon Et",AN11)))</formula>
    </cfRule>
    <cfRule type="containsText" dxfId="5205" priority="38510" operator="containsText" text="Soutenance">
      <formula>NOT(ISERROR(SEARCH("Soutenance",AN11)))</formula>
    </cfRule>
    <cfRule type="expression" dxfId="5204" priority="38509">
      <formula>AL11="Samedi"</formula>
    </cfRule>
    <cfRule type="expression" dxfId="5203" priority="38508">
      <formula>AL11="Dimanche"</formula>
    </cfRule>
    <cfRule type="cellIs" dxfId="5202" priority="49895" stopIfTrue="1" operator="equal">
      <formula>"Délibérations"</formula>
    </cfRule>
    <cfRule type="cellIs" dxfId="5201" priority="49894" stopIfTrue="1" operator="equal">
      <formula>"Du anglais"</formula>
    </cfRule>
    <cfRule type="cellIs" dxfId="5200" priority="49893" stopIfTrue="1" operator="equal">
      <formula>"Examens S2"</formula>
    </cfRule>
    <cfRule type="cellIs" dxfId="5199" priority="49892" stopIfTrue="1" operator="equal">
      <formula>"Examens"</formula>
    </cfRule>
    <cfRule type="cellIs" dxfId="5198" priority="49891" stopIfTrue="1" operator="equal">
      <formula>"Examens S1"</formula>
    </cfRule>
    <cfRule type="cellIs" dxfId="5197" priority="49890" stopIfTrue="1" operator="equal">
      <formula>"Cours"</formula>
    </cfRule>
    <cfRule type="cellIs" dxfId="5196" priority="49889" stopIfTrue="1" operator="equal">
      <formula>"Vacances"</formula>
    </cfRule>
    <cfRule type="cellIs" dxfId="5195" priority="49888" stopIfTrue="1" operator="equal">
      <formula>"Révisions"</formula>
    </cfRule>
    <cfRule type="cellIs" dxfId="5194" priority="49887" stopIfTrue="1" operator="equal">
      <formula>"Session 1"</formula>
    </cfRule>
    <cfRule type="cellIs" dxfId="5193" priority="49886" stopIfTrue="1" operator="equal">
      <formula>"Session 2"</formula>
    </cfRule>
    <cfRule type="cellIs" dxfId="5192" priority="49885" stopIfTrue="1" operator="equal">
      <formula>"Stage"</formula>
    </cfRule>
    <cfRule type="cellIs" dxfId="5191" priority="49884" stopIfTrue="1" operator="equal">
      <formula>"Rentrée"</formula>
    </cfRule>
    <cfRule type="cellIs" dxfId="5190" priority="49883" stopIfTrue="1" operator="equal">
      <formula>"Evaluation"</formula>
    </cfRule>
    <cfRule type="cellIs" dxfId="5189" priority="49882" stopIfTrue="1" operator="equal">
      <formula>"Retour copies"</formula>
    </cfRule>
    <cfRule type="cellIs" dxfId="5188" priority="49832" operator="equal">
      <formula>"Cours IAE"</formula>
    </cfRule>
    <cfRule type="cellIs" dxfId="5187" priority="49833" operator="equal">
      <formula>"Cours ISEM"</formula>
    </cfRule>
    <cfRule type="cellIs" dxfId="5186" priority="49834" operator="equal">
      <formula>"EXAMENS J"</formula>
    </cfRule>
    <cfRule type="cellIs" dxfId="5185" priority="49835" operator="equal">
      <formula>"Lundi Pentecôte"</formula>
    </cfRule>
    <cfRule type="cellIs" dxfId="5184" priority="49836" operator="equal">
      <formula>"ppp"</formula>
    </cfRule>
    <cfRule type="cellIs" dxfId="5183" priority="49837" operator="equal">
      <formula>"Soutenance"</formula>
    </cfRule>
    <cfRule type="cellIs" dxfId="5182" priority="49838" operator="equal">
      <formula>"Révisions R"</formula>
    </cfRule>
    <cfRule type="cellIs" dxfId="5181" priority="49839" operator="equal">
      <formula>"Entreprise"</formula>
    </cfRule>
    <cfRule type="cellIs" dxfId="5180" priority="49840" operator="equal">
      <formula>"Exam nationaux pas de date"</formula>
    </cfRule>
    <cfRule type="cellIs" dxfId="5179" priority="49841" operator="equal">
      <formula>"Exam nationaux"</formula>
    </cfRule>
    <cfRule type="cellIs" dxfId="5178" priority="49842" operator="equal">
      <formula>"Révision interne"</formula>
    </cfRule>
    <cfRule type="cellIs" dxfId="5177" priority="49844" operator="equal">
      <formula>"Oraux examens nationaux"</formula>
    </cfRule>
    <cfRule type="cellIs" dxfId="5176" priority="49847" operator="equal">
      <formula>"Ecrits examens nationaux"</formula>
    </cfRule>
    <cfRule type="cellIs" dxfId="5175" priority="49850" operator="equal">
      <formula>"regroupement"</formula>
    </cfRule>
    <cfRule type="cellIs" dxfId="5174" priority="49851" operator="equal">
      <formula>"Cours matin"</formula>
    </cfRule>
    <cfRule type="cellIs" dxfId="5173" priority="49852" operator="equal">
      <formula>"Entr MA cours AM"</formula>
    </cfRule>
    <cfRule type="cellIs" dxfId="5172" priority="49853" operator="equal">
      <formula>"Cours Matin Entr AM"</formula>
    </cfRule>
    <cfRule type="cellIs" dxfId="5171" priority="49854" operator="equal">
      <formula>"Révisions S1 Ses2"</formula>
    </cfRule>
    <cfRule type="cellIs" dxfId="5170" priority="49855" operator="equal">
      <formula>"Révisions S1 ses1"</formula>
    </cfRule>
    <cfRule type="cellIs" dxfId="5169" priority="49856" operator="equal">
      <formula>"Examens S2 Ses2"</formula>
    </cfRule>
    <cfRule type="cellIs" dxfId="5168" priority="49857" operator="equal">
      <formula>"Examens S2 ses1"</formula>
    </cfRule>
    <cfRule type="cellIs" dxfId="5167" priority="49858" operator="equal">
      <formula>"Fermeture"</formula>
    </cfRule>
    <cfRule type="cellIs" dxfId="5166" priority="49861" operator="equal">
      <formula>"jour appui"</formula>
    </cfRule>
    <cfRule type="cellIs" dxfId="5165" priority="49862" operator="equal">
      <formula>"Assomption"</formula>
    </cfRule>
    <cfRule type="cellIs" dxfId="5164" priority="49863" operator="equal">
      <formula>"Ascension"</formula>
    </cfRule>
    <cfRule type="cellIs" dxfId="5163" priority="49864" operator="equal">
      <formula>"Armistice"</formula>
    </cfRule>
    <cfRule type="cellIs" dxfId="5162" priority="38585" stopIfTrue="1" operator="equal">
      <formula>"Délibérations"</formula>
    </cfRule>
    <cfRule type="cellIs" dxfId="5161" priority="38584" stopIfTrue="1" operator="equal">
      <formula>"Du anglais"</formula>
    </cfRule>
    <cfRule type="cellIs" dxfId="5160" priority="38583" stopIfTrue="1" operator="equal">
      <formula>"Examens S2"</formula>
    </cfRule>
    <cfRule type="cellIs" dxfId="5159" priority="38582" stopIfTrue="1" operator="equal">
      <formula>"Examens"</formula>
    </cfRule>
    <cfRule type="cellIs" dxfId="5158" priority="38581" stopIfTrue="1" operator="equal">
      <formula>"Examens S1"</formula>
    </cfRule>
    <cfRule type="cellIs" dxfId="5157" priority="38580" stopIfTrue="1" operator="equal">
      <formula>"Cours"</formula>
    </cfRule>
    <cfRule type="cellIs" dxfId="5156" priority="38579" stopIfTrue="1" operator="equal">
      <formula>"Vacances"</formula>
    </cfRule>
    <cfRule type="cellIs" dxfId="5155" priority="38578" stopIfTrue="1" operator="equal">
      <formula>"Révisions"</formula>
    </cfRule>
    <cfRule type="cellIs" dxfId="5154" priority="38577" stopIfTrue="1" operator="equal">
      <formula>"Session 1"</formula>
    </cfRule>
    <cfRule type="cellIs" dxfId="5153" priority="38576" stopIfTrue="1" operator="equal">
      <formula>"Session 2"</formula>
    </cfRule>
    <cfRule type="cellIs" dxfId="5152" priority="38575" stopIfTrue="1" operator="equal">
      <formula>"Stage"</formula>
    </cfRule>
    <cfRule type="cellIs" dxfId="5151" priority="38574" stopIfTrue="1" operator="equal">
      <formula>"Rentrée"</formula>
    </cfRule>
    <cfRule type="cellIs" dxfId="5150" priority="38573" stopIfTrue="1" operator="equal">
      <formula>"Evaluation"</formula>
    </cfRule>
    <cfRule type="cellIs" dxfId="5149" priority="38572" stopIfTrue="1" operator="equal">
      <formula>"Retour copies"</formula>
    </cfRule>
    <cfRule type="cellIs" dxfId="5148" priority="38571" operator="equal">
      <formula>"entreprise B"</formula>
    </cfRule>
    <cfRule type="cellIs" dxfId="5147" priority="38570" operator="equal">
      <formula>"Stage en entreprise"</formula>
    </cfRule>
    <cfRule type="cellIs" dxfId="5146" priority="38569" operator="equal">
      <formula>"Toussaint"</formula>
    </cfRule>
    <cfRule type="cellIs" dxfId="5145" priority="38568" operator="equal">
      <formula>"Victoire 1945"</formula>
    </cfRule>
    <cfRule type="cellIs" dxfId="5144" priority="38567" operator="equal">
      <formula>"stage v"</formula>
    </cfRule>
    <cfRule type="cellIs" dxfId="5143" priority="38566" operator="equal">
      <formula>"Révisions S2 Ses1"</formula>
    </cfRule>
    <cfRule type="cellIs" dxfId="5142" priority="38565" operator="equal">
      <formula>"Révisions S2 ses2"</formula>
    </cfRule>
    <cfRule type="cellIs" dxfId="5141" priority="38564" operator="equal">
      <formula>"Pentecôte"</formula>
    </cfRule>
    <cfRule type="cellIs" dxfId="5140" priority="38563" operator="equal">
      <formula>"Pâques"</formula>
    </cfRule>
    <cfRule type="cellIs" dxfId="5139" priority="38562" operator="equal">
      <formula>"Noël"</formula>
    </cfRule>
    <cfRule type="cellIs" dxfId="5138" priority="38561" operator="equal">
      <formula>"Lundi de pâques"</formula>
    </cfRule>
    <cfRule type="cellIs" dxfId="5137" priority="38560" operator="equal">
      <formula>"jour de l'an"</formula>
    </cfRule>
    <cfRule type="cellIs" dxfId="5136" priority="38559" operator="equal">
      <formula>"Fête nationale"</formula>
    </cfRule>
    <cfRule type="cellIs" dxfId="5135" priority="38558" operator="equal">
      <formula>"Fête du travail"</formula>
    </cfRule>
    <cfRule type="cellIs" dxfId="5134" priority="38557" operator="equal">
      <formula>"Examens S1 Ses1"</formula>
    </cfRule>
    <cfRule type="cellIs" dxfId="5133" priority="38556" operator="equal">
      <formula>"Examens S1 Ses2"</formula>
    </cfRule>
    <cfRule type="cellIs" dxfId="5132" priority="38555" operator="equal">
      <formula>"cours v"</formula>
    </cfRule>
    <cfRule type="cellIs" dxfId="5131" priority="38554" operator="equal">
      <formula>"Armistice"</formula>
    </cfRule>
    <cfRule type="cellIs" dxfId="5130" priority="38553" operator="equal">
      <formula>"Ascension"</formula>
    </cfRule>
    <cfRule type="cellIs" dxfId="5129" priority="38552" operator="equal">
      <formula>"Assomption"</formula>
    </cfRule>
    <cfRule type="cellIs" dxfId="5128" priority="38551" operator="equal">
      <formula>"jour appui"</formula>
    </cfRule>
    <cfRule type="cellIs" dxfId="5127" priority="38550" operator="equal">
      <formula>"notes rapport"</formula>
    </cfRule>
    <cfRule type="cellIs" dxfId="5126" priority="38549" operator="equal">
      <formula>"Remise rapport"</formula>
    </cfRule>
    <cfRule type="cellIs" dxfId="5125" priority="38548" operator="equal">
      <formula>"Fermeture"</formula>
    </cfRule>
    <cfRule type="cellIs" dxfId="5124" priority="38547" operator="equal">
      <formula>"Examens S2 ses1"</formula>
    </cfRule>
    <cfRule type="cellIs" dxfId="5123" priority="38546" operator="equal">
      <formula>"Examens S2 Ses2"</formula>
    </cfRule>
    <cfRule type="cellIs" dxfId="5122" priority="38545" operator="equal">
      <formula>"Révisions S1 ses1"</formula>
    </cfRule>
    <cfRule type="cellIs" dxfId="5121" priority="38544" operator="equal">
      <formula>"Révisions S1 Ses2"</formula>
    </cfRule>
    <cfRule type="cellIs" dxfId="5120" priority="38543" operator="equal">
      <formula>"Cours Matin Entr AM"</formula>
    </cfRule>
    <cfRule type="cellIs" dxfId="5119" priority="38542" operator="equal">
      <formula>"Entr MA cours AM"</formula>
    </cfRule>
    <cfRule type="cellIs" dxfId="5118" priority="38541" operator="equal">
      <formula>"Cours matin"</formula>
    </cfRule>
    <cfRule type="cellIs" dxfId="5117" priority="38540" operator="equal">
      <formula>"regroupement"</formula>
    </cfRule>
    <cfRule type="cellIs" dxfId="5116" priority="38539" operator="equal">
      <formula>"Délibération S1"</formula>
    </cfRule>
    <cfRule type="cellIs" dxfId="5115" priority="38538" operator="equal">
      <formula>"Délibération S2"</formula>
    </cfRule>
    <cfRule type="cellIs" dxfId="5114" priority="38537" operator="equal">
      <formula>"Ecrits examens nationaux"</formula>
    </cfRule>
    <cfRule type="cellIs" dxfId="5113" priority="38536" operator="equal">
      <formula>"Mise à niveau"</formula>
    </cfRule>
    <cfRule type="cellIs" dxfId="5112" priority="38535" operator="equal">
      <formula>"Note mémoire"</formula>
    </cfRule>
    <cfRule type="cellIs" dxfId="5111" priority="38534" operator="equal">
      <formula>"Oraux examens nationaux"</formula>
    </cfRule>
    <cfRule type="cellIs" dxfId="5110" priority="38533" operator="equal">
      <formula>"Remise note CC"</formula>
    </cfRule>
    <cfRule type="cellIs" dxfId="5109" priority="38532" operator="equal">
      <formula>"Révision interne"</formula>
    </cfRule>
    <cfRule type="cellIs" dxfId="5108" priority="38531" operator="equal">
      <formula>"Exam nationaux"</formula>
    </cfRule>
    <cfRule type="cellIs" dxfId="5107" priority="38530" operator="equal">
      <formula>"Exam nationaux pas de date"</formula>
    </cfRule>
    <cfRule type="cellIs" dxfId="5106" priority="38529" operator="equal">
      <formula>"Entreprise"</formula>
    </cfRule>
    <cfRule type="cellIs" dxfId="5105" priority="38528" operator="equal">
      <formula>"Révisions R"</formula>
    </cfRule>
    <cfRule type="cellIs" dxfId="5104" priority="38527" operator="equal">
      <formula>"Soutenance"</formula>
    </cfRule>
    <cfRule type="cellIs" dxfId="5103" priority="38526" operator="equal">
      <formula>"ppp"</formula>
    </cfRule>
    <cfRule type="cellIs" dxfId="5102" priority="38525" operator="equal">
      <formula>"Lundi Pentecôte"</formula>
    </cfRule>
    <cfRule type="cellIs" dxfId="5101" priority="38524" operator="equal">
      <formula>"EXAMENS J"</formula>
    </cfRule>
    <cfRule type="cellIs" dxfId="5100" priority="38523" operator="equal">
      <formula>"Cours ISEM"</formula>
    </cfRule>
    <cfRule type="cellIs" dxfId="5099" priority="38522" operator="equal">
      <formula>"Cours IAE"</formula>
    </cfRule>
    <cfRule type="containsText" dxfId="5098" priority="38521" operator="containsText" text="Délib">
      <formula>NOT(ISERROR(SEARCH("Délib",AN11)))</formula>
    </cfRule>
    <cfRule type="containsText" dxfId="5097" priority="38520" operator="containsText" text="Pré">
      <formula>NOT(ISERROR(SEARCH("Pré",AN11)))</formula>
    </cfRule>
    <cfRule type="containsText" dxfId="5096" priority="38519" operator="containsText" text="Projet">
      <formula>NOT(ISERROR(SEARCH("Projet",AN11)))</formula>
    </cfRule>
    <cfRule type="containsText" dxfId="5095" priority="38518" operator="containsText" text="Début CM">
      <formula>NOT(ISERROR(SEARCH("Début CM",AN11)))</formula>
    </cfRule>
    <cfRule type="containsText" dxfId="5094" priority="38517" operator="containsText" text="Début TD">
      <formula>NOT(ISERROR(SEARCH("Début TD",AN11)))</formula>
    </cfRule>
  </conditionalFormatting>
  <conditionalFormatting sqref="AN11:AN12">
    <cfRule type="containsText" dxfId="5093" priority="49823" operator="containsText" text="Recrutem">
      <formula>NOT(ISERROR(SEARCH("Recrutem",AN11)))</formula>
    </cfRule>
    <cfRule type="containsText" dxfId="5092" priority="49824" operator="containsText" text="Note">
      <formula>NOT(ISERROR(SEARCH("Note",AN11)))</formula>
    </cfRule>
    <cfRule type="containsText" dxfId="5091" priority="49825" operator="containsText" text="JPO">
      <formula>NOT(ISERROR(SEARCH("JPO",AN11)))</formula>
    </cfRule>
    <cfRule type="containsText" dxfId="5090" priority="49826" operator="containsText" text="Etranger">
      <formula>NOT(ISERROR(SEARCH("Etranger",AN11)))</formula>
    </cfRule>
    <cfRule type="containsText" dxfId="5089" priority="49827" operator="containsText" text="Début TD">
      <formula>NOT(ISERROR(SEARCH("Début TD",AN11)))</formula>
    </cfRule>
    <cfRule type="containsText" dxfId="5088" priority="49828" operator="containsText" text="Début CM">
      <formula>NOT(ISERROR(SEARCH("Début CM",AN11)))</formula>
    </cfRule>
    <cfRule type="containsText" dxfId="5087" priority="49829" operator="containsText" text="Projet">
      <formula>NOT(ISERROR(SEARCH("Projet",AN11)))</formula>
    </cfRule>
    <cfRule type="containsText" dxfId="5086" priority="49830" operator="containsText" text="Pré">
      <formula>NOT(ISERROR(SEARCH("Pré",AN11)))</formula>
    </cfRule>
    <cfRule type="containsText" dxfId="5085" priority="49831" operator="containsText" text="Délib">
      <formula>NOT(ISERROR(SEARCH("Délib",AN11)))</formula>
    </cfRule>
    <cfRule type="cellIs" dxfId="5084" priority="49843" operator="equal">
      <formula>"Remise note CC"</formula>
    </cfRule>
    <cfRule type="cellIs" dxfId="5083" priority="49845" operator="equal">
      <formula>"Note mémoire"</formula>
    </cfRule>
    <cfRule type="cellIs" dxfId="5082" priority="49846" operator="equal">
      <formula>"Mise à niveau"</formula>
    </cfRule>
    <cfRule type="cellIs" dxfId="5081" priority="49848" operator="equal">
      <formula>"Délibération S2"</formula>
    </cfRule>
    <cfRule type="cellIs" dxfId="5080" priority="49849" operator="equal">
      <formula>"Délibération S1"</formula>
    </cfRule>
    <cfRule type="cellIs" dxfId="5079" priority="49859" operator="equal">
      <formula>"Remise rapport"</formula>
    </cfRule>
    <cfRule type="cellIs" dxfId="5078" priority="49860" operator="equal">
      <formula>"notes rapport"</formula>
    </cfRule>
    <cfRule type="cellIs" dxfId="5077" priority="49865" operator="equal">
      <formula>"cours v"</formula>
    </cfRule>
    <cfRule type="cellIs" dxfId="5076" priority="49866" operator="equal">
      <formula>"Examens S1 Ses2"</formula>
    </cfRule>
    <cfRule type="cellIs" dxfId="5075" priority="49867" operator="equal">
      <formula>"Examens S1 Ses1"</formula>
    </cfRule>
    <cfRule type="cellIs" dxfId="5074" priority="49868" operator="equal">
      <formula>"Fête du travail"</formula>
    </cfRule>
    <cfRule type="cellIs" dxfId="5073" priority="49869" operator="equal">
      <formula>"Fête nationale"</formula>
    </cfRule>
    <cfRule type="cellIs" dxfId="5072" priority="49870" operator="equal">
      <formula>"jour de l'an"</formula>
    </cfRule>
    <cfRule type="cellIs" dxfId="5071" priority="49871" operator="equal">
      <formula>"Lundi de pâques"</formula>
    </cfRule>
    <cfRule type="cellIs" dxfId="5070" priority="49872" operator="equal">
      <formula>"Noël"</formula>
    </cfRule>
    <cfRule type="cellIs" dxfId="5069" priority="49873" operator="equal">
      <formula>"Pâques"</formula>
    </cfRule>
    <cfRule type="cellIs" dxfId="5068" priority="49874" operator="equal">
      <formula>"Pentecôte"</formula>
    </cfRule>
    <cfRule type="cellIs" dxfId="5067" priority="49876" operator="equal">
      <formula>"Révisions S2 Ses1"</formula>
    </cfRule>
    <cfRule type="cellIs" dxfId="5066" priority="49877" operator="equal">
      <formula>"stage v"</formula>
    </cfRule>
    <cfRule type="cellIs" dxfId="5065" priority="49878" operator="equal">
      <formula>"Victoire 1945"</formula>
    </cfRule>
    <cfRule type="cellIs" dxfId="5064" priority="49879" operator="equal">
      <formula>"Toussaint"</formula>
    </cfRule>
    <cfRule type="cellIs" dxfId="5063" priority="49880" operator="equal">
      <formula>"Stage en entreprise"</formula>
    </cfRule>
    <cfRule type="cellIs" dxfId="5062" priority="49875" operator="equal">
      <formula>"Révisions S2 ses2"</formula>
    </cfRule>
    <cfRule type="expression" dxfId="5061" priority="49818">
      <formula>AL11="Dimanche"</formula>
    </cfRule>
    <cfRule type="expression" dxfId="5060" priority="49819">
      <formula>AL11="Samedi"</formula>
    </cfRule>
    <cfRule type="containsText" dxfId="5059" priority="49820" operator="containsText" text="Soutenance">
      <formula>NOT(ISERROR(SEARCH("Soutenance",AN11)))</formula>
    </cfRule>
    <cfRule type="containsText" dxfId="5058" priority="49821" operator="containsText" text="Salon Et">
      <formula>NOT(ISERROR(SEARCH("Salon Et",AN11)))</formula>
    </cfRule>
    <cfRule type="containsText" dxfId="5057" priority="49822" operator="containsText" text="Remise">
      <formula>NOT(ISERROR(SEARCH("Remise",AN11)))</formula>
    </cfRule>
    <cfRule type="cellIs" dxfId="5056" priority="49881" operator="equal">
      <formula>"entreprise B"</formula>
    </cfRule>
  </conditionalFormatting>
  <conditionalFormatting sqref="AN12">
    <cfRule type="cellIs" dxfId="5055" priority="49970" stopIfTrue="1" operator="equal">
      <formula>"Examens"</formula>
    </cfRule>
    <cfRule type="cellIs" dxfId="5054" priority="49971" stopIfTrue="1" operator="equal">
      <formula>"Examens S2"</formula>
    </cfRule>
    <cfRule type="cellIs" dxfId="5053" priority="49939" operator="equal">
      <formula>"jour appui"</formula>
    </cfRule>
    <cfRule type="cellIs" dxfId="5052" priority="49969" stopIfTrue="1" operator="equal">
      <formula>"Examens S1"</formula>
    </cfRule>
    <cfRule type="cellIs" dxfId="5051" priority="49968" stopIfTrue="1" operator="equal">
      <formula>"Cours"</formula>
    </cfRule>
    <cfRule type="cellIs" dxfId="5050" priority="49967" stopIfTrue="1" operator="equal">
      <formula>"Vacances"</formula>
    </cfRule>
    <cfRule type="cellIs" dxfId="5049" priority="49966" stopIfTrue="1" operator="equal">
      <formula>"Révisions"</formula>
    </cfRule>
    <cfRule type="cellIs" dxfId="5048" priority="49965" stopIfTrue="1" operator="equal">
      <formula>"Session 1"</formula>
    </cfRule>
    <cfRule type="cellIs" dxfId="5047" priority="49964" stopIfTrue="1" operator="equal">
      <formula>"Session 2"</formula>
    </cfRule>
    <cfRule type="cellIs" dxfId="5046" priority="49963" stopIfTrue="1" operator="equal">
      <formula>"Stage"</formula>
    </cfRule>
    <cfRule type="cellIs" dxfId="5045" priority="49962" stopIfTrue="1" operator="equal">
      <formula>"Rentrée"</formula>
    </cfRule>
    <cfRule type="cellIs" dxfId="5044" priority="49961" stopIfTrue="1" operator="equal">
      <formula>"Evaluation"</formula>
    </cfRule>
    <cfRule type="cellIs" dxfId="5043" priority="49929" operator="equal">
      <formula>"Cours matin"</formula>
    </cfRule>
    <cfRule type="cellIs" dxfId="5042" priority="49940" operator="equal">
      <formula>"Assomption"</formula>
    </cfRule>
    <cfRule type="cellIs" dxfId="5041" priority="49941" operator="equal">
      <formula>"Ascension"</formula>
    </cfRule>
    <cfRule type="cellIs" dxfId="5040" priority="49942" operator="equal">
      <formula>"Armistice"</formula>
    </cfRule>
    <cfRule type="cellIs" dxfId="5039" priority="49960" stopIfTrue="1" operator="equal">
      <formula>"Retour copies"</formula>
    </cfRule>
    <cfRule type="cellIs" dxfId="5038" priority="49973" stopIfTrue="1" operator="equal">
      <formula>"Délibérations"</formula>
    </cfRule>
    <cfRule type="cellIs" dxfId="5037" priority="49972" stopIfTrue="1" operator="equal">
      <formula>"Du anglais"</formula>
    </cfRule>
    <cfRule type="cellIs" dxfId="5036" priority="49910" operator="equal">
      <formula>"Cours IAE"</formula>
    </cfRule>
    <cfRule type="cellIs" dxfId="5035" priority="49911" operator="equal">
      <formula>"Cours ISEM"</formula>
    </cfRule>
    <cfRule type="cellIs" dxfId="5034" priority="49912" operator="equal">
      <formula>"EXAMENS J"</formula>
    </cfRule>
    <cfRule type="cellIs" dxfId="5033" priority="49913" operator="equal">
      <formula>"Lundi Pentecôte"</formula>
    </cfRule>
    <cfRule type="cellIs" dxfId="5032" priority="49914" operator="equal">
      <formula>"ppp"</formula>
    </cfRule>
    <cfRule type="cellIs" dxfId="5031" priority="49915" operator="equal">
      <formula>"Soutenance"</formula>
    </cfRule>
    <cfRule type="cellIs" dxfId="5030" priority="49916" operator="equal">
      <formula>"Révisions R"</formula>
    </cfRule>
    <cfRule type="cellIs" dxfId="5029" priority="49917" operator="equal">
      <formula>"Entreprise"</formula>
    </cfRule>
    <cfRule type="cellIs" dxfId="5028" priority="49918" operator="equal">
      <formula>"Exam nationaux pas de date"</formula>
    </cfRule>
    <cfRule type="cellIs" dxfId="5027" priority="49919" operator="equal">
      <formula>"Exam nationaux"</formula>
    </cfRule>
    <cfRule type="cellIs" dxfId="5026" priority="49920" operator="equal">
      <formula>"Révision interne"</formula>
    </cfRule>
    <cfRule type="cellIs" dxfId="5025" priority="49922" operator="equal">
      <formula>"Oraux examens nationaux"</formula>
    </cfRule>
    <cfRule type="cellIs" dxfId="5024" priority="49925" operator="equal">
      <formula>"Ecrits examens nationaux"</formula>
    </cfRule>
    <cfRule type="cellIs" dxfId="5023" priority="49928" operator="equal">
      <formula>"regroupement"</formula>
    </cfRule>
    <cfRule type="cellIs" dxfId="5022" priority="49930" operator="equal">
      <formula>"Entr MA cours AM"</formula>
    </cfRule>
    <cfRule type="cellIs" dxfId="5021" priority="49931" operator="equal">
      <formula>"Cours Matin Entr AM"</formula>
    </cfRule>
    <cfRule type="cellIs" dxfId="5020" priority="49932" operator="equal">
      <formula>"Révisions S1 Ses2"</formula>
    </cfRule>
    <cfRule type="cellIs" dxfId="5019" priority="49933" operator="equal">
      <formula>"Révisions S1 ses1"</formula>
    </cfRule>
    <cfRule type="cellIs" dxfId="5018" priority="49934" operator="equal">
      <formula>"Examens S2 Ses2"</formula>
    </cfRule>
    <cfRule type="cellIs" dxfId="5017" priority="49935" operator="equal">
      <formula>"Examens S2 ses1"</formula>
    </cfRule>
    <cfRule type="cellIs" dxfId="5016" priority="49936" operator="equal">
      <formula>"Fermeture"</formula>
    </cfRule>
  </conditionalFormatting>
  <conditionalFormatting sqref="AN13">
    <cfRule type="cellIs" dxfId="5015" priority="18059" operator="equal">
      <formula>"Fête nationale"</formula>
    </cfRule>
    <cfRule type="cellIs" dxfId="5014" priority="18058" operator="equal">
      <formula>"Fête du travail"</formula>
    </cfRule>
    <cfRule type="containsText" dxfId="5013" priority="18018" operator="containsText" text="Début CM">
      <formula>NOT(ISERROR(SEARCH("Début CM",AN13)))</formula>
    </cfRule>
    <cfRule type="cellIs" dxfId="5012" priority="18056" operator="equal">
      <formula>"Examens S1 Ses2"</formula>
    </cfRule>
    <cfRule type="cellIs" dxfId="5011" priority="18055" operator="equal">
      <formula>"cours v"</formula>
    </cfRule>
    <cfRule type="cellIs" dxfId="5010" priority="18054" operator="equal">
      <formula>"Armistice"</formula>
    </cfRule>
    <cfRule type="cellIs" dxfId="5009" priority="18053" operator="equal">
      <formula>"Ascension"</formula>
    </cfRule>
    <cfRule type="cellIs" dxfId="5008" priority="18052" operator="equal">
      <formula>"Assomption"</formula>
    </cfRule>
    <cfRule type="cellIs" dxfId="5007" priority="18051" operator="equal">
      <formula>"jour appui"</formula>
    </cfRule>
    <cfRule type="cellIs" dxfId="5006" priority="18050" operator="equal">
      <formula>"notes rapport"</formula>
    </cfRule>
    <cfRule type="cellIs" dxfId="5005" priority="18049" operator="equal">
      <formula>"Remise rapport"</formula>
    </cfRule>
    <cfRule type="cellIs" dxfId="5004" priority="18048" operator="equal">
      <formula>"Fermeture"</formula>
    </cfRule>
    <cfRule type="cellIs" dxfId="5003" priority="18047" operator="equal">
      <formula>"Examens S2 ses1"</formula>
    </cfRule>
    <cfRule type="cellIs" dxfId="5002" priority="18046" operator="equal">
      <formula>"Examens S2 Ses2"</formula>
    </cfRule>
    <cfRule type="cellIs" dxfId="5001" priority="18045" operator="equal">
      <formula>"Révisions S1 ses1"</formula>
    </cfRule>
    <cfRule type="cellIs" dxfId="5000" priority="18044" operator="equal">
      <formula>"Révisions S1 Ses2"</formula>
    </cfRule>
    <cfRule type="cellIs" dxfId="4999" priority="18043" operator="equal">
      <formula>"Cours Matin Entr AM"</formula>
    </cfRule>
    <cfRule type="cellIs" dxfId="4998" priority="18042" operator="equal">
      <formula>"Entr MA cours AM"</formula>
    </cfRule>
    <cfRule type="cellIs" dxfId="4997" priority="18041" operator="equal">
      <formula>"Cours matin"</formula>
    </cfRule>
    <cfRule type="cellIs" dxfId="4996" priority="18040" operator="equal">
      <formula>"regroupement"</formula>
    </cfRule>
    <cfRule type="cellIs" dxfId="4995" priority="18038" operator="equal">
      <formula>"Délibération S2"</formula>
    </cfRule>
    <cfRule type="cellIs" dxfId="4994" priority="18037" operator="equal">
      <formula>"Ecrits examens nationaux"</formula>
    </cfRule>
    <cfRule type="cellIs" dxfId="4993" priority="18036" operator="equal">
      <formula>"Mise à niveau"</formula>
    </cfRule>
    <cfRule type="cellIs" dxfId="4992" priority="18035" operator="equal">
      <formula>"Note mémoire"</formula>
    </cfRule>
    <cfRule type="cellIs" dxfId="4991" priority="18034" operator="equal">
      <formula>"Oraux examens nationaux"</formula>
    </cfRule>
    <cfRule type="cellIs" dxfId="4990" priority="18033" operator="equal">
      <formula>"Remise note CC"</formula>
    </cfRule>
    <cfRule type="cellIs" dxfId="4989" priority="18057" operator="equal">
      <formula>"Examens S1 Ses1"</formula>
    </cfRule>
    <cfRule type="cellIs" dxfId="4988" priority="18066" operator="equal">
      <formula>"Révisions S2 Ses1"</formula>
    </cfRule>
    <cfRule type="cellIs" dxfId="4987" priority="18032" operator="equal">
      <formula>"Révision interne"</formula>
    </cfRule>
    <cfRule type="cellIs" dxfId="4986" priority="18031" operator="equal">
      <formula>"Exam nationaux"</formula>
    </cfRule>
    <cfRule type="cellIs" dxfId="4985" priority="18030" operator="equal">
      <formula>"Exam nationaux pas de date"</formula>
    </cfRule>
    <cfRule type="cellIs" dxfId="4984" priority="18029" operator="equal">
      <formula>"Entreprise"</formula>
    </cfRule>
    <cfRule type="cellIs" dxfId="4983" priority="18028" operator="equal">
      <formula>"Révisions R"</formula>
    </cfRule>
    <cfRule type="cellIs" dxfId="4982" priority="18027" operator="equal">
      <formula>"Soutenance"</formula>
    </cfRule>
    <cfRule type="cellIs" dxfId="4981" priority="18026" operator="equal">
      <formula>"ppp"</formula>
    </cfRule>
    <cfRule type="cellIs" dxfId="4980" priority="18025" operator="equal">
      <formula>"Lundi Pentecôte"</formula>
    </cfRule>
    <cfRule type="cellIs" dxfId="4979" priority="18024" operator="equal">
      <formula>"EXAMENS J"</formula>
    </cfRule>
    <cfRule type="cellIs" dxfId="4978" priority="18023" operator="equal">
      <formula>"Cours ISEM"</formula>
    </cfRule>
    <cfRule type="cellIs" dxfId="4977" priority="18022" operator="equal">
      <formula>"Cours IAE"</formula>
    </cfRule>
    <cfRule type="containsText" dxfId="4976" priority="18021" operator="containsText" text="Délib">
      <formula>NOT(ISERROR(SEARCH("Délib",AN13)))</formula>
    </cfRule>
    <cfRule type="containsText" dxfId="4975" priority="18020" operator="containsText" text="Pré">
      <formula>NOT(ISERROR(SEARCH("Pré",AN13)))</formula>
    </cfRule>
    <cfRule type="containsText" dxfId="4974" priority="18019" operator="containsText" text="Projet">
      <formula>NOT(ISERROR(SEARCH("Projet",AN13)))</formula>
    </cfRule>
    <cfRule type="containsText" dxfId="4973" priority="18017" operator="containsText" text="Début TD">
      <formula>NOT(ISERROR(SEARCH("Début TD",AN13)))</formula>
    </cfRule>
    <cfRule type="containsText" dxfId="4972" priority="18016" operator="containsText" text="Etranger">
      <formula>NOT(ISERROR(SEARCH("Etranger",AN13)))</formula>
    </cfRule>
    <cfRule type="containsText" dxfId="4971" priority="18015" operator="containsText" text="JPO">
      <formula>NOT(ISERROR(SEARCH("JPO",AN13)))</formula>
    </cfRule>
    <cfRule type="containsText" dxfId="4970" priority="18014" operator="containsText" text="Note">
      <formula>NOT(ISERROR(SEARCH("Note",AN13)))</formula>
    </cfRule>
    <cfRule type="containsText" dxfId="4969" priority="18013" operator="containsText" text="Recrutem">
      <formula>NOT(ISERROR(SEARCH("Recrutem",AN13)))</formula>
    </cfRule>
    <cfRule type="containsText" dxfId="4968" priority="18012" operator="containsText" text="Remise">
      <formula>NOT(ISERROR(SEARCH("Remise",AN13)))</formula>
    </cfRule>
    <cfRule type="containsText" dxfId="4967" priority="18011" operator="containsText" text="Salon Et">
      <formula>NOT(ISERROR(SEARCH("Salon Et",AN13)))</formula>
    </cfRule>
    <cfRule type="cellIs" dxfId="4966" priority="18039" operator="equal">
      <formula>"Délibération S1"</formula>
    </cfRule>
    <cfRule type="cellIs" dxfId="4965" priority="18085" stopIfTrue="1" operator="equal">
      <formula>"Délibérations"</formula>
    </cfRule>
    <cfRule type="cellIs" dxfId="4964" priority="18084" stopIfTrue="1" operator="equal">
      <formula>"Du anglais"</formula>
    </cfRule>
    <cfRule type="cellIs" dxfId="4963" priority="18083" stopIfTrue="1" operator="equal">
      <formula>"Examens S2"</formula>
    </cfRule>
    <cfRule type="cellIs" dxfId="4962" priority="18082" stopIfTrue="1" operator="equal">
      <formula>"Examens"</formula>
    </cfRule>
    <cfRule type="cellIs" dxfId="4961" priority="18081" stopIfTrue="1" operator="equal">
      <formula>"Examens S1"</formula>
    </cfRule>
    <cfRule type="cellIs" dxfId="4960" priority="18080" stopIfTrue="1" operator="equal">
      <formula>"Cours"</formula>
    </cfRule>
    <cfRule type="cellIs" dxfId="4959" priority="18079" stopIfTrue="1" operator="equal">
      <formula>"Vacances"</formula>
    </cfRule>
    <cfRule type="cellIs" dxfId="4958" priority="18078" stopIfTrue="1" operator="equal">
      <formula>"Révisions"</formula>
    </cfRule>
    <cfRule type="cellIs" dxfId="4957" priority="18077" stopIfTrue="1" operator="equal">
      <formula>"Session 1"</formula>
    </cfRule>
    <cfRule type="cellIs" dxfId="4956" priority="18076" stopIfTrue="1" operator="equal">
      <formula>"Session 2"</formula>
    </cfRule>
    <cfRule type="cellIs" dxfId="4955" priority="18075" stopIfTrue="1" operator="equal">
      <formula>"Stage"</formula>
    </cfRule>
    <cfRule type="cellIs" dxfId="4954" priority="18074" stopIfTrue="1" operator="equal">
      <formula>"Rentrée"</formula>
    </cfRule>
    <cfRule type="cellIs" dxfId="4953" priority="18073" stopIfTrue="1" operator="equal">
      <formula>"Evaluation"</formula>
    </cfRule>
    <cfRule type="cellIs" dxfId="4952" priority="18072" stopIfTrue="1" operator="equal">
      <formula>"Retour copies"</formula>
    </cfRule>
    <cfRule type="cellIs" dxfId="4951" priority="18071" operator="equal">
      <formula>"entreprise B"</formula>
    </cfRule>
    <cfRule type="cellIs" dxfId="4950" priority="18070" operator="equal">
      <formula>"Stage en entreprise"</formula>
    </cfRule>
    <cfRule type="cellIs" dxfId="4949" priority="18069" operator="equal">
      <formula>"Toussaint"</formula>
    </cfRule>
    <cfRule type="cellIs" dxfId="4948" priority="18068" operator="equal">
      <formula>"Victoire 1945"</formula>
    </cfRule>
    <cfRule type="cellIs" dxfId="4947" priority="18067" operator="equal">
      <formula>"stage v"</formula>
    </cfRule>
    <cfRule type="cellIs" dxfId="4946" priority="18065" operator="equal">
      <formula>"Révisions S2 ses2"</formula>
    </cfRule>
    <cfRule type="cellIs" dxfId="4945" priority="18064" operator="equal">
      <formula>"Pentecôte"</formula>
    </cfRule>
    <cfRule type="cellIs" dxfId="4944" priority="18063" operator="equal">
      <formula>"Pâques"</formula>
    </cfRule>
    <cfRule type="cellIs" dxfId="4943" priority="18062" operator="equal">
      <formula>"Noël"</formula>
    </cfRule>
    <cfRule type="cellIs" dxfId="4942" priority="18061" operator="equal">
      <formula>"Lundi de pâques"</formula>
    </cfRule>
    <cfRule type="cellIs" dxfId="4941" priority="18060" operator="equal">
      <formula>"jour de l'an"</formula>
    </cfRule>
  </conditionalFormatting>
  <conditionalFormatting sqref="AN13:AN15">
    <cfRule type="expression" dxfId="4940" priority="1673">
      <formula>AL13="Dimanche"</formula>
    </cfRule>
    <cfRule type="containsText" dxfId="4939" priority="1750" operator="containsText" text="Soutenance">
      <formula>NOT(ISERROR(SEARCH("Soutenance",AN13)))</formula>
    </cfRule>
    <cfRule type="expression" dxfId="4938" priority="1749">
      <formula>AL13="Samedi"</formula>
    </cfRule>
  </conditionalFormatting>
  <conditionalFormatting sqref="AN14:AN15">
    <cfRule type="cellIs" dxfId="4937" priority="1705" operator="equal">
      <formula>"Entr MA cours AM"</formula>
    </cfRule>
    <cfRule type="cellIs" dxfId="4936" priority="1706" operator="equal">
      <formula>"Cours Matin Entr AM"</formula>
    </cfRule>
    <cfRule type="cellIs" dxfId="4935" priority="1707" operator="equal">
      <formula>"Révisions S1 Ses2"</formula>
    </cfRule>
    <cfRule type="cellIs" dxfId="4934" priority="1708" operator="equal">
      <formula>"Révisions S1 ses1"</formula>
    </cfRule>
    <cfRule type="cellIs" dxfId="4933" priority="1709" operator="equal">
      <formula>"Examens S2 Ses2"</formula>
    </cfRule>
    <cfRule type="cellIs" dxfId="4932" priority="1710" operator="equal">
      <formula>"Examens S2 ses1"</formula>
    </cfRule>
    <cfRule type="cellIs" dxfId="4931" priority="1711" operator="equal">
      <formula>"Fermeture"</formula>
    </cfRule>
    <cfRule type="cellIs" dxfId="4930" priority="1712" operator="equal">
      <formula>"Remise rapport"</formula>
    </cfRule>
    <cfRule type="cellIs" dxfId="4929" priority="1713" operator="equal">
      <formula>"notes rapport"</formula>
    </cfRule>
    <cfRule type="cellIs" dxfId="4928" priority="1714" operator="equal">
      <formula>"jour appui"</formula>
    </cfRule>
    <cfRule type="cellIs" dxfId="4927" priority="1715" operator="equal">
      <formula>"Assomption"</formula>
    </cfRule>
    <cfRule type="cellIs" dxfId="4926" priority="1716" operator="equal">
      <formula>"Ascension"</formula>
    </cfRule>
    <cfRule type="cellIs" dxfId="4925" priority="1717" operator="equal">
      <formula>"Armistice"</formula>
    </cfRule>
    <cfRule type="cellIs" dxfId="4924" priority="1718" operator="equal">
      <formula>"cours v"</formula>
    </cfRule>
    <cfRule type="cellIs" dxfId="4923" priority="1719" operator="equal">
      <formula>"Examens S1 Ses2"</formula>
    </cfRule>
    <cfRule type="cellIs" dxfId="4922" priority="1720" operator="equal">
      <formula>"Examens S1 Ses1"</formula>
    </cfRule>
    <cfRule type="cellIs" dxfId="4921" priority="1721" operator="equal">
      <formula>"Fête du travail"</formula>
    </cfRule>
    <cfRule type="cellIs" dxfId="4920" priority="1722" operator="equal">
      <formula>"Fête nationale"</formula>
    </cfRule>
    <cfRule type="cellIs" dxfId="4919" priority="1723" operator="equal">
      <formula>"jour de l'an"</formula>
    </cfRule>
    <cfRule type="cellIs" dxfId="4918" priority="1724" operator="equal">
      <formula>"Lundi de pâques"</formula>
    </cfRule>
    <cfRule type="containsText" dxfId="4917" priority="1684" operator="containsText" text="Délib">
      <formula>NOT(ISERROR(SEARCH("Délib",AN14)))</formula>
    </cfRule>
    <cfRule type="cellIs" dxfId="4916" priority="1685" operator="equal">
      <formula>"Cours IAE"</formula>
    </cfRule>
    <cfRule type="cellIs" dxfId="4915" priority="1686" operator="equal">
      <formula>"Cours ISEM"</formula>
    </cfRule>
    <cfRule type="cellIs" dxfId="4914" priority="1687" operator="equal">
      <formula>"EXAMENS J"</formula>
    </cfRule>
    <cfRule type="cellIs" dxfId="4913" priority="1688" operator="equal">
      <formula>"Lundi Pentecôte"</formula>
    </cfRule>
    <cfRule type="cellIs" dxfId="4912" priority="1689" operator="equal">
      <formula>"ppp"</formula>
    </cfRule>
    <cfRule type="cellIs" dxfId="4911" priority="1690" operator="equal">
      <formula>"Soutenance"</formula>
    </cfRule>
    <cfRule type="cellIs" dxfId="4910" priority="1691" operator="equal">
      <formula>"Révisions R"</formula>
    </cfRule>
    <cfRule type="cellIs" dxfId="4909" priority="1692" operator="equal">
      <formula>"Entreprise"</formula>
    </cfRule>
    <cfRule type="cellIs" dxfId="4908" priority="1693" operator="equal">
      <formula>"Exam nationaux pas de date"</formula>
    </cfRule>
    <cfRule type="cellIs" dxfId="4907" priority="1694" operator="equal">
      <formula>"Exam nationaux"</formula>
    </cfRule>
    <cfRule type="cellIs" dxfId="4906" priority="1695" operator="equal">
      <formula>"Révision interne"</formula>
    </cfRule>
    <cfRule type="cellIs" dxfId="4905" priority="1696" operator="equal">
      <formula>"Remise note CC"</formula>
    </cfRule>
    <cfRule type="cellIs" dxfId="4904" priority="1697" operator="equal">
      <formula>"Oraux examens nationaux"</formula>
    </cfRule>
    <cfRule type="cellIs" dxfId="4903" priority="1698" operator="equal">
      <formula>"Note mémoire"</formula>
    </cfRule>
    <cfRule type="cellIs" dxfId="4902" priority="1700" operator="equal">
      <formula>"Ecrits examens nationaux"</formula>
    </cfRule>
    <cfRule type="cellIs" dxfId="4901" priority="1701" operator="equal">
      <formula>"Délibération S2"</formula>
    </cfRule>
    <cfRule type="cellIs" dxfId="4900" priority="1637" operator="equal">
      <formula>"Assomption"</formula>
    </cfRule>
    <cfRule type="cellIs" dxfId="4899" priority="1636" operator="equal">
      <formula>"jour appui"</formula>
    </cfRule>
    <cfRule type="cellIs" dxfId="4898" priority="1635" operator="equal">
      <formula>"notes rapport"</formula>
    </cfRule>
    <cfRule type="containsText" dxfId="4897" priority="1593" operator="containsText" text="Cours/Labo/Projet">
      <formula>NOT(ISERROR(SEARCH("Cours/Labo/Projet",AN14)))</formula>
    </cfRule>
    <cfRule type="containsText" dxfId="4896" priority="1594" operator="containsText" text="Université">
      <formula>NOT(ISERROR(SEARCH("Université",AN14)))</formula>
    </cfRule>
    <cfRule type="expression" dxfId="4895" priority="1595">
      <formula>AL14="Dimanche"</formula>
    </cfRule>
    <cfRule type="containsText" dxfId="4894" priority="1596" operator="containsText" text="Salon Et">
      <formula>NOT(ISERROR(SEARCH("Salon Et",AN14)))</formula>
    </cfRule>
    <cfRule type="containsText" dxfId="4893" priority="1597" operator="containsText" text="Remise">
      <formula>NOT(ISERROR(SEARCH("Remise",AN14)))</formula>
    </cfRule>
    <cfRule type="containsText" dxfId="4892" priority="1598" operator="containsText" text="Recrutem">
      <formula>NOT(ISERROR(SEARCH("Recrutem",AN14)))</formula>
    </cfRule>
    <cfRule type="containsText" dxfId="4891" priority="1599" operator="containsText" text="Note">
      <formula>NOT(ISERROR(SEARCH("Note",AN14)))</formula>
    </cfRule>
    <cfRule type="cellIs" dxfId="4890" priority="1661" stopIfTrue="1" operator="equal">
      <formula>"Session 2"</formula>
    </cfRule>
    <cfRule type="cellIs" dxfId="4889" priority="1732" operator="equal">
      <formula>"Toussaint"</formula>
    </cfRule>
    <cfRule type="cellIs" dxfId="4888" priority="1662" stopIfTrue="1" operator="equal">
      <formula>"Session 1"</formula>
    </cfRule>
    <cfRule type="cellIs" dxfId="4887" priority="1663" stopIfTrue="1" operator="equal">
      <formula>"Révisions"</formula>
    </cfRule>
    <cfRule type="cellIs" dxfId="4886" priority="1664" stopIfTrue="1" operator="equal">
      <formula>"Vacances"</formula>
    </cfRule>
    <cfRule type="cellIs" dxfId="4885" priority="1665" stopIfTrue="1" operator="equal">
      <formula>"Cours"</formula>
    </cfRule>
    <cfRule type="cellIs" dxfId="4884" priority="1666" stopIfTrue="1" operator="equal">
      <formula>"Examens S1"</formula>
    </cfRule>
    <cfRule type="cellIs" dxfId="4883" priority="1667" stopIfTrue="1" operator="equal">
      <formula>"Examens"</formula>
    </cfRule>
    <cfRule type="cellIs" dxfId="4882" priority="1668" stopIfTrue="1" operator="equal">
      <formula>"Examens S2"</formula>
    </cfRule>
    <cfRule type="cellIs" dxfId="4881" priority="1669" stopIfTrue="1" operator="equal">
      <formula>"Du anglais"</formula>
    </cfRule>
    <cfRule type="cellIs" dxfId="4880" priority="1633" operator="equal">
      <formula>"Fermeture"</formula>
    </cfRule>
    <cfRule type="cellIs" dxfId="4879" priority="1632" operator="equal">
      <formula>"Examens S2 ses1"</formula>
    </cfRule>
    <cfRule type="cellIs" dxfId="4878" priority="1631" operator="equal">
      <formula>"Examens S2 Ses2"</formula>
    </cfRule>
    <cfRule type="cellIs" dxfId="4877" priority="1630" operator="equal">
      <formula>"Révisions S1 ses1"</formula>
    </cfRule>
    <cfRule type="cellIs" dxfId="4876" priority="1629" operator="equal">
      <formula>"Révisions S1 Ses2"</formula>
    </cfRule>
    <cfRule type="cellIs" dxfId="4875" priority="1628" operator="equal">
      <formula>"Cours Matin Entr AM"</formula>
    </cfRule>
    <cfRule type="cellIs" dxfId="4874" priority="1627" operator="equal">
      <formula>"Entr MA cours AM"</formula>
    </cfRule>
    <cfRule type="cellIs" dxfId="4873" priority="1626" operator="equal">
      <formula>"Cours matin"</formula>
    </cfRule>
    <cfRule type="cellIs" dxfId="4872" priority="1625" operator="equal">
      <formula>"regroupement"</formula>
    </cfRule>
    <cfRule type="cellIs" dxfId="4871" priority="1624" operator="equal">
      <formula>"Délibération S1"</formula>
    </cfRule>
    <cfRule type="cellIs" dxfId="4870" priority="1623" operator="equal">
      <formula>"Délibération S2"</formula>
    </cfRule>
    <cfRule type="cellIs" dxfId="4869" priority="1622" operator="equal">
      <formula>"Ecrits examens nationaux"</formula>
    </cfRule>
    <cfRule type="cellIs" dxfId="4868" priority="1621" operator="equal">
      <formula>"Mise à niveau"</formula>
    </cfRule>
    <cfRule type="cellIs" dxfId="4867" priority="1619" operator="equal">
      <formula>"Oraux examens nationaux"</formula>
    </cfRule>
    <cfRule type="cellIs" dxfId="4866" priority="1634" operator="equal">
      <formula>"Remise rapport"</formula>
    </cfRule>
    <cfRule type="cellIs" dxfId="4865" priority="1643" operator="equal">
      <formula>"Fête du travail"</formula>
    </cfRule>
    <cfRule type="cellIs" dxfId="4864" priority="1618" operator="equal">
      <formula>"Remise note CC"</formula>
    </cfRule>
    <cfRule type="cellIs" dxfId="4863" priority="1617" operator="equal">
      <formula>"Révision interne"</formula>
    </cfRule>
    <cfRule type="cellIs" dxfId="4862" priority="1616" operator="equal">
      <formula>"Exam nationaux"</formula>
    </cfRule>
    <cfRule type="cellIs" dxfId="4861" priority="1615" operator="equal">
      <formula>"Exam nationaux pas de date"</formula>
    </cfRule>
    <cfRule type="cellIs" dxfId="4860" priority="1614" operator="equal">
      <formula>"Entreprise"</formula>
    </cfRule>
    <cfRule type="cellIs" dxfId="4859" priority="1613" operator="equal">
      <formula>"Révisions R"</formula>
    </cfRule>
    <cfRule type="cellIs" dxfId="4858" priority="1612" operator="equal">
      <formula>"Soutenance"</formula>
    </cfRule>
    <cfRule type="cellIs" dxfId="4857" priority="1611" operator="equal">
      <formula>"ppp"</formula>
    </cfRule>
    <cfRule type="cellIs" dxfId="4856" priority="1610" operator="equal">
      <formula>"Lundi Pentecôte"</formula>
    </cfRule>
    <cfRule type="cellIs" dxfId="4855" priority="1620" operator="equal">
      <formula>"Note mémoire"</formula>
    </cfRule>
    <cfRule type="cellIs" dxfId="4854" priority="1609" operator="equal">
      <formula>"EXAMENS J"</formula>
    </cfRule>
    <cfRule type="cellIs" dxfId="4853" priority="1608" operator="equal">
      <formula>"Cours ISEM"</formula>
    </cfRule>
    <cfRule type="cellIs" dxfId="4852" priority="1607" operator="equal">
      <formula>"Cours IAE"</formula>
    </cfRule>
    <cfRule type="containsText" dxfId="4851" priority="1606" operator="containsText" text="Délib">
      <formula>NOT(ISERROR(SEARCH("Délib",AN14)))</formula>
    </cfRule>
    <cfRule type="cellIs" dxfId="4850" priority="1670" stopIfTrue="1" operator="equal">
      <formula>"Délibérations"</formula>
    </cfRule>
    <cfRule type="containsText" dxfId="4849" priority="1671" operator="containsText" text="Cours/Labo/Projet">
      <formula>NOT(ISERROR(SEARCH("Cours/Labo/Projet",AN14)))</formula>
    </cfRule>
    <cfRule type="containsText" dxfId="4848" priority="1672" operator="containsText" text="Université">
      <formula>NOT(ISERROR(SEARCH("Université",AN14)))</formula>
    </cfRule>
    <cfRule type="cellIs" dxfId="4847" priority="1702" operator="equal">
      <formula>"Délibération S1"</formula>
    </cfRule>
    <cfRule type="containsText" dxfId="4846" priority="1674" operator="containsText" text="Salon Et">
      <formula>NOT(ISERROR(SEARCH("Salon Et",AN14)))</formula>
    </cfRule>
    <cfRule type="containsText" dxfId="4845" priority="1675" operator="containsText" text="Remise">
      <formula>NOT(ISERROR(SEARCH("Remise",AN14)))</formula>
    </cfRule>
    <cfRule type="containsText" dxfId="4844" priority="1676" operator="containsText" text="Recrutem">
      <formula>NOT(ISERROR(SEARCH("Recrutem",AN14)))</formula>
    </cfRule>
    <cfRule type="containsText" dxfId="4843" priority="1677" operator="containsText" text="Note">
      <formula>NOT(ISERROR(SEARCH("Note",AN14)))</formula>
    </cfRule>
    <cfRule type="containsText" dxfId="4842" priority="1678" operator="containsText" text="JPO">
      <formula>NOT(ISERROR(SEARCH("JPO",AN14)))</formula>
    </cfRule>
    <cfRule type="containsText" dxfId="4841" priority="1679" operator="containsText" text="Etranger">
      <formula>NOT(ISERROR(SEARCH("Etranger",AN14)))</formula>
    </cfRule>
    <cfRule type="containsText" dxfId="4840" priority="1680" operator="containsText" text="Début TD">
      <formula>NOT(ISERROR(SEARCH("Début TD",AN14)))</formula>
    </cfRule>
    <cfRule type="containsText" dxfId="4839" priority="1681" operator="containsText" text="Début CM">
      <formula>NOT(ISERROR(SEARCH("Début CM",AN14)))</formula>
    </cfRule>
    <cfRule type="containsText" dxfId="4838" priority="1682" operator="containsText" text="Projet">
      <formula>NOT(ISERROR(SEARCH("Projet",AN14)))</formula>
    </cfRule>
    <cfRule type="containsText" dxfId="4837" priority="1683" operator="containsText" text="Pré">
      <formula>NOT(ISERROR(SEARCH("Pré",AN14)))</formula>
    </cfRule>
    <cfRule type="containsText" dxfId="4836" priority="1605" operator="containsText" text="Pré">
      <formula>NOT(ISERROR(SEARCH("Pré",AN14)))</formula>
    </cfRule>
    <cfRule type="cellIs" dxfId="4835" priority="1644" operator="equal">
      <formula>"Fête nationale"</formula>
    </cfRule>
    <cfRule type="cellIs" dxfId="4834" priority="1645" operator="equal">
      <formula>"jour de l'an"</formula>
    </cfRule>
    <cfRule type="cellIs" dxfId="4833" priority="1646" operator="equal">
      <formula>"Lundi de pâques"</formula>
    </cfRule>
    <cfRule type="cellIs" dxfId="4832" priority="1641" operator="equal">
      <formula>"Examens S1 Ses2"</formula>
    </cfRule>
    <cfRule type="cellIs" dxfId="4831" priority="1640" operator="equal">
      <formula>"cours v"</formula>
    </cfRule>
    <cfRule type="cellIs" dxfId="4830" priority="1639" operator="equal">
      <formula>"Armistice"</formula>
    </cfRule>
    <cfRule type="cellIs" dxfId="4829" priority="1638" operator="equal">
      <formula>"Ascension"</formula>
    </cfRule>
    <cfRule type="cellIs" dxfId="4828" priority="1647" operator="equal">
      <formula>"Noël"</formula>
    </cfRule>
    <cfRule type="cellIs" dxfId="4827" priority="1648" operator="equal">
      <formula>"Pâques"</formula>
    </cfRule>
    <cfRule type="cellIs" dxfId="4826" priority="1649" operator="equal">
      <formula>"Pentecôte"</formula>
    </cfRule>
    <cfRule type="cellIs" dxfId="4825" priority="1650" operator="equal">
      <formula>"Révisions S2 ses2"</formula>
    </cfRule>
    <cfRule type="cellIs" dxfId="4824" priority="1651" operator="equal">
      <formula>"Révisions S2 Ses1"</formula>
    </cfRule>
    <cfRule type="cellIs" dxfId="4823" priority="1642" operator="equal">
      <formula>"Examens S1 Ses1"</formula>
    </cfRule>
    <cfRule type="cellIs" dxfId="4822" priority="1652" operator="equal">
      <formula>"stage v"</formula>
    </cfRule>
    <cfRule type="cellIs" dxfId="4821" priority="1699" operator="equal">
      <formula>"Mise à niveau"</formula>
    </cfRule>
    <cfRule type="cellIs" dxfId="4820" priority="1653" operator="equal">
      <formula>"Victoire 1945"</formula>
    </cfRule>
    <cfRule type="cellIs" dxfId="4819" priority="1654" operator="equal">
      <formula>"Toussaint"</formula>
    </cfRule>
    <cfRule type="cellIs" dxfId="4818" priority="1655" operator="equal">
      <formula>"Stage en entreprise"</formula>
    </cfRule>
    <cfRule type="cellIs" dxfId="4817" priority="1656" operator="equal">
      <formula>"entreprise B"</formula>
    </cfRule>
    <cfRule type="cellIs" dxfId="4816" priority="1657" stopIfTrue="1" operator="equal">
      <formula>"Retour copies"</formula>
    </cfRule>
    <cfRule type="cellIs" dxfId="4815" priority="1658" stopIfTrue="1" operator="equal">
      <formula>"Evaluation"</formula>
    </cfRule>
    <cfRule type="cellIs" dxfId="4814" priority="1659" stopIfTrue="1" operator="equal">
      <formula>"Rentrée"</formula>
    </cfRule>
    <cfRule type="containsText" dxfId="4813" priority="1604" operator="containsText" text="Projet">
      <formula>NOT(ISERROR(SEARCH("Projet",AN14)))</formula>
    </cfRule>
    <cfRule type="containsText" dxfId="4812" priority="1603" operator="containsText" text="Début CM">
      <formula>NOT(ISERROR(SEARCH("Début CM",AN14)))</formula>
    </cfRule>
    <cfRule type="containsText" dxfId="4811" priority="1602" operator="containsText" text="Début TD">
      <formula>NOT(ISERROR(SEARCH("Début TD",AN14)))</formula>
    </cfRule>
    <cfRule type="containsText" dxfId="4810" priority="1601" operator="containsText" text="Etranger">
      <formula>NOT(ISERROR(SEARCH("Etranger",AN14)))</formula>
    </cfRule>
    <cfRule type="containsText" dxfId="4809" priority="1600" operator="containsText" text="JPO">
      <formula>NOT(ISERROR(SEARCH("JPO",AN14)))</formula>
    </cfRule>
    <cfRule type="cellIs" dxfId="4808" priority="1703" operator="equal">
      <formula>"regroupement"</formula>
    </cfRule>
    <cfRule type="cellIs" dxfId="4807" priority="1704" operator="equal">
      <formula>"Cours matin"</formula>
    </cfRule>
    <cfRule type="cellIs" dxfId="4806" priority="1748" stopIfTrue="1" operator="equal">
      <formula>"Délibérations"</formula>
    </cfRule>
    <cfRule type="cellIs" dxfId="4805" priority="1747" stopIfTrue="1" operator="equal">
      <formula>"Du anglais"</formula>
    </cfRule>
    <cfRule type="cellIs" dxfId="4804" priority="1746" stopIfTrue="1" operator="equal">
      <formula>"Examens S2"</formula>
    </cfRule>
    <cfRule type="cellIs" dxfId="4803" priority="1745" stopIfTrue="1" operator="equal">
      <formula>"Examens"</formula>
    </cfRule>
    <cfRule type="cellIs" dxfId="4802" priority="1744" stopIfTrue="1" operator="equal">
      <formula>"Examens S1"</formula>
    </cfRule>
    <cfRule type="cellIs" dxfId="4801" priority="1743" stopIfTrue="1" operator="equal">
      <formula>"Cours"</formula>
    </cfRule>
    <cfRule type="cellIs" dxfId="4800" priority="1742" stopIfTrue="1" operator="equal">
      <formula>"Vacances"</formula>
    </cfRule>
    <cfRule type="cellIs" dxfId="4799" priority="1741" stopIfTrue="1" operator="equal">
      <formula>"Révisions"</formula>
    </cfRule>
    <cfRule type="cellIs" dxfId="4798" priority="1740" stopIfTrue="1" operator="equal">
      <formula>"Session 1"</formula>
    </cfRule>
    <cfRule type="cellIs" dxfId="4797" priority="1739" stopIfTrue="1" operator="equal">
      <formula>"Session 2"</formula>
    </cfRule>
    <cfRule type="cellIs" dxfId="4796" priority="1738" stopIfTrue="1" operator="equal">
      <formula>"Stage"</formula>
    </cfRule>
    <cfRule type="cellIs" dxfId="4795" priority="1737" stopIfTrue="1" operator="equal">
      <formula>"Rentrée"</formula>
    </cfRule>
    <cfRule type="cellIs" dxfId="4794" priority="1736" stopIfTrue="1" operator="equal">
      <formula>"Evaluation"</formula>
    </cfRule>
    <cfRule type="cellIs" dxfId="4793" priority="1735" stopIfTrue="1" operator="equal">
      <formula>"Retour copies"</formula>
    </cfRule>
    <cfRule type="cellIs" dxfId="4792" priority="1734" operator="equal">
      <formula>"entreprise B"</formula>
    </cfRule>
    <cfRule type="cellIs" dxfId="4791" priority="1733" operator="equal">
      <formula>"Stage en entreprise"</formula>
    </cfRule>
    <cfRule type="cellIs" dxfId="4790" priority="1731" operator="equal">
      <formula>"Victoire 1945"</formula>
    </cfRule>
    <cfRule type="cellIs" dxfId="4789" priority="1730" operator="equal">
      <formula>"stage v"</formula>
    </cfRule>
    <cfRule type="cellIs" dxfId="4788" priority="1729" operator="equal">
      <formula>"Révisions S2 Ses1"</formula>
    </cfRule>
    <cfRule type="cellIs" dxfId="4787" priority="1728" operator="equal">
      <formula>"Révisions S2 ses2"</formula>
    </cfRule>
    <cfRule type="cellIs" dxfId="4786" priority="1727" operator="equal">
      <formula>"Pentecôte"</formula>
    </cfRule>
    <cfRule type="cellIs" dxfId="4785" priority="1726" operator="equal">
      <formula>"Pâques"</formula>
    </cfRule>
    <cfRule type="cellIs" dxfId="4784" priority="1725" operator="equal">
      <formula>"Noël"</formula>
    </cfRule>
    <cfRule type="cellIs" dxfId="4783" priority="1660" stopIfTrue="1" operator="equal">
      <formula>"Stage"</formula>
    </cfRule>
  </conditionalFormatting>
  <conditionalFormatting sqref="AN16">
    <cfRule type="cellIs" dxfId="4782" priority="1469" operator="equal">
      <formula>"Entr MA cours AM"</formula>
    </cfRule>
    <cfRule type="cellIs" dxfId="4781" priority="1468" operator="equal">
      <formula>"Cours matin"</formula>
    </cfRule>
    <cfRule type="cellIs" dxfId="4780" priority="1467" operator="equal">
      <formula>"regroupement"</formula>
    </cfRule>
    <cfRule type="cellIs" dxfId="4779" priority="1466" operator="equal">
      <formula>"Délibération S1"</formula>
    </cfRule>
    <cfRule type="cellIs" dxfId="4778" priority="1465" operator="equal">
      <formula>"Délibération S2"</formula>
    </cfRule>
    <cfRule type="cellIs" dxfId="4777" priority="1464" operator="equal">
      <formula>"Ecrits examens nationaux"</formula>
    </cfRule>
    <cfRule type="cellIs" dxfId="4776" priority="1463" operator="equal">
      <formula>"Mise à niveau"</formula>
    </cfRule>
    <cfRule type="cellIs" dxfId="4775" priority="1462" operator="equal">
      <formula>"Note mémoire"</formula>
    </cfRule>
    <cfRule type="cellIs" dxfId="4774" priority="1461" operator="equal">
      <formula>"Oraux examens nationaux"</formula>
    </cfRule>
    <cfRule type="cellIs" dxfId="4773" priority="1459" operator="equal">
      <formula>"Révision interne"</formula>
    </cfRule>
    <cfRule type="cellIs" dxfId="4772" priority="1458" operator="equal">
      <formula>"Exam nationaux"</formula>
    </cfRule>
    <cfRule type="cellIs" dxfId="4771" priority="1457" operator="equal">
      <formula>"Exam nationaux pas de date"</formula>
    </cfRule>
    <cfRule type="cellIs" dxfId="4770" priority="1456" operator="equal">
      <formula>"Entreprise"</formula>
    </cfRule>
    <cfRule type="cellIs" dxfId="4769" priority="1455" operator="equal">
      <formula>"Révisions R"</formula>
    </cfRule>
    <cfRule type="cellIs" dxfId="4768" priority="1454" operator="equal">
      <formula>"Soutenance"</formula>
    </cfRule>
    <cfRule type="cellIs" dxfId="4767" priority="1453" operator="equal">
      <formula>"ppp"</formula>
    </cfRule>
    <cfRule type="cellIs" dxfId="4766" priority="1452" operator="equal">
      <formula>"Lundi Pentecôte"</formula>
    </cfRule>
    <cfRule type="cellIs" dxfId="4765" priority="1451" operator="equal">
      <formula>"EXAMENS J"</formula>
    </cfRule>
    <cfRule type="cellIs" dxfId="4764" priority="1450" operator="equal">
      <formula>"Cours ISEM"</formula>
    </cfRule>
    <cfRule type="cellIs" dxfId="4763" priority="1449" operator="equal">
      <formula>"Cours IAE"</formula>
    </cfRule>
    <cfRule type="containsText" dxfId="4762" priority="1448" operator="containsText" text="Délib">
      <formula>NOT(ISERROR(SEARCH("Délib",AN16)))</formula>
    </cfRule>
    <cfRule type="containsText" dxfId="4761" priority="1447" operator="containsText" text="Pré">
      <formula>NOT(ISERROR(SEARCH("Pré",AN16)))</formula>
    </cfRule>
    <cfRule type="containsText" dxfId="4760" priority="1446" operator="containsText" text="Projet">
      <formula>NOT(ISERROR(SEARCH("Projet",AN16)))</formula>
    </cfRule>
    <cfRule type="containsText" dxfId="4759" priority="1445" operator="containsText" text="Début CM">
      <formula>NOT(ISERROR(SEARCH("Début CM",AN16)))</formula>
    </cfRule>
    <cfRule type="containsText" dxfId="4758" priority="1444" operator="containsText" text="Début TD">
      <formula>NOT(ISERROR(SEARCH("Début TD",AN16)))</formula>
    </cfRule>
    <cfRule type="containsText" dxfId="4757" priority="1443" operator="containsText" text="Etranger">
      <formula>NOT(ISERROR(SEARCH("Etranger",AN16)))</formula>
    </cfRule>
    <cfRule type="containsText" dxfId="4756" priority="1442" operator="containsText" text="JPO">
      <formula>NOT(ISERROR(SEARCH("JPO",AN16)))</formula>
    </cfRule>
    <cfRule type="containsText" dxfId="4755" priority="1441" operator="containsText" text="Note">
      <formula>NOT(ISERROR(SEARCH("Note",AN16)))</formula>
    </cfRule>
    <cfRule type="containsText" dxfId="4754" priority="1440" operator="containsText" text="Recrutem">
      <formula>NOT(ISERROR(SEARCH("Recrutem",AN16)))</formula>
    </cfRule>
    <cfRule type="containsText" dxfId="4753" priority="1439" operator="containsText" text="Remise">
      <formula>NOT(ISERROR(SEARCH("Remise",AN16)))</formula>
    </cfRule>
    <cfRule type="containsText" dxfId="4752" priority="1438" operator="containsText" text="Salon Et">
      <formula>NOT(ISERROR(SEARCH("Salon Et",AN16)))</formula>
    </cfRule>
    <cfRule type="expression" dxfId="4751" priority="1437">
      <formula>AL16="Dimanche"</formula>
    </cfRule>
    <cfRule type="containsText" dxfId="4750" priority="1436" operator="containsText" text="Université">
      <formula>NOT(ISERROR(SEARCH("Université",AN16)))</formula>
    </cfRule>
    <cfRule type="containsText" dxfId="4749" priority="1435" operator="containsText" text="Cours/Labo/Projet">
      <formula>NOT(ISERROR(SEARCH("Cours/Labo/Projet",AN16)))</formula>
    </cfRule>
    <cfRule type="cellIs" dxfId="4748" priority="1460" operator="equal">
      <formula>"Remise note CC"</formula>
    </cfRule>
    <cfRule type="cellIs" dxfId="4747" priority="1590" stopIfTrue="1" operator="equal">
      <formula>"Délibérations"</formula>
    </cfRule>
    <cfRule type="cellIs" dxfId="4746" priority="1589" stopIfTrue="1" operator="equal">
      <formula>"Du anglais"</formula>
    </cfRule>
    <cfRule type="cellIs" dxfId="4745" priority="1588" stopIfTrue="1" operator="equal">
      <formula>"Examens S2"</formula>
    </cfRule>
    <cfRule type="cellIs" dxfId="4744" priority="1587" stopIfTrue="1" operator="equal">
      <formula>"Examens"</formula>
    </cfRule>
    <cfRule type="cellIs" dxfId="4743" priority="1586" stopIfTrue="1" operator="equal">
      <formula>"Examens S1"</formula>
    </cfRule>
    <cfRule type="cellIs" dxfId="4742" priority="1585" stopIfTrue="1" operator="equal">
      <formula>"Cours"</formula>
    </cfRule>
    <cfRule type="cellIs" dxfId="4741" priority="1584" stopIfTrue="1" operator="equal">
      <formula>"Vacances"</formula>
    </cfRule>
    <cfRule type="cellIs" dxfId="4740" priority="1583" stopIfTrue="1" operator="equal">
      <formula>"Révisions"</formula>
    </cfRule>
    <cfRule type="cellIs" dxfId="4739" priority="1582" stopIfTrue="1" operator="equal">
      <formula>"Session 1"</formula>
    </cfRule>
    <cfRule type="cellIs" dxfId="4738" priority="1581" stopIfTrue="1" operator="equal">
      <formula>"Session 2"</formula>
    </cfRule>
    <cfRule type="cellIs" dxfId="4737" priority="1580" stopIfTrue="1" operator="equal">
      <formula>"Stage"</formula>
    </cfRule>
    <cfRule type="cellIs" dxfId="4736" priority="1579" stopIfTrue="1" operator="equal">
      <formula>"Rentrée"</formula>
    </cfRule>
    <cfRule type="cellIs" dxfId="4735" priority="1578" stopIfTrue="1" operator="equal">
      <formula>"Evaluation"</formula>
    </cfRule>
    <cfRule type="cellIs" dxfId="4734" priority="1577" stopIfTrue="1" operator="equal">
      <formula>"Retour copies"</formula>
    </cfRule>
    <cfRule type="cellIs" dxfId="4733" priority="1576" operator="equal">
      <formula>"entreprise B"</formula>
    </cfRule>
    <cfRule type="cellIs" dxfId="4732" priority="1575" operator="equal">
      <formula>"Stage en entreprise"</formula>
    </cfRule>
    <cfRule type="cellIs" dxfId="4731" priority="1574" operator="equal">
      <formula>"Toussaint"</formula>
    </cfRule>
    <cfRule type="cellIs" dxfId="4730" priority="1573" operator="equal">
      <formula>"Victoire 1945"</formula>
    </cfRule>
    <cfRule type="cellIs" dxfId="4729" priority="1572" operator="equal">
      <formula>"stage v"</formula>
    </cfRule>
    <cfRule type="cellIs" dxfId="4728" priority="1571" operator="equal">
      <formula>"Révisions S2 Ses1"</formula>
    </cfRule>
    <cfRule type="cellIs" dxfId="4727" priority="1570" operator="equal">
      <formula>"Révisions S2 ses2"</formula>
    </cfRule>
    <cfRule type="cellIs" dxfId="4726" priority="1569" operator="equal">
      <formula>"Pentecôte"</formula>
    </cfRule>
    <cfRule type="cellIs" dxfId="4725" priority="1568" operator="equal">
      <formula>"Pâques"</formula>
    </cfRule>
    <cfRule type="cellIs" dxfId="4724" priority="1567" operator="equal">
      <formula>"Noël"</formula>
    </cfRule>
    <cfRule type="cellIs" dxfId="4723" priority="1565" operator="equal">
      <formula>"jour de l'an"</formula>
    </cfRule>
    <cfRule type="cellIs" dxfId="4722" priority="1564" operator="equal">
      <formula>"Fête nationale"</formula>
    </cfRule>
    <cfRule type="cellIs" dxfId="4721" priority="1563" operator="equal">
      <formula>"Fête du travail"</formula>
    </cfRule>
    <cfRule type="cellIs" dxfId="4720" priority="1562" operator="equal">
      <formula>"Examens S1 Ses1"</formula>
    </cfRule>
    <cfRule type="cellIs" dxfId="4719" priority="1561" operator="equal">
      <formula>"Examens S1 Ses2"</formula>
    </cfRule>
    <cfRule type="cellIs" dxfId="4718" priority="1560" operator="equal">
      <formula>"cours v"</formula>
    </cfRule>
    <cfRule type="cellIs" dxfId="4717" priority="1559" operator="equal">
      <formula>"Armistice"</formula>
    </cfRule>
    <cfRule type="cellIs" dxfId="4716" priority="1558" operator="equal">
      <formula>"Ascension"</formula>
    </cfRule>
    <cfRule type="cellIs" dxfId="4715" priority="1557" operator="equal">
      <formula>"Assomption"</formula>
    </cfRule>
    <cfRule type="cellIs" dxfId="4714" priority="1556" operator="equal">
      <formula>"jour appui"</formula>
    </cfRule>
    <cfRule type="cellIs" dxfId="4713" priority="1555" operator="equal">
      <formula>"notes rapport"</formula>
    </cfRule>
    <cfRule type="cellIs" dxfId="4712" priority="1554" operator="equal">
      <formula>"Remise rapport"</formula>
    </cfRule>
    <cfRule type="cellIs" dxfId="4711" priority="1553" operator="equal">
      <formula>"Fermeture"</formula>
    </cfRule>
    <cfRule type="cellIs" dxfId="4710" priority="1552" operator="equal">
      <formula>"Examens S2 ses1"</formula>
    </cfRule>
    <cfRule type="cellIs" dxfId="4709" priority="1551" operator="equal">
      <formula>"Examens S2 Ses2"</formula>
    </cfRule>
    <cfRule type="cellIs" dxfId="4708" priority="1550" operator="equal">
      <formula>"Révisions S1 ses1"</formula>
    </cfRule>
    <cfRule type="cellIs" dxfId="4707" priority="1549" operator="equal">
      <formula>"Révisions S1 Ses2"</formula>
    </cfRule>
    <cfRule type="cellIs" dxfId="4706" priority="1548" operator="equal">
      <formula>"Cours Matin Entr AM"</formula>
    </cfRule>
    <cfRule type="cellIs" dxfId="4705" priority="1547" operator="equal">
      <formula>"Entr MA cours AM"</formula>
    </cfRule>
    <cfRule type="cellIs" dxfId="4704" priority="1546" operator="equal">
      <formula>"Cours matin"</formula>
    </cfRule>
    <cfRule type="cellIs" dxfId="4703" priority="1545" operator="equal">
      <formula>"regroupement"</formula>
    </cfRule>
    <cfRule type="cellIs" dxfId="4702" priority="1544" operator="equal">
      <formula>"Délibération S1"</formula>
    </cfRule>
    <cfRule type="cellIs" dxfId="4701" priority="1543" operator="equal">
      <formula>"Délibération S2"</formula>
    </cfRule>
    <cfRule type="cellIs" dxfId="4700" priority="1542" operator="equal">
      <formula>"Ecrits examens nationaux"</formula>
    </cfRule>
    <cfRule type="cellIs" dxfId="4699" priority="1541" operator="equal">
      <formula>"Mise à niveau"</formula>
    </cfRule>
    <cfRule type="cellIs" dxfId="4698" priority="1540" operator="equal">
      <formula>"Note mémoire"</formula>
    </cfRule>
    <cfRule type="cellIs" dxfId="4697" priority="1539" operator="equal">
      <formula>"Oraux examens nationaux"</formula>
    </cfRule>
    <cfRule type="cellIs" dxfId="4696" priority="1538" operator="equal">
      <formula>"Remise note CC"</formula>
    </cfRule>
    <cfRule type="cellIs" dxfId="4695" priority="1537" operator="equal">
      <formula>"Révision interne"</formula>
    </cfRule>
    <cfRule type="cellIs" dxfId="4694" priority="1536" operator="equal">
      <formula>"Exam nationaux"</formula>
    </cfRule>
    <cfRule type="cellIs" dxfId="4693" priority="1535" operator="equal">
      <formula>"Exam nationaux pas de date"</formula>
    </cfRule>
    <cfRule type="cellIs" dxfId="4692" priority="1534" operator="equal">
      <formula>"Entreprise"</formula>
    </cfRule>
    <cfRule type="cellIs" dxfId="4691" priority="1533" operator="equal">
      <formula>"Révisions R"</formula>
    </cfRule>
    <cfRule type="cellIs" dxfId="4690" priority="1532" operator="equal">
      <formula>"Soutenance"</formula>
    </cfRule>
    <cfRule type="cellIs" dxfId="4689" priority="1531" operator="equal">
      <formula>"ppp"</formula>
    </cfRule>
    <cfRule type="cellIs" dxfId="4688" priority="1530" operator="equal">
      <formula>"Lundi Pentecôte"</formula>
    </cfRule>
    <cfRule type="cellIs" dxfId="4687" priority="1529" operator="equal">
      <formula>"EXAMENS J"</formula>
    </cfRule>
    <cfRule type="cellIs" dxfId="4686" priority="1528" operator="equal">
      <formula>"Cours ISEM"</formula>
    </cfRule>
    <cfRule type="cellIs" dxfId="4685" priority="1527" operator="equal">
      <formula>"Cours IAE"</formula>
    </cfRule>
    <cfRule type="containsText" dxfId="4684" priority="1526" operator="containsText" text="Délib">
      <formula>NOT(ISERROR(SEARCH("Délib",AN16)))</formula>
    </cfRule>
    <cfRule type="containsText" dxfId="4683" priority="1525" operator="containsText" text="Pré">
      <formula>NOT(ISERROR(SEARCH("Pré",AN16)))</formula>
    </cfRule>
    <cfRule type="containsText" dxfId="4682" priority="1524" operator="containsText" text="Projet">
      <formula>NOT(ISERROR(SEARCH("Projet",AN16)))</formula>
    </cfRule>
    <cfRule type="containsText" dxfId="4681" priority="1523" operator="containsText" text="Début CM">
      <formula>NOT(ISERROR(SEARCH("Début CM",AN16)))</formula>
    </cfRule>
    <cfRule type="containsText" dxfId="4680" priority="1522" operator="containsText" text="Début TD">
      <formula>NOT(ISERROR(SEARCH("Début TD",AN16)))</formula>
    </cfRule>
    <cfRule type="containsText" dxfId="4679" priority="1521" operator="containsText" text="Etranger">
      <formula>NOT(ISERROR(SEARCH("Etranger",AN16)))</formula>
    </cfRule>
    <cfRule type="cellIs" dxfId="4678" priority="1566" operator="equal">
      <formula>"Lundi de pâques"</formula>
    </cfRule>
    <cfRule type="containsText" dxfId="4677" priority="1520" operator="containsText" text="JPO">
      <formula>NOT(ISERROR(SEARCH("JPO",AN16)))</formula>
    </cfRule>
    <cfRule type="containsText" dxfId="4676" priority="1519" operator="containsText" text="Note">
      <formula>NOT(ISERROR(SEARCH("Note",AN16)))</formula>
    </cfRule>
    <cfRule type="containsText" dxfId="4675" priority="1518" operator="containsText" text="Recrutem">
      <formula>NOT(ISERROR(SEARCH("Recrutem",AN16)))</formula>
    </cfRule>
    <cfRule type="containsText" dxfId="4674" priority="1517" operator="containsText" text="Remise">
      <formula>NOT(ISERROR(SEARCH("Remise",AN16)))</formula>
    </cfRule>
    <cfRule type="containsText" dxfId="4673" priority="1516" operator="containsText" text="Salon Et">
      <formula>NOT(ISERROR(SEARCH("Salon Et",AN16)))</formula>
    </cfRule>
    <cfRule type="containsText" dxfId="4672" priority="1514" operator="containsText" text="Université">
      <formula>NOT(ISERROR(SEARCH("Université",AN16)))</formula>
    </cfRule>
    <cfRule type="containsText" dxfId="4671" priority="1513" operator="containsText" text="Cours/Labo/Projet">
      <formula>NOT(ISERROR(SEARCH("Cours/Labo/Projet",AN16)))</formula>
    </cfRule>
    <cfRule type="cellIs" dxfId="4670" priority="1512" stopIfTrue="1" operator="equal">
      <formula>"Délibérations"</formula>
    </cfRule>
    <cfRule type="cellIs" dxfId="4669" priority="1511" stopIfTrue="1" operator="equal">
      <formula>"Du anglais"</formula>
    </cfRule>
    <cfRule type="cellIs" dxfId="4668" priority="1510" stopIfTrue="1" operator="equal">
      <formula>"Examens S2"</formula>
    </cfRule>
    <cfRule type="cellIs" dxfId="4667" priority="1509" stopIfTrue="1" operator="equal">
      <formula>"Examens"</formula>
    </cfRule>
    <cfRule type="cellIs" dxfId="4666" priority="1508" stopIfTrue="1" operator="equal">
      <formula>"Examens S1"</formula>
    </cfRule>
    <cfRule type="cellIs" dxfId="4665" priority="1507" stopIfTrue="1" operator="equal">
      <formula>"Cours"</formula>
    </cfRule>
    <cfRule type="cellIs" dxfId="4664" priority="1506" stopIfTrue="1" operator="equal">
      <formula>"Vacances"</formula>
    </cfRule>
    <cfRule type="cellIs" dxfId="4663" priority="1505" stopIfTrue="1" operator="equal">
      <formula>"Révisions"</formula>
    </cfRule>
    <cfRule type="cellIs" dxfId="4662" priority="1504" stopIfTrue="1" operator="equal">
      <formula>"Session 1"</formula>
    </cfRule>
    <cfRule type="cellIs" dxfId="4661" priority="1503" stopIfTrue="1" operator="equal">
      <formula>"Session 2"</formula>
    </cfRule>
    <cfRule type="cellIs" dxfId="4660" priority="1502" stopIfTrue="1" operator="equal">
      <formula>"Stage"</formula>
    </cfRule>
    <cfRule type="cellIs" dxfId="4659" priority="1501" stopIfTrue="1" operator="equal">
      <formula>"Rentrée"</formula>
    </cfRule>
    <cfRule type="cellIs" dxfId="4658" priority="1500" stopIfTrue="1" operator="equal">
      <formula>"Evaluation"</formula>
    </cfRule>
    <cfRule type="cellIs" dxfId="4657" priority="1499" stopIfTrue="1" operator="equal">
      <formula>"Retour copies"</formula>
    </cfRule>
    <cfRule type="cellIs" dxfId="4656" priority="1498" operator="equal">
      <formula>"entreprise B"</formula>
    </cfRule>
    <cfRule type="cellIs" dxfId="4655" priority="1497" operator="equal">
      <formula>"Stage en entreprise"</formula>
    </cfRule>
    <cfRule type="cellIs" dxfId="4654" priority="1496" operator="equal">
      <formula>"Toussaint"</formula>
    </cfRule>
    <cfRule type="cellIs" dxfId="4653" priority="1495" operator="equal">
      <formula>"Victoire 1945"</formula>
    </cfRule>
    <cfRule type="cellIs" dxfId="4652" priority="1494" operator="equal">
      <formula>"stage v"</formula>
    </cfRule>
    <cfRule type="cellIs" dxfId="4651" priority="1493" operator="equal">
      <formula>"Révisions S2 Ses1"</formula>
    </cfRule>
    <cfRule type="cellIs" dxfId="4650" priority="1492" operator="equal">
      <formula>"Révisions S2 ses2"</formula>
    </cfRule>
    <cfRule type="cellIs" dxfId="4649" priority="1491" operator="equal">
      <formula>"Pentecôte"</formula>
    </cfRule>
    <cfRule type="cellIs" dxfId="4648" priority="1490" operator="equal">
      <formula>"Pâques"</formula>
    </cfRule>
    <cfRule type="cellIs" dxfId="4647" priority="1489" operator="equal">
      <formula>"Noël"</formula>
    </cfRule>
    <cfRule type="cellIs" dxfId="4646" priority="1488" operator="equal">
      <formula>"Lundi de pâques"</formula>
    </cfRule>
    <cfRule type="cellIs" dxfId="4645" priority="1487" operator="equal">
      <formula>"jour de l'an"</formula>
    </cfRule>
    <cfRule type="cellIs" dxfId="4644" priority="1486" operator="equal">
      <formula>"Fête nationale"</formula>
    </cfRule>
    <cfRule type="cellIs" dxfId="4643" priority="1485" operator="equal">
      <formula>"Fête du travail"</formula>
    </cfRule>
    <cfRule type="cellIs" dxfId="4642" priority="1484" operator="equal">
      <formula>"Examens S1 Ses1"</formula>
    </cfRule>
    <cfRule type="cellIs" dxfId="4641" priority="1483" operator="equal">
      <formula>"Examens S1 Ses2"</formula>
    </cfRule>
    <cfRule type="cellIs" dxfId="4640" priority="1482" operator="equal">
      <formula>"cours v"</formula>
    </cfRule>
    <cfRule type="cellIs" dxfId="4639" priority="1481" operator="equal">
      <formula>"Armistice"</formula>
    </cfRule>
    <cfRule type="cellIs" dxfId="4638" priority="1480" operator="equal">
      <formula>"Ascension"</formula>
    </cfRule>
    <cfRule type="cellIs" dxfId="4637" priority="1479" operator="equal">
      <formula>"Assomption"</formula>
    </cfRule>
    <cfRule type="cellIs" dxfId="4636" priority="1478" operator="equal">
      <formula>"jour appui"</formula>
    </cfRule>
    <cfRule type="cellIs" dxfId="4635" priority="1477" operator="equal">
      <formula>"notes rapport"</formula>
    </cfRule>
    <cfRule type="cellIs" dxfId="4634" priority="1476" operator="equal">
      <formula>"Remise rapport"</formula>
    </cfRule>
    <cfRule type="cellIs" dxfId="4633" priority="1475" operator="equal">
      <formula>"Fermeture"</formula>
    </cfRule>
    <cfRule type="cellIs" dxfId="4632" priority="1474" operator="equal">
      <formula>"Examens S2 ses1"</formula>
    </cfRule>
    <cfRule type="cellIs" dxfId="4631" priority="1473" operator="equal">
      <formula>"Examens S2 Ses2"</formula>
    </cfRule>
    <cfRule type="cellIs" dxfId="4630" priority="1472" operator="equal">
      <formula>"Révisions S1 ses1"</formula>
    </cfRule>
    <cfRule type="cellIs" dxfId="4629" priority="1471" operator="equal">
      <formula>"Révisions S1 Ses2"</formula>
    </cfRule>
    <cfRule type="cellIs" dxfId="4628" priority="1470" operator="equal">
      <formula>"Cours Matin Entr AM"</formula>
    </cfRule>
  </conditionalFormatting>
  <conditionalFormatting sqref="AN16:AN17">
    <cfRule type="expression" dxfId="4627" priority="1515">
      <formula>AL16="Dimanche"</formula>
    </cfRule>
    <cfRule type="expression" dxfId="4626" priority="1591">
      <formula>AL16="Samedi"</formula>
    </cfRule>
    <cfRule type="containsText" dxfId="4625" priority="1592" operator="containsText" text="Soutenance">
      <formula>NOT(ISERROR(SEARCH("Soutenance",AN16)))</formula>
    </cfRule>
  </conditionalFormatting>
  <conditionalFormatting sqref="AN17 AN19:AN20">
    <cfRule type="cellIs" dxfId="4624" priority="18963" operator="equal">
      <formula>"Soutenance"</formula>
    </cfRule>
    <cfRule type="cellIs" dxfId="4623" priority="18962" operator="equal">
      <formula>"ppp"</formula>
    </cfRule>
    <cfRule type="cellIs" dxfId="4622" priority="18961" operator="equal">
      <formula>"Lundi Pentecôte"</formula>
    </cfRule>
    <cfRule type="cellIs" dxfId="4621" priority="18960" operator="equal">
      <formula>"EXAMENS J"</formula>
    </cfRule>
    <cfRule type="cellIs" dxfId="4620" priority="18959" operator="equal">
      <formula>"Cours ISEM"</formula>
    </cfRule>
    <cfRule type="cellIs" dxfId="4619" priority="18958" operator="equal">
      <formula>"Cours IAE"</formula>
    </cfRule>
    <cfRule type="containsText" dxfId="4618" priority="18957" operator="containsText" text="Délib">
      <formula>NOT(ISERROR(SEARCH("Délib",AN17)))</formula>
    </cfRule>
    <cfRule type="containsText" dxfId="4617" priority="18956" operator="containsText" text="Pré">
      <formula>NOT(ISERROR(SEARCH("Pré",AN17)))</formula>
    </cfRule>
    <cfRule type="cellIs" dxfId="4616" priority="18964" operator="equal">
      <formula>"Révisions R"</formula>
    </cfRule>
    <cfRule type="containsText" dxfId="4615" priority="18954" operator="containsText" text="Début CM">
      <formula>NOT(ISERROR(SEARCH("Début CM",AN17)))</formula>
    </cfRule>
    <cfRule type="containsText" dxfId="4614" priority="18953" operator="containsText" text="Début TD">
      <formula>NOT(ISERROR(SEARCH("Début TD",AN17)))</formula>
    </cfRule>
    <cfRule type="containsText" dxfId="4613" priority="18952" operator="containsText" text="Etranger">
      <formula>NOT(ISERROR(SEARCH("Etranger",AN17)))</formula>
    </cfRule>
    <cfRule type="containsText" dxfId="4612" priority="18951" operator="containsText" text="JPO">
      <formula>NOT(ISERROR(SEARCH("JPO",AN17)))</formula>
    </cfRule>
    <cfRule type="containsText" dxfId="4611" priority="18950" operator="containsText" text="Note">
      <formula>NOT(ISERROR(SEARCH("Note",AN17)))</formula>
    </cfRule>
    <cfRule type="containsText" dxfId="4610" priority="18949" operator="containsText" text="Recrutem">
      <formula>NOT(ISERROR(SEARCH("Recrutem",AN17)))</formula>
    </cfRule>
    <cfRule type="containsText" dxfId="4609" priority="18948" operator="containsText" text="Remise">
      <formula>NOT(ISERROR(SEARCH("Remise",AN17)))</formula>
    </cfRule>
    <cfRule type="containsText" dxfId="4608" priority="18947" operator="containsText" text="Salon Et">
      <formula>NOT(ISERROR(SEARCH("Salon Et",AN17)))</formula>
    </cfRule>
    <cfRule type="containsText" dxfId="4607" priority="18955" operator="containsText" text="Projet">
      <formula>NOT(ISERROR(SEARCH("Projet",AN17)))</formula>
    </cfRule>
    <cfRule type="cellIs" dxfId="4606" priority="19021" stopIfTrue="1" operator="equal">
      <formula>"Délibérations"</formula>
    </cfRule>
    <cfRule type="cellIs" dxfId="4605" priority="19020" stopIfTrue="1" operator="equal">
      <formula>"Du anglais"</formula>
    </cfRule>
    <cfRule type="cellIs" dxfId="4604" priority="19019" stopIfTrue="1" operator="equal">
      <formula>"Examens S2"</formula>
    </cfRule>
    <cfRule type="cellIs" dxfId="4603" priority="19018" stopIfTrue="1" operator="equal">
      <formula>"Examens"</formula>
    </cfRule>
    <cfRule type="cellIs" dxfId="4602" priority="19017" stopIfTrue="1" operator="equal">
      <formula>"Examens S1"</formula>
    </cfRule>
    <cfRule type="cellIs" dxfId="4601" priority="19016" stopIfTrue="1" operator="equal">
      <formula>"Cours"</formula>
    </cfRule>
    <cfRule type="cellIs" dxfId="4600" priority="19015" stopIfTrue="1" operator="equal">
      <formula>"Vacances"</formula>
    </cfRule>
    <cfRule type="cellIs" dxfId="4599" priority="19014" stopIfTrue="1" operator="equal">
      <formula>"Révisions"</formula>
    </cfRule>
    <cfRule type="cellIs" dxfId="4598" priority="19013" stopIfTrue="1" operator="equal">
      <formula>"Session 1"</formula>
    </cfRule>
    <cfRule type="cellIs" dxfId="4597" priority="19012" stopIfTrue="1" operator="equal">
      <formula>"Session 2"</formula>
    </cfRule>
    <cfRule type="cellIs" dxfId="4596" priority="19011" stopIfTrue="1" operator="equal">
      <formula>"Stage"</formula>
    </cfRule>
    <cfRule type="cellIs" dxfId="4595" priority="19010" stopIfTrue="1" operator="equal">
      <formula>"Rentrée"</formula>
    </cfRule>
    <cfRule type="cellIs" dxfId="4594" priority="19009" stopIfTrue="1" operator="equal">
      <formula>"Evaluation"</formula>
    </cfRule>
    <cfRule type="cellIs" dxfId="4593" priority="19007" operator="equal">
      <formula>"entreprise B"</formula>
    </cfRule>
    <cfRule type="cellIs" dxfId="4592" priority="19006" operator="equal">
      <formula>"Stage en entreprise"</formula>
    </cfRule>
    <cfRule type="cellIs" dxfId="4591" priority="19005" operator="equal">
      <formula>"Toussaint"</formula>
    </cfRule>
    <cfRule type="cellIs" dxfId="4590" priority="19004" operator="equal">
      <formula>"Victoire 1945"</formula>
    </cfRule>
    <cfRule type="cellIs" dxfId="4589" priority="19003" operator="equal">
      <formula>"stage v"</formula>
    </cfRule>
    <cfRule type="cellIs" dxfId="4588" priority="19002" operator="equal">
      <formula>"Révisions S2 Ses1"</formula>
    </cfRule>
    <cfRule type="cellIs" dxfId="4587" priority="19001" operator="equal">
      <formula>"Révisions S2 ses2"</formula>
    </cfRule>
    <cfRule type="cellIs" dxfId="4586" priority="19000" operator="equal">
      <formula>"Pentecôte"</formula>
    </cfRule>
    <cfRule type="cellIs" dxfId="4585" priority="18999" operator="equal">
      <formula>"Pâques"</formula>
    </cfRule>
    <cfRule type="cellIs" dxfId="4584" priority="18997" operator="equal">
      <formula>"Lundi de pâques"</formula>
    </cfRule>
    <cfRule type="cellIs" dxfId="4583" priority="18996" operator="equal">
      <formula>"jour de l'an"</formula>
    </cfRule>
    <cfRule type="cellIs" dxfId="4582" priority="18995" operator="equal">
      <formula>"Fête nationale"</formula>
    </cfRule>
    <cfRule type="cellIs" dxfId="4581" priority="18994" operator="equal">
      <formula>"Fête du travail"</formula>
    </cfRule>
    <cfRule type="cellIs" dxfId="4580" priority="18993" operator="equal">
      <formula>"Examens S1 Ses1"</formula>
    </cfRule>
    <cfRule type="cellIs" dxfId="4579" priority="18992" operator="equal">
      <formula>"Examens S1 Ses2"</formula>
    </cfRule>
    <cfRule type="cellIs" dxfId="4578" priority="19008" stopIfTrue="1" operator="equal">
      <formula>"Retour copies"</formula>
    </cfRule>
    <cfRule type="cellIs" dxfId="4577" priority="18991" operator="equal">
      <formula>"cours v"</formula>
    </cfRule>
    <cfRule type="cellIs" dxfId="4576" priority="18990" operator="equal">
      <formula>"Armistice"</formula>
    </cfRule>
    <cfRule type="cellIs" dxfId="4575" priority="18989" operator="equal">
      <formula>"Ascension"</formula>
    </cfRule>
    <cfRule type="cellIs" dxfId="4574" priority="18988" operator="equal">
      <formula>"Assomption"</formula>
    </cfRule>
    <cfRule type="cellIs" dxfId="4573" priority="18987" operator="equal">
      <formula>"jour appui"</formula>
    </cfRule>
    <cfRule type="cellIs" dxfId="4572" priority="18986" operator="equal">
      <formula>"notes rapport"</formula>
    </cfRule>
    <cfRule type="cellIs" dxfId="4571" priority="18985" operator="equal">
      <formula>"Remise rapport"</formula>
    </cfRule>
    <cfRule type="cellIs" dxfId="4570" priority="18984" operator="equal">
      <formula>"Fermeture"</formula>
    </cfRule>
    <cfRule type="cellIs" dxfId="4569" priority="18983" operator="equal">
      <formula>"Examens S2 ses1"</formula>
    </cfRule>
    <cfRule type="cellIs" dxfId="4568" priority="18982" operator="equal">
      <formula>"Examens S2 Ses2"</formula>
    </cfRule>
    <cfRule type="cellIs" dxfId="4567" priority="18981" operator="equal">
      <formula>"Révisions S1 ses1"</formula>
    </cfRule>
    <cfRule type="cellIs" dxfId="4566" priority="18980" operator="equal">
      <formula>"Révisions S1 Ses2"</formula>
    </cfRule>
    <cfRule type="cellIs" dxfId="4565" priority="18979" operator="equal">
      <formula>"Cours Matin Entr AM"</formula>
    </cfRule>
    <cfRule type="cellIs" dxfId="4564" priority="18978" operator="equal">
      <formula>"Entr MA cours AM"</formula>
    </cfRule>
    <cfRule type="cellIs" dxfId="4563" priority="18977" operator="equal">
      <formula>"Cours matin"</formula>
    </cfRule>
    <cfRule type="cellIs" dxfId="4562" priority="18976" operator="equal">
      <formula>"regroupement"</formula>
    </cfRule>
    <cfRule type="cellIs" dxfId="4561" priority="18975" operator="equal">
      <formula>"Délibération S1"</formula>
    </cfRule>
    <cfRule type="cellIs" dxfId="4560" priority="18974" operator="equal">
      <formula>"Délibération S2"</formula>
    </cfRule>
    <cfRule type="cellIs" dxfId="4559" priority="18973" operator="equal">
      <formula>"Ecrits examens nationaux"</formula>
    </cfRule>
    <cfRule type="cellIs" dxfId="4558" priority="18972" operator="equal">
      <formula>"Mise à niveau"</formula>
    </cfRule>
    <cfRule type="cellIs" dxfId="4557" priority="18971" operator="equal">
      <formula>"Note mémoire"</formula>
    </cfRule>
    <cfRule type="cellIs" dxfId="4556" priority="18998" operator="equal">
      <formula>"Noël"</formula>
    </cfRule>
    <cfRule type="cellIs" dxfId="4555" priority="18970" operator="equal">
      <formula>"Oraux examens nationaux"</formula>
    </cfRule>
    <cfRule type="cellIs" dxfId="4554" priority="18969" operator="equal">
      <formula>"Remise note CC"</formula>
    </cfRule>
    <cfRule type="cellIs" dxfId="4553" priority="18968" operator="equal">
      <formula>"Révision interne"</formula>
    </cfRule>
    <cfRule type="cellIs" dxfId="4552" priority="18967" operator="equal">
      <formula>"Exam nationaux"</formula>
    </cfRule>
    <cfRule type="cellIs" dxfId="4551" priority="18966" operator="equal">
      <formula>"Exam nationaux pas de date"</formula>
    </cfRule>
    <cfRule type="cellIs" dxfId="4550" priority="18965" operator="equal">
      <formula>"Entreprise"</formula>
    </cfRule>
  </conditionalFormatting>
  <conditionalFormatting sqref="AN18">
    <cfRule type="cellIs" dxfId="4549" priority="51" operator="equal">
      <formula>"Fête du travail"</formula>
    </cfRule>
    <cfRule type="cellIs" dxfId="4548" priority="111" operator="equal">
      <formula>"regroupement"</formula>
    </cfRule>
    <cfRule type="cellIs" dxfId="4547" priority="112" operator="equal">
      <formula>"Cours matin"</formula>
    </cfRule>
    <cfRule type="cellIs" dxfId="4546" priority="113" operator="equal">
      <formula>"Entr MA cours AM"</formula>
    </cfRule>
    <cfRule type="cellIs" dxfId="4545" priority="114" operator="equal">
      <formula>"Cours Matin Entr AM"</formula>
    </cfRule>
    <cfRule type="cellIs" dxfId="4544" priority="115" operator="equal">
      <formula>"Révisions S1 Ses2"</formula>
    </cfRule>
    <cfRule type="cellIs" dxfId="4543" priority="116" operator="equal">
      <formula>"Révisions S1 ses1"</formula>
    </cfRule>
    <cfRule type="cellIs" dxfId="4542" priority="117" operator="equal">
      <formula>"Examens S2 Ses2"</formula>
    </cfRule>
    <cfRule type="cellIs" dxfId="4541" priority="118" operator="equal">
      <formula>"Examens S2 ses1"</formula>
    </cfRule>
    <cfRule type="cellIs" dxfId="4540" priority="119" operator="equal">
      <formula>"Fermeture"</formula>
    </cfRule>
    <cfRule type="cellIs" dxfId="4539" priority="120" operator="equal">
      <formula>"Remise rapport"</formula>
    </cfRule>
    <cfRule type="cellIs" dxfId="4538" priority="122" operator="equal">
      <formula>"jour appui"</formula>
    </cfRule>
    <cfRule type="cellIs" dxfId="4537" priority="123" operator="equal">
      <formula>"Assomption"</formula>
    </cfRule>
    <cfRule type="cellIs" dxfId="4536" priority="124" operator="equal">
      <formula>"Ascension"</formula>
    </cfRule>
    <cfRule type="cellIs" dxfId="4535" priority="125" operator="equal">
      <formula>"Armistice"</formula>
    </cfRule>
    <cfRule type="cellIs" dxfId="4534" priority="126" operator="equal">
      <formula>"cours v"</formula>
    </cfRule>
    <cfRule type="cellIs" dxfId="4533" priority="127" operator="equal">
      <formula>"Examens S1 Ses2"</formula>
    </cfRule>
    <cfRule type="cellIs" dxfId="4532" priority="128" operator="equal">
      <formula>"Examens S1 Ses1"</formula>
    </cfRule>
    <cfRule type="cellIs" dxfId="4531" priority="129" operator="equal">
      <formula>"Fête du travail"</formula>
    </cfRule>
    <cfRule type="cellIs" dxfId="4530" priority="130" operator="equal">
      <formula>"Fête nationale"</formula>
    </cfRule>
    <cfRule type="cellIs" dxfId="4529" priority="131" operator="equal">
      <formula>"jour de l'an"</formula>
    </cfRule>
    <cfRule type="cellIs" dxfId="4528" priority="132" operator="equal">
      <formula>"Lundi de pâques"</formula>
    </cfRule>
    <cfRule type="cellIs" dxfId="4527" priority="133" operator="equal">
      <formula>"Noël"</formula>
    </cfRule>
    <cfRule type="cellIs" dxfId="4526" priority="134" operator="equal">
      <formula>"Pâques"</formula>
    </cfRule>
    <cfRule type="cellIs" dxfId="4525" priority="135" operator="equal">
      <formula>"Pentecôte"</formula>
    </cfRule>
    <cfRule type="cellIs" dxfId="4524" priority="136" operator="equal">
      <formula>"Révisions S2 ses2"</formula>
    </cfRule>
    <cfRule type="cellIs" dxfId="4523" priority="137" operator="equal">
      <formula>"Révisions S2 Ses1"</formula>
    </cfRule>
    <cfRule type="cellIs" dxfId="4522" priority="138" operator="equal">
      <formula>"stage v"</formula>
    </cfRule>
    <cfRule type="cellIs" dxfId="4521" priority="139" operator="equal">
      <formula>"Victoire 1945"</formula>
    </cfRule>
    <cfRule type="cellIs" dxfId="4520" priority="140" operator="equal">
      <formula>"Toussaint"</formula>
    </cfRule>
    <cfRule type="cellIs" dxfId="4519" priority="141" operator="equal">
      <formula>"Stage en entreprise"</formula>
    </cfRule>
    <cfRule type="cellIs" dxfId="4518" priority="142" operator="equal">
      <formula>"entreprise B"</formula>
    </cfRule>
    <cfRule type="cellIs" dxfId="4517" priority="143" stopIfTrue="1" operator="equal">
      <formula>"Retour copies"</formula>
    </cfRule>
    <cfRule type="cellIs" dxfId="4516" priority="144" stopIfTrue="1" operator="equal">
      <formula>"Evaluation"</formula>
    </cfRule>
    <cfRule type="cellIs" dxfId="4515" priority="145" stopIfTrue="1" operator="equal">
      <formula>"Rentrée"</formula>
    </cfRule>
    <cfRule type="cellIs" dxfId="4514" priority="146" stopIfTrue="1" operator="equal">
      <formula>"Stage"</formula>
    </cfRule>
    <cfRule type="cellIs" dxfId="4513" priority="147" stopIfTrue="1" operator="equal">
      <formula>"Session 2"</formula>
    </cfRule>
    <cfRule type="cellIs" dxfId="4512" priority="148" stopIfTrue="1" operator="equal">
      <formula>"Session 1"</formula>
    </cfRule>
    <cfRule type="cellIs" dxfId="4511" priority="149" stopIfTrue="1" operator="equal">
      <formula>"Révisions"</formula>
    </cfRule>
    <cfRule type="cellIs" dxfId="4510" priority="150" stopIfTrue="1" operator="equal">
      <formula>"Vacances"</formula>
    </cfRule>
    <cfRule type="cellIs" dxfId="4509" priority="151" stopIfTrue="1" operator="equal">
      <formula>"Cours"</formula>
    </cfRule>
    <cfRule type="cellIs" dxfId="4508" priority="152" stopIfTrue="1" operator="equal">
      <formula>"Examens S1"</formula>
    </cfRule>
    <cfRule type="cellIs" dxfId="4507" priority="153" stopIfTrue="1" operator="equal">
      <formula>"Examens"</formula>
    </cfRule>
    <cfRule type="cellIs" dxfId="4506" priority="154" stopIfTrue="1" operator="equal">
      <formula>"Examens S2"</formula>
    </cfRule>
    <cfRule type="cellIs" dxfId="4505" priority="155" stopIfTrue="1" operator="equal">
      <formula>"Du anglais"</formula>
    </cfRule>
    <cfRule type="cellIs" dxfId="4504" priority="156" stopIfTrue="1" operator="equal">
      <formula>"Délibérations"</formula>
    </cfRule>
    <cfRule type="expression" dxfId="4503" priority="157">
      <formula>AL18="Samedi"</formula>
    </cfRule>
    <cfRule type="containsText" dxfId="4502" priority="158" operator="containsText" text="Soutenance">
      <formula>NOT(ISERROR(SEARCH("Soutenance",AN18)))</formula>
    </cfRule>
    <cfRule type="cellIs" dxfId="4501" priority="121" operator="equal">
      <formula>"notes rapport"</formula>
    </cfRule>
    <cfRule type="cellIs" dxfId="4500" priority="50" operator="equal">
      <formula>"Examens S1 Ses1"</formula>
    </cfRule>
    <cfRule type="cellIs" dxfId="4499" priority="49" operator="equal">
      <formula>"Examens S1 Ses2"</formula>
    </cfRule>
    <cfRule type="cellIs" dxfId="4498" priority="48" operator="equal">
      <formula>"cours v"</formula>
    </cfRule>
    <cfRule type="cellIs" dxfId="4497" priority="47" operator="equal">
      <formula>"Armistice"</formula>
    </cfRule>
    <cfRule type="cellIs" dxfId="4496" priority="46" operator="equal">
      <formula>"Ascension"</formula>
    </cfRule>
    <cfRule type="cellIs" dxfId="4495" priority="45" operator="equal">
      <formula>"Assomption"</formula>
    </cfRule>
    <cfRule type="cellIs" dxfId="4494" priority="44" operator="equal">
      <formula>"jour appui"</formula>
    </cfRule>
    <cfRule type="cellIs" dxfId="4493" priority="43" operator="equal">
      <formula>"notes rapport"</formula>
    </cfRule>
    <cfRule type="cellIs" dxfId="4492" priority="42" operator="equal">
      <formula>"Remise rapport"</formula>
    </cfRule>
    <cfRule type="cellIs" dxfId="4491" priority="41" operator="equal">
      <formula>"Fermeture"</formula>
    </cfRule>
    <cfRule type="cellIs" dxfId="4490" priority="40" operator="equal">
      <formula>"Examens S2 ses1"</formula>
    </cfRule>
    <cfRule type="cellIs" dxfId="4489" priority="39" operator="equal">
      <formula>"Examens S2 Ses2"</formula>
    </cfRule>
    <cfRule type="cellIs" dxfId="4488" priority="38" operator="equal">
      <formula>"Révisions S1 ses1"</formula>
    </cfRule>
    <cfRule type="cellIs" dxfId="4487" priority="37" operator="equal">
      <formula>"Révisions S1 Ses2"</formula>
    </cfRule>
    <cfRule type="cellIs" dxfId="4486" priority="36" operator="equal">
      <formula>"Cours Matin Entr AM"</formula>
    </cfRule>
    <cfRule type="cellIs" dxfId="4485" priority="35" operator="equal">
      <formula>"Entr MA cours AM"</formula>
    </cfRule>
    <cfRule type="cellIs" dxfId="4484" priority="34" operator="equal">
      <formula>"Cours matin"</formula>
    </cfRule>
    <cfRule type="cellIs" dxfId="4483" priority="33" operator="equal">
      <formula>"regroupement"</formula>
    </cfRule>
    <cfRule type="cellIs" dxfId="4482" priority="32" operator="equal">
      <formula>"Délibération S1"</formula>
    </cfRule>
    <cfRule type="cellIs" dxfId="4481" priority="31" operator="equal">
      <formula>"Délibération S2"</formula>
    </cfRule>
    <cfRule type="cellIs" dxfId="4480" priority="30" operator="equal">
      <formula>"Ecrits examens nationaux"</formula>
    </cfRule>
    <cfRule type="cellIs" dxfId="4479" priority="29" operator="equal">
      <formula>"Mise à niveau"</formula>
    </cfRule>
    <cfRule type="cellIs" dxfId="4478" priority="28" operator="equal">
      <formula>"Note mémoire"</formula>
    </cfRule>
    <cfRule type="cellIs" dxfId="4477" priority="27" operator="equal">
      <formula>"Oraux examens nationaux"</formula>
    </cfRule>
    <cfRule type="cellIs" dxfId="4476" priority="26" operator="equal">
      <formula>"Remise note CC"</formula>
    </cfRule>
    <cfRule type="cellIs" dxfId="4475" priority="25" operator="equal">
      <formula>"Révision interne"</formula>
    </cfRule>
    <cfRule type="cellIs" dxfId="4474" priority="24" operator="equal">
      <formula>"Exam nationaux"</formula>
    </cfRule>
    <cfRule type="cellIs" dxfId="4473" priority="23" operator="equal">
      <formula>"Exam nationaux pas de date"</formula>
    </cfRule>
    <cfRule type="cellIs" dxfId="4472" priority="22" operator="equal">
      <formula>"Entreprise"</formula>
    </cfRule>
    <cfRule type="cellIs" dxfId="4471" priority="21" operator="equal">
      <formula>"Révisions R"</formula>
    </cfRule>
    <cfRule type="cellIs" dxfId="4470" priority="20" operator="equal">
      <formula>"Soutenance"</formula>
    </cfRule>
    <cfRule type="cellIs" dxfId="4469" priority="19" operator="equal">
      <formula>"ppp"</formula>
    </cfRule>
    <cfRule type="cellIs" dxfId="4468" priority="18" operator="equal">
      <formula>"Lundi Pentecôte"</formula>
    </cfRule>
    <cfRule type="cellIs" dxfId="4467" priority="17" operator="equal">
      <formula>"EXAMENS J"</formula>
    </cfRule>
    <cfRule type="cellIs" dxfId="4466" priority="16" operator="equal">
      <formula>"Cours ISEM"</formula>
    </cfRule>
    <cfRule type="cellIs" dxfId="4465" priority="15" operator="equal">
      <formula>"Cours IAE"</formula>
    </cfRule>
    <cfRule type="containsText" dxfId="4464" priority="14" operator="containsText" text="Délib">
      <formula>NOT(ISERROR(SEARCH("Délib",AN18)))</formula>
    </cfRule>
    <cfRule type="containsText" dxfId="4463" priority="13" operator="containsText" text="Pré">
      <formula>NOT(ISERROR(SEARCH("Pré",AN18)))</formula>
    </cfRule>
    <cfRule type="containsText" dxfId="4462" priority="12" operator="containsText" text="Projet">
      <formula>NOT(ISERROR(SEARCH("Projet",AN18)))</formula>
    </cfRule>
    <cfRule type="containsText" dxfId="4461" priority="11" operator="containsText" text="Début CM">
      <formula>NOT(ISERROR(SEARCH("Début CM",AN18)))</formula>
    </cfRule>
    <cfRule type="containsText" dxfId="4460" priority="10" operator="containsText" text="Début TD">
      <formula>NOT(ISERROR(SEARCH("Début TD",AN18)))</formula>
    </cfRule>
    <cfRule type="containsText" dxfId="4459" priority="9" operator="containsText" text="Etranger">
      <formula>NOT(ISERROR(SEARCH("Etranger",AN18)))</formula>
    </cfRule>
    <cfRule type="containsText" dxfId="4458" priority="8" operator="containsText" text="JPO">
      <formula>NOT(ISERROR(SEARCH("JPO",AN18)))</formula>
    </cfRule>
    <cfRule type="containsText" dxfId="4457" priority="7" operator="containsText" text="Note">
      <formula>NOT(ISERROR(SEARCH("Note",AN18)))</formula>
    </cfRule>
    <cfRule type="containsText" dxfId="4456" priority="6" operator="containsText" text="Recrutem">
      <formula>NOT(ISERROR(SEARCH("Recrutem",AN18)))</formula>
    </cfRule>
    <cfRule type="containsText" dxfId="4455" priority="5" operator="containsText" text="Remise">
      <formula>NOT(ISERROR(SEARCH("Remise",AN18)))</formula>
    </cfRule>
    <cfRule type="containsText" dxfId="4454" priority="4" operator="containsText" text="Salon Et">
      <formula>NOT(ISERROR(SEARCH("Salon Et",AN18)))</formula>
    </cfRule>
    <cfRule type="expression" dxfId="4453" priority="3">
      <formula>AL18="Dimanche"</formula>
    </cfRule>
    <cfRule type="containsText" dxfId="4452" priority="1" operator="containsText" text="Cours/Labo/Projet">
      <formula>NOT(ISERROR(SEARCH("Cours/Labo/Projet",AN18)))</formula>
    </cfRule>
    <cfRule type="cellIs" dxfId="4451" priority="72" stopIfTrue="1" operator="equal">
      <formula>"Vacances"</formula>
    </cfRule>
    <cfRule type="cellIs" dxfId="4450" priority="52" operator="equal">
      <formula>"Fête nationale"</formula>
    </cfRule>
    <cfRule type="cellIs" dxfId="4449" priority="53" operator="equal">
      <formula>"jour de l'an"</formula>
    </cfRule>
    <cfRule type="cellIs" dxfId="4448" priority="54" operator="equal">
      <formula>"Lundi de pâques"</formula>
    </cfRule>
    <cfRule type="cellIs" dxfId="4447" priority="55" operator="equal">
      <formula>"Noël"</formula>
    </cfRule>
    <cfRule type="cellIs" dxfId="4446" priority="56" operator="equal">
      <formula>"Pâques"</formula>
    </cfRule>
    <cfRule type="cellIs" dxfId="4445" priority="57" operator="equal">
      <formula>"Pentecôte"</formula>
    </cfRule>
    <cfRule type="cellIs" dxfId="4444" priority="58" operator="equal">
      <formula>"Révisions S2 ses2"</formula>
    </cfRule>
    <cfRule type="cellIs" dxfId="4443" priority="59" operator="equal">
      <formula>"Révisions S2 Ses1"</formula>
    </cfRule>
    <cfRule type="cellIs" dxfId="4442" priority="60" operator="equal">
      <formula>"stage v"</formula>
    </cfRule>
    <cfRule type="cellIs" dxfId="4441" priority="61" operator="equal">
      <formula>"Victoire 1945"</formula>
    </cfRule>
    <cfRule type="cellIs" dxfId="4440" priority="62" operator="equal">
      <formula>"Toussaint"</formula>
    </cfRule>
    <cfRule type="cellIs" dxfId="4439" priority="63" operator="equal">
      <formula>"Stage en entreprise"</formula>
    </cfRule>
    <cfRule type="cellIs" dxfId="4438" priority="64" operator="equal">
      <formula>"entreprise B"</formula>
    </cfRule>
    <cfRule type="cellIs" dxfId="4437" priority="65" stopIfTrue="1" operator="equal">
      <formula>"Retour copies"</formula>
    </cfRule>
    <cfRule type="cellIs" dxfId="4436" priority="66" stopIfTrue="1" operator="equal">
      <formula>"Evaluation"</formula>
    </cfRule>
    <cfRule type="cellIs" dxfId="4435" priority="67" stopIfTrue="1" operator="equal">
      <formula>"Rentrée"</formula>
    </cfRule>
    <cfRule type="cellIs" dxfId="4434" priority="68" stopIfTrue="1" operator="equal">
      <formula>"Stage"</formula>
    </cfRule>
    <cfRule type="cellIs" dxfId="4433" priority="69" stopIfTrue="1" operator="equal">
      <formula>"Session 2"</formula>
    </cfRule>
    <cfRule type="cellIs" dxfId="4432" priority="70" stopIfTrue="1" operator="equal">
      <formula>"Session 1"</formula>
    </cfRule>
    <cfRule type="cellIs" dxfId="4431" priority="71" stopIfTrue="1" operator="equal">
      <formula>"Révisions"</formula>
    </cfRule>
    <cfRule type="containsText" dxfId="4430" priority="2" operator="containsText" text="Université">
      <formula>NOT(ISERROR(SEARCH("Université",AN18)))</formula>
    </cfRule>
    <cfRule type="cellIs" dxfId="4429" priority="73" stopIfTrue="1" operator="equal">
      <formula>"Cours"</formula>
    </cfRule>
    <cfRule type="cellIs" dxfId="4428" priority="74" stopIfTrue="1" operator="equal">
      <formula>"Examens S1"</formula>
    </cfRule>
    <cfRule type="cellIs" dxfId="4427" priority="75" stopIfTrue="1" operator="equal">
      <formula>"Examens"</formula>
    </cfRule>
    <cfRule type="cellIs" dxfId="4426" priority="76" stopIfTrue="1" operator="equal">
      <formula>"Examens S2"</formula>
    </cfRule>
    <cfRule type="cellIs" dxfId="4425" priority="77" stopIfTrue="1" operator="equal">
      <formula>"Du anglais"</formula>
    </cfRule>
    <cfRule type="cellIs" dxfId="4424" priority="78" stopIfTrue="1" operator="equal">
      <formula>"Délibérations"</formula>
    </cfRule>
    <cfRule type="containsText" dxfId="4423" priority="79" operator="containsText" text="Cours/Labo/Projet">
      <formula>NOT(ISERROR(SEARCH("Cours/Labo/Projet",AN18)))</formula>
    </cfRule>
    <cfRule type="containsText" dxfId="4422" priority="80" operator="containsText" text="Université">
      <formula>NOT(ISERROR(SEARCH("Université",AN18)))</formula>
    </cfRule>
    <cfRule type="expression" dxfId="4421" priority="81">
      <formula>AL18="Dimanche"</formula>
    </cfRule>
    <cfRule type="containsText" dxfId="4420" priority="82" operator="containsText" text="Salon Et">
      <formula>NOT(ISERROR(SEARCH("Salon Et",AN18)))</formula>
    </cfRule>
    <cfRule type="containsText" dxfId="4419" priority="83" operator="containsText" text="Remise">
      <formula>NOT(ISERROR(SEARCH("Remise",AN18)))</formula>
    </cfRule>
    <cfRule type="containsText" dxfId="4418" priority="84" operator="containsText" text="Recrutem">
      <formula>NOT(ISERROR(SEARCH("Recrutem",AN18)))</formula>
    </cfRule>
    <cfRule type="containsText" dxfId="4417" priority="85" operator="containsText" text="Note">
      <formula>NOT(ISERROR(SEARCH("Note",AN18)))</formula>
    </cfRule>
    <cfRule type="containsText" dxfId="4416" priority="86" operator="containsText" text="JPO">
      <formula>NOT(ISERROR(SEARCH("JPO",AN18)))</formula>
    </cfRule>
    <cfRule type="containsText" dxfId="4415" priority="87" operator="containsText" text="Etranger">
      <formula>NOT(ISERROR(SEARCH("Etranger",AN18)))</formula>
    </cfRule>
    <cfRule type="containsText" dxfId="4414" priority="88" operator="containsText" text="Début TD">
      <formula>NOT(ISERROR(SEARCH("Début TD",AN18)))</formula>
    </cfRule>
    <cfRule type="containsText" dxfId="4413" priority="89" operator="containsText" text="Début CM">
      <formula>NOT(ISERROR(SEARCH("Début CM",AN18)))</formula>
    </cfRule>
    <cfRule type="containsText" dxfId="4412" priority="90" operator="containsText" text="Projet">
      <formula>NOT(ISERROR(SEARCH("Projet",AN18)))</formula>
    </cfRule>
    <cfRule type="containsText" dxfId="4411" priority="91" operator="containsText" text="Pré">
      <formula>NOT(ISERROR(SEARCH("Pré",AN18)))</formula>
    </cfRule>
    <cfRule type="containsText" dxfId="4410" priority="92" operator="containsText" text="Délib">
      <formula>NOT(ISERROR(SEARCH("Délib",AN18)))</formula>
    </cfRule>
    <cfRule type="cellIs" dxfId="4409" priority="93" operator="equal">
      <formula>"Cours IAE"</formula>
    </cfRule>
    <cfRule type="cellIs" dxfId="4408" priority="94" operator="equal">
      <formula>"Cours ISEM"</formula>
    </cfRule>
    <cfRule type="cellIs" dxfId="4407" priority="95" operator="equal">
      <formula>"EXAMENS J"</formula>
    </cfRule>
    <cfRule type="cellIs" dxfId="4406" priority="96" operator="equal">
      <formula>"Lundi Pentecôte"</formula>
    </cfRule>
    <cfRule type="cellIs" dxfId="4405" priority="97" operator="equal">
      <formula>"ppp"</formula>
    </cfRule>
    <cfRule type="cellIs" dxfId="4404" priority="98" operator="equal">
      <formula>"Soutenance"</formula>
    </cfRule>
    <cfRule type="cellIs" dxfId="4403" priority="99" operator="equal">
      <formula>"Révisions R"</formula>
    </cfRule>
    <cfRule type="cellIs" dxfId="4402" priority="100" operator="equal">
      <formula>"Entreprise"</formula>
    </cfRule>
    <cfRule type="cellIs" dxfId="4401" priority="101" operator="equal">
      <formula>"Exam nationaux pas de date"</formula>
    </cfRule>
    <cfRule type="cellIs" dxfId="4400" priority="102" operator="equal">
      <formula>"Exam nationaux"</formula>
    </cfRule>
    <cfRule type="cellIs" dxfId="4399" priority="103" operator="equal">
      <formula>"Révision interne"</formula>
    </cfRule>
    <cfRule type="cellIs" dxfId="4398" priority="104" operator="equal">
      <formula>"Remise note CC"</formula>
    </cfRule>
    <cfRule type="cellIs" dxfId="4397" priority="105" operator="equal">
      <formula>"Oraux examens nationaux"</formula>
    </cfRule>
    <cfRule type="cellIs" dxfId="4396" priority="106" operator="equal">
      <formula>"Note mémoire"</formula>
    </cfRule>
    <cfRule type="cellIs" dxfId="4395" priority="107" operator="equal">
      <formula>"Mise à niveau"</formula>
    </cfRule>
    <cfRule type="cellIs" dxfId="4394" priority="108" operator="equal">
      <formula>"Ecrits examens nationaux"</formula>
    </cfRule>
    <cfRule type="cellIs" dxfId="4393" priority="109" operator="equal">
      <formula>"Délibération S2"</formula>
    </cfRule>
    <cfRule type="cellIs" dxfId="4392" priority="110" operator="equal">
      <formula>"Délibération S1"</formula>
    </cfRule>
  </conditionalFormatting>
  <conditionalFormatting sqref="AN19:AN27">
    <cfRule type="expression" dxfId="4391" priority="1433">
      <formula>AL19="Samedi"</formula>
    </cfRule>
    <cfRule type="containsText" dxfId="4390" priority="1434" operator="containsText" text="Soutenance">
      <formula>NOT(ISERROR(SEARCH("Soutenance",AN19)))</formula>
    </cfRule>
    <cfRule type="expression" dxfId="4389" priority="1357">
      <formula>AL19="Dimanche"</formula>
    </cfRule>
  </conditionalFormatting>
  <conditionalFormatting sqref="AN21:AN25">
    <cfRule type="cellIs" dxfId="4388" priority="1322" operator="equal">
      <formula>"Ascension"</formula>
    </cfRule>
    <cfRule type="cellIs" dxfId="4387" priority="1321" operator="equal">
      <formula>"Assomption"</formula>
    </cfRule>
    <cfRule type="cellIs" dxfId="4386" priority="1320" operator="equal">
      <formula>"jour appui"</formula>
    </cfRule>
    <cfRule type="cellIs" dxfId="4385" priority="1319" operator="equal">
      <formula>"notes rapport"</formula>
    </cfRule>
    <cfRule type="cellIs" dxfId="4384" priority="1318" operator="equal">
      <formula>"Remise rapport"</formula>
    </cfRule>
    <cfRule type="cellIs" dxfId="4383" priority="1317" operator="equal">
      <formula>"Fermeture"</formula>
    </cfRule>
    <cfRule type="cellIs" dxfId="4382" priority="1316" operator="equal">
      <formula>"Examens S2 ses1"</formula>
    </cfRule>
    <cfRule type="cellIs" dxfId="4381" priority="1315" operator="equal">
      <formula>"Examens S2 Ses2"</formula>
    </cfRule>
    <cfRule type="cellIs" dxfId="4380" priority="1314" operator="equal">
      <formula>"Révisions S1 ses1"</formula>
    </cfRule>
    <cfRule type="cellIs" dxfId="4379" priority="1313" operator="equal">
      <formula>"Révisions S1 Ses2"</formula>
    </cfRule>
    <cfRule type="cellIs" dxfId="4378" priority="1312" operator="equal">
      <formula>"Cours Matin Entr AM"</formula>
    </cfRule>
    <cfRule type="cellIs" dxfId="4377" priority="1311" operator="equal">
      <formula>"Entr MA cours AM"</formula>
    </cfRule>
    <cfRule type="cellIs" dxfId="4376" priority="1310" operator="equal">
      <formula>"Cours matin"</formula>
    </cfRule>
    <cfRule type="cellIs" dxfId="4375" priority="1309" operator="equal">
      <formula>"regroupement"</formula>
    </cfRule>
    <cfRule type="cellIs" dxfId="4374" priority="1308" operator="equal">
      <formula>"Délibération S1"</formula>
    </cfRule>
    <cfRule type="cellIs" dxfId="4373" priority="1307" operator="equal">
      <formula>"Délibération S2"</formula>
    </cfRule>
    <cfRule type="cellIs" dxfId="4372" priority="1306" operator="equal">
      <formula>"Ecrits examens nationaux"</formula>
    </cfRule>
    <cfRule type="cellIs" dxfId="4371" priority="1305" operator="equal">
      <formula>"Mise à niveau"</formula>
    </cfRule>
    <cfRule type="cellIs" dxfId="4370" priority="1304" operator="equal">
      <formula>"Note mémoire"</formula>
    </cfRule>
    <cfRule type="cellIs" dxfId="4369" priority="1303" operator="equal">
      <formula>"Oraux examens nationaux"</formula>
    </cfRule>
    <cfRule type="cellIs" dxfId="4368" priority="1302" operator="equal">
      <formula>"Remise note CC"</formula>
    </cfRule>
    <cfRule type="cellIs" dxfId="4367" priority="1301" operator="equal">
      <formula>"Révision interne"</formula>
    </cfRule>
    <cfRule type="cellIs" dxfId="4366" priority="1300" operator="equal">
      <formula>"Exam nationaux"</formula>
    </cfRule>
    <cfRule type="cellIs" dxfId="4365" priority="1299" operator="equal">
      <formula>"Exam nationaux pas de date"</formula>
    </cfRule>
    <cfRule type="cellIs" dxfId="4364" priority="1298" operator="equal">
      <formula>"Entreprise"</formula>
    </cfRule>
    <cfRule type="cellIs" dxfId="4363" priority="1297" operator="equal">
      <formula>"Révisions R"</formula>
    </cfRule>
    <cfRule type="cellIs" dxfId="4362" priority="1296" operator="equal">
      <formula>"Soutenance"</formula>
    </cfRule>
    <cfRule type="cellIs" dxfId="4361" priority="1295" operator="equal">
      <formula>"ppp"</formula>
    </cfRule>
    <cfRule type="cellIs" dxfId="4360" priority="1294" operator="equal">
      <formula>"Lundi Pentecôte"</formula>
    </cfRule>
    <cfRule type="cellIs" dxfId="4359" priority="1293" operator="equal">
      <formula>"EXAMENS J"</formula>
    </cfRule>
    <cfRule type="cellIs" dxfId="4358" priority="1292" operator="equal">
      <formula>"Cours ISEM"</formula>
    </cfRule>
    <cfRule type="cellIs" dxfId="4357" priority="1291" operator="equal">
      <formula>"Cours IAE"</formula>
    </cfRule>
    <cfRule type="containsText" dxfId="4356" priority="1290" operator="containsText" text="Délib">
      <formula>NOT(ISERROR(SEARCH("Délib",AN21)))</formula>
    </cfRule>
    <cfRule type="containsText" dxfId="4355" priority="1289" operator="containsText" text="Pré">
      <formula>NOT(ISERROR(SEARCH("Pré",AN21)))</formula>
    </cfRule>
    <cfRule type="containsText" dxfId="4354" priority="1288" operator="containsText" text="Projet">
      <formula>NOT(ISERROR(SEARCH("Projet",AN21)))</formula>
    </cfRule>
    <cfRule type="containsText" dxfId="4353" priority="1287" operator="containsText" text="Début CM">
      <formula>NOT(ISERROR(SEARCH("Début CM",AN21)))</formula>
    </cfRule>
    <cfRule type="containsText" dxfId="4352" priority="1286" operator="containsText" text="Début TD">
      <formula>NOT(ISERROR(SEARCH("Début TD",AN21)))</formula>
    </cfRule>
    <cfRule type="containsText" dxfId="4351" priority="1285" operator="containsText" text="Etranger">
      <formula>NOT(ISERROR(SEARCH("Etranger",AN21)))</formula>
    </cfRule>
    <cfRule type="containsText" dxfId="4350" priority="1284" operator="containsText" text="JPO">
      <formula>NOT(ISERROR(SEARCH("JPO",AN21)))</formula>
    </cfRule>
    <cfRule type="containsText" dxfId="4349" priority="1283" operator="containsText" text="Note">
      <formula>NOT(ISERROR(SEARCH("Note",AN21)))</formula>
    </cfRule>
    <cfRule type="containsText" dxfId="4348" priority="1282" operator="containsText" text="Recrutem">
      <formula>NOT(ISERROR(SEARCH("Recrutem",AN21)))</formula>
    </cfRule>
    <cfRule type="containsText" dxfId="4347" priority="1281" operator="containsText" text="Remise">
      <formula>NOT(ISERROR(SEARCH("Remise",AN21)))</formula>
    </cfRule>
    <cfRule type="containsText" dxfId="4346" priority="1280" operator="containsText" text="Salon Et">
      <formula>NOT(ISERROR(SEARCH("Salon Et",AN21)))</formula>
    </cfRule>
    <cfRule type="expression" dxfId="4345" priority="1279">
      <formula>AL21="Dimanche"</formula>
    </cfRule>
    <cfRule type="containsText" dxfId="4344" priority="1278" operator="containsText" text="Université">
      <formula>NOT(ISERROR(SEARCH("Université",AN21)))</formula>
    </cfRule>
    <cfRule type="containsText" dxfId="4343" priority="1277" operator="containsText" text="Cours/Labo/Projet">
      <formula>NOT(ISERROR(SEARCH("Cours/Labo/Projet",AN21)))</formula>
    </cfRule>
    <cfRule type="cellIs" dxfId="4342" priority="1325" operator="equal">
      <formula>"Examens S1 Ses2"</formula>
    </cfRule>
    <cfRule type="cellIs" dxfId="4341" priority="1432" stopIfTrue="1" operator="equal">
      <formula>"Délibérations"</formula>
    </cfRule>
    <cfRule type="containsText" dxfId="4340" priority="1361" operator="containsText" text="Note">
      <formula>NOT(ISERROR(SEARCH("Note",AN21)))</formula>
    </cfRule>
    <cfRule type="cellIs" dxfId="4339" priority="1431" stopIfTrue="1" operator="equal">
      <formula>"Du anglais"</formula>
    </cfRule>
    <cfRule type="cellIs" dxfId="4338" priority="1430" stopIfTrue="1" operator="equal">
      <formula>"Examens S2"</formula>
    </cfRule>
    <cfRule type="cellIs" dxfId="4337" priority="1429" stopIfTrue="1" operator="equal">
      <formula>"Examens"</formula>
    </cfRule>
    <cfRule type="cellIs" dxfId="4336" priority="1428" stopIfTrue="1" operator="equal">
      <formula>"Examens S1"</formula>
    </cfRule>
    <cfRule type="cellIs" dxfId="4335" priority="1427" stopIfTrue="1" operator="equal">
      <formula>"Cours"</formula>
    </cfRule>
    <cfRule type="cellIs" dxfId="4334" priority="1426" stopIfTrue="1" operator="equal">
      <formula>"Vacances"</formula>
    </cfRule>
    <cfRule type="cellIs" dxfId="4333" priority="1425" stopIfTrue="1" operator="equal">
      <formula>"Révisions"</formula>
    </cfRule>
    <cfRule type="cellIs" dxfId="4332" priority="1424" stopIfTrue="1" operator="equal">
      <formula>"Session 1"</formula>
    </cfRule>
    <cfRule type="cellIs" dxfId="4331" priority="1423" stopIfTrue="1" operator="equal">
      <formula>"Session 2"</formula>
    </cfRule>
    <cfRule type="cellIs" dxfId="4330" priority="1422" stopIfTrue="1" operator="equal">
      <formula>"Stage"</formula>
    </cfRule>
    <cfRule type="cellIs" dxfId="4329" priority="1421" stopIfTrue="1" operator="equal">
      <formula>"Rentrée"</formula>
    </cfRule>
    <cfRule type="cellIs" dxfId="4328" priority="1420" stopIfTrue="1" operator="equal">
      <formula>"Evaluation"</formula>
    </cfRule>
    <cfRule type="cellIs" dxfId="4327" priority="1419" stopIfTrue="1" operator="equal">
      <formula>"Retour copies"</formula>
    </cfRule>
    <cfRule type="cellIs" dxfId="4326" priority="1418" operator="equal">
      <formula>"entreprise B"</formula>
    </cfRule>
    <cfRule type="cellIs" dxfId="4325" priority="1417" operator="equal">
      <formula>"Stage en entreprise"</formula>
    </cfRule>
    <cfRule type="cellIs" dxfId="4324" priority="1416" operator="equal">
      <formula>"Toussaint"</formula>
    </cfRule>
    <cfRule type="cellIs" dxfId="4323" priority="1415" operator="equal">
      <formula>"Victoire 1945"</formula>
    </cfRule>
    <cfRule type="cellIs" dxfId="4322" priority="1414" operator="equal">
      <formula>"stage v"</formula>
    </cfRule>
    <cfRule type="cellIs" dxfId="4321" priority="1413" operator="equal">
      <formula>"Révisions S2 Ses1"</formula>
    </cfRule>
    <cfRule type="cellIs" dxfId="4320" priority="1412" operator="equal">
      <formula>"Révisions S2 ses2"</formula>
    </cfRule>
    <cfRule type="cellIs" dxfId="4319" priority="1410" operator="equal">
      <formula>"Pâques"</formula>
    </cfRule>
    <cfRule type="cellIs" dxfId="4318" priority="1409" operator="equal">
      <formula>"Noël"</formula>
    </cfRule>
    <cfRule type="cellIs" dxfId="4317" priority="1408" operator="equal">
      <formula>"Lundi de pâques"</formula>
    </cfRule>
    <cfRule type="cellIs" dxfId="4316" priority="1407" operator="equal">
      <formula>"jour de l'an"</formula>
    </cfRule>
    <cfRule type="cellIs" dxfId="4315" priority="1406" operator="equal">
      <formula>"Fête nationale"</formula>
    </cfRule>
    <cfRule type="cellIs" dxfId="4314" priority="1405" operator="equal">
      <formula>"Fête du travail"</formula>
    </cfRule>
    <cfRule type="cellIs" dxfId="4313" priority="1404" operator="equal">
      <formula>"Examens S1 Ses1"</formula>
    </cfRule>
    <cfRule type="cellIs" dxfId="4312" priority="1403" operator="equal">
      <formula>"Examens S1 Ses2"</formula>
    </cfRule>
    <cfRule type="cellIs" dxfId="4311" priority="1402" operator="equal">
      <formula>"cours v"</formula>
    </cfRule>
    <cfRule type="cellIs" dxfId="4310" priority="1401" operator="equal">
      <formula>"Armistice"</formula>
    </cfRule>
    <cfRule type="cellIs" dxfId="4309" priority="1400" operator="equal">
      <formula>"Ascension"</formula>
    </cfRule>
    <cfRule type="cellIs" dxfId="4308" priority="1399" operator="equal">
      <formula>"Assomption"</formula>
    </cfRule>
    <cfRule type="cellIs" dxfId="4307" priority="1398" operator="equal">
      <formula>"jour appui"</formula>
    </cfRule>
    <cfRule type="cellIs" dxfId="4306" priority="1397" operator="equal">
      <formula>"notes rapport"</formula>
    </cfRule>
    <cfRule type="cellIs" dxfId="4305" priority="1396" operator="equal">
      <formula>"Remise rapport"</formula>
    </cfRule>
    <cfRule type="cellIs" dxfId="4304" priority="1395" operator="equal">
      <formula>"Fermeture"</formula>
    </cfRule>
    <cfRule type="cellIs" dxfId="4303" priority="1394" operator="equal">
      <formula>"Examens S2 ses1"</formula>
    </cfRule>
    <cfRule type="cellIs" dxfId="4302" priority="1393" operator="equal">
      <formula>"Examens S2 Ses2"</formula>
    </cfRule>
    <cfRule type="cellIs" dxfId="4301" priority="1392" operator="equal">
      <formula>"Révisions S1 ses1"</formula>
    </cfRule>
    <cfRule type="cellIs" dxfId="4300" priority="1391" operator="equal">
      <formula>"Révisions S1 Ses2"</formula>
    </cfRule>
    <cfRule type="cellIs" dxfId="4299" priority="1390" operator="equal">
      <formula>"Cours Matin Entr AM"</formula>
    </cfRule>
    <cfRule type="cellIs" dxfId="4298" priority="1389" operator="equal">
      <formula>"Entr MA cours AM"</formula>
    </cfRule>
    <cfRule type="cellIs" dxfId="4297" priority="1388" operator="equal">
      <formula>"Cours matin"</formula>
    </cfRule>
    <cfRule type="cellIs" dxfId="4296" priority="1387" operator="equal">
      <formula>"regroupement"</formula>
    </cfRule>
    <cfRule type="cellIs" dxfId="4295" priority="1386" operator="equal">
      <formula>"Délibération S1"</formula>
    </cfRule>
    <cfRule type="cellIs" dxfId="4294" priority="1385" operator="equal">
      <formula>"Délibération S2"</formula>
    </cfRule>
    <cfRule type="cellIs" dxfId="4293" priority="1384" operator="equal">
      <formula>"Ecrits examens nationaux"</formula>
    </cfRule>
    <cfRule type="cellIs" dxfId="4292" priority="1383" operator="equal">
      <formula>"Mise à niveau"</formula>
    </cfRule>
    <cfRule type="cellIs" dxfId="4291" priority="1382" operator="equal">
      <formula>"Note mémoire"</formula>
    </cfRule>
    <cfRule type="cellIs" dxfId="4290" priority="1381" operator="equal">
      <formula>"Oraux examens nationaux"</formula>
    </cfRule>
    <cfRule type="cellIs" dxfId="4289" priority="1380" operator="equal">
      <formula>"Remise note CC"</formula>
    </cfRule>
    <cfRule type="cellIs" dxfId="4288" priority="1379" operator="equal">
      <formula>"Révision interne"</formula>
    </cfRule>
    <cfRule type="cellIs" dxfId="4287" priority="1378" operator="equal">
      <formula>"Exam nationaux"</formula>
    </cfRule>
    <cfRule type="cellIs" dxfId="4286" priority="1377" operator="equal">
      <formula>"Exam nationaux pas de date"</formula>
    </cfRule>
    <cfRule type="cellIs" dxfId="4285" priority="1376" operator="equal">
      <formula>"Entreprise"</formula>
    </cfRule>
    <cfRule type="cellIs" dxfId="4284" priority="1375" operator="equal">
      <formula>"Révisions R"</formula>
    </cfRule>
    <cfRule type="cellIs" dxfId="4283" priority="1411" operator="equal">
      <formula>"Pentecôte"</formula>
    </cfRule>
    <cfRule type="cellIs" dxfId="4282" priority="1374" operator="equal">
      <formula>"Soutenance"</formula>
    </cfRule>
    <cfRule type="cellIs" dxfId="4281" priority="1373" operator="equal">
      <formula>"ppp"</formula>
    </cfRule>
    <cfRule type="cellIs" dxfId="4280" priority="1372" operator="equal">
      <formula>"Lundi Pentecôte"</formula>
    </cfRule>
    <cfRule type="cellIs" dxfId="4279" priority="1371" operator="equal">
      <formula>"EXAMENS J"</formula>
    </cfRule>
    <cfRule type="cellIs" dxfId="4278" priority="1370" operator="equal">
      <formula>"Cours ISEM"</formula>
    </cfRule>
    <cfRule type="cellIs" dxfId="4277" priority="1369" operator="equal">
      <formula>"Cours IAE"</formula>
    </cfRule>
    <cfRule type="containsText" dxfId="4276" priority="1368" operator="containsText" text="Délib">
      <formula>NOT(ISERROR(SEARCH("Délib",AN21)))</formula>
    </cfRule>
    <cfRule type="containsText" dxfId="4275" priority="1367" operator="containsText" text="Pré">
      <formula>NOT(ISERROR(SEARCH("Pré",AN21)))</formula>
    </cfRule>
    <cfRule type="containsText" dxfId="4274" priority="1366" operator="containsText" text="Projet">
      <formula>NOT(ISERROR(SEARCH("Projet",AN21)))</formula>
    </cfRule>
    <cfRule type="containsText" dxfId="4273" priority="1365" operator="containsText" text="Début CM">
      <formula>NOT(ISERROR(SEARCH("Début CM",AN21)))</formula>
    </cfRule>
    <cfRule type="containsText" dxfId="4272" priority="1364" operator="containsText" text="Début TD">
      <formula>NOT(ISERROR(SEARCH("Début TD",AN21)))</formula>
    </cfRule>
    <cfRule type="containsText" dxfId="4271" priority="1363" operator="containsText" text="Etranger">
      <formula>NOT(ISERROR(SEARCH("Etranger",AN21)))</formula>
    </cfRule>
    <cfRule type="containsText" dxfId="4270" priority="1362" operator="containsText" text="JPO">
      <formula>NOT(ISERROR(SEARCH("JPO",AN21)))</formula>
    </cfRule>
    <cfRule type="cellIs" dxfId="4269" priority="1324" operator="equal">
      <formula>"cours v"</formula>
    </cfRule>
    <cfRule type="containsText" dxfId="4268" priority="1360" operator="containsText" text="Recrutem">
      <formula>NOT(ISERROR(SEARCH("Recrutem",AN21)))</formula>
    </cfRule>
    <cfRule type="containsText" dxfId="4267" priority="1359" operator="containsText" text="Remise">
      <formula>NOT(ISERROR(SEARCH("Remise",AN21)))</formula>
    </cfRule>
    <cfRule type="containsText" dxfId="4266" priority="1358" operator="containsText" text="Salon Et">
      <formula>NOT(ISERROR(SEARCH("Salon Et",AN21)))</formula>
    </cfRule>
    <cfRule type="cellIs" dxfId="4265" priority="1323" operator="equal">
      <formula>"Armistice"</formula>
    </cfRule>
    <cfRule type="containsText" dxfId="4264" priority="1356" operator="containsText" text="Université">
      <formula>NOT(ISERROR(SEARCH("Université",AN21)))</formula>
    </cfRule>
    <cfRule type="containsText" dxfId="4263" priority="1355" operator="containsText" text="Cours/Labo/Projet">
      <formula>NOT(ISERROR(SEARCH("Cours/Labo/Projet",AN21)))</formula>
    </cfRule>
    <cfRule type="cellIs" dxfId="4262" priority="1354" stopIfTrue="1" operator="equal">
      <formula>"Délibérations"</formula>
    </cfRule>
    <cfRule type="cellIs" dxfId="4261" priority="1353" stopIfTrue="1" operator="equal">
      <formula>"Du anglais"</formula>
    </cfRule>
    <cfRule type="cellIs" dxfId="4260" priority="1352" stopIfTrue="1" operator="equal">
      <formula>"Examens S2"</formula>
    </cfRule>
    <cfRule type="cellIs" dxfId="4259" priority="1351" stopIfTrue="1" operator="equal">
      <formula>"Examens"</formula>
    </cfRule>
    <cfRule type="cellIs" dxfId="4258" priority="1350" stopIfTrue="1" operator="equal">
      <formula>"Examens S1"</formula>
    </cfRule>
    <cfRule type="cellIs" dxfId="4257" priority="1349" stopIfTrue="1" operator="equal">
      <formula>"Cours"</formula>
    </cfRule>
    <cfRule type="cellIs" dxfId="4256" priority="1348" stopIfTrue="1" operator="equal">
      <formula>"Vacances"</formula>
    </cfRule>
    <cfRule type="cellIs" dxfId="4255" priority="1347" stopIfTrue="1" operator="equal">
      <formula>"Révisions"</formula>
    </cfRule>
    <cfRule type="cellIs" dxfId="4254" priority="1346" stopIfTrue="1" operator="equal">
      <formula>"Session 1"</formula>
    </cfRule>
    <cfRule type="cellIs" dxfId="4253" priority="1345" stopIfTrue="1" operator="equal">
      <formula>"Session 2"</formula>
    </cfRule>
    <cfRule type="cellIs" dxfId="4252" priority="1344" stopIfTrue="1" operator="equal">
      <formula>"Stage"</formula>
    </cfRule>
    <cfRule type="cellIs" dxfId="4251" priority="1343" stopIfTrue="1" operator="equal">
      <formula>"Rentrée"</formula>
    </cfRule>
    <cfRule type="cellIs" dxfId="4250" priority="1342" stopIfTrue="1" operator="equal">
      <formula>"Evaluation"</formula>
    </cfRule>
    <cfRule type="cellIs" dxfId="4249" priority="1341" stopIfTrue="1" operator="equal">
      <formula>"Retour copies"</formula>
    </cfRule>
    <cfRule type="cellIs" dxfId="4248" priority="1340" operator="equal">
      <formula>"entreprise B"</formula>
    </cfRule>
    <cfRule type="cellIs" dxfId="4247" priority="1339" operator="equal">
      <formula>"Stage en entreprise"</formula>
    </cfRule>
    <cfRule type="cellIs" dxfId="4246" priority="1338" operator="equal">
      <formula>"Toussaint"</formula>
    </cfRule>
    <cfRule type="cellIs" dxfId="4245" priority="1337" operator="equal">
      <formula>"Victoire 1945"</formula>
    </cfRule>
    <cfRule type="cellIs" dxfId="4244" priority="1336" operator="equal">
      <formula>"stage v"</formula>
    </cfRule>
    <cfRule type="cellIs" dxfId="4243" priority="1335" operator="equal">
      <formula>"Révisions S2 Ses1"</formula>
    </cfRule>
    <cfRule type="cellIs" dxfId="4242" priority="1334" operator="equal">
      <formula>"Révisions S2 ses2"</formula>
    </cfRule>
    <cfRule type="cellIs" dxfId="4241" priority="1333" operator="equal">
      <formula>"Pentecôte"</formula>
    </cfRule>
    <cfRule type="cellIs" dxfId="4240" priority="1332" operator="equal">
      <formula>"Pâques"</formula>
    </cfRule>
    <cfRule type="cellIs" dxfId="4239" priority="1331" operator="equal">
      <formula>"Noël"</formula>
    </cfRule>
    <cfRule type="cellIs" dxfId="4238" priority="1330" operator="equal">
      <formula>"Lundi de pâques"</formula>
    </cfRule>
    <cfRule type="cellIs" dxfId="4237" priority="1329" operator="equal">
      <formula>"jour de l'an"</formula>
    </cfRule>
    <cfRule type="cellIs" dxfId="4236" priority="1328" operator="equal">
      <formula>"Fête nationale"</formula>
    </cfRule>
    <cfRule type="cellIs" dxfId="4235" priority="1327" operator="equal">
      <formula>"Fête du travail"</formula>
    </cfRule>
    <cfRule type="cellIs" dxfId="4234" priority="1326" operator="equal">
      <formula>"Examens S1 Ses1"</formula>
    </cfRule>
  </conditionalFormatting>
  <conditionalFormatting sqref="AN26:AN27">
    <cfRule type="cellIs" dxfId="4233" priority="19307" operator="equal">
      <formula>"Fête nationale"</formula>
    </cfRule>
    <cfRule type="cellIs" dxfId="4232" priority="19308" operator="equal">
      <formula>"jour de l'an"</formula>
    </cfRule>
    <cfRule type="cellIs" dxfId="4231" priority="19309" operator="equal">
      <formula>"Lundi de pâques"</formula>
    </cfRule>
    <cfRule type="cellIs" dxfId="4230" priority="19310" operator="equal">
      <formula>"Noël"</formula>
    </cfRule>
    <cfRule type="cellIs" dxfId="4229" priority="19311" operator="equal">
      <formula>"Pâques"</formula>
    </cfRule>
    <cfRule type="cellIs" dxfId="4228" priority="19312" operator="equal">
      <formula>"Pentecôte"</formula>
    </cfRule>
    <cfRule type="cellIs" dxfId="4227" priority="19313" operator="equal">
      <formula>"Révisions S2 ses2"</formula>
    </cfRule>
    <cfRule type="cellIs" dxfId="4226" priority="19314" operator="equal">
      <formula>"Révisions S2 Ses1"</formula>
    </cfRule>
    <cfRule type="cellIs" dxfId="4225" priority="19315" operator="equal">
      <formula>"stage v"</formula>
    </cfRule>
    <cfRule type="cellIs" dxfId="4224" priority="19316" operator="equal">
      <formula>"Victoire 1945"</formula>
    </cfRule>
    <cfRule type="cellIs" dxfId="4223" priority="19317" operator="equal">
      <formula>"Toussaint"</formula>
    </cfRule>
    <cfRule type="cellIs" dxfId="4222" priority="19318" operator="equal">
      <formula>"Stage en entreprise"</formula>
    </cfRule>
    <cfRule type="cellIs" dxfId="4221" priority="19319" operator="equal">
      <formula>"entreprise B"</formula>
    </cfRule>
    <cfRule type="cellIs" dxfId="4220" priority="19320" stopIfTrue="1" operator="equal">
      <formula>"Retour copies"</formula>
    </cfRule>
    <cfRule type="cellIs" dxfId="4219" priority="19321" stopIfTrue="1" operator="equal">
      <formula>"Evaluation"</formula>
    </cfRule>
    <cfRule type="cellIs" dxfId="4218" priority="19322" stopIfTrue="1" operator="equal">
      <formula>"Rentrée"</formula>
    </cfRule>
    <cfRule type="cellIs" dxfId="4217" priority="19323" stopIfTrue="1" operator="equal">
      <formula>"Stage"</formula>
    </cfRule>
    <cfRule type="cellIs" dxfId="4216" priority="19324" stopIfTrue="1" operator="equal">
      <formula>"Session 2"</formula>
    </cfRule>
    <cfRule type="cellIs" dxfId="4215" priority="19325" stopIfTrue="1" operator="equal">
      <formula>"Session 1"</formula>
    </cfRule>
    <cfRule type="cellIs" dxfId="4214" priority="19326" stopIfTrue="1" operator="equal">
      <formula>"Révisions"</formula>
    </cfRule>
    <cfRule type="cellIs" dxfId="4213" priority="19327" stopIfTrue="1" operator="equal">
      <formula>"Vacances"</formula>
    </cfRule>
    <cfRule type="cellIs" dxfId="4212" priority="19328" stopIfTrue="1" operator="equal">
      <formula>"Cours"</formula>
    </cfRule>
    <cfRule type="cellIs" dxfId="4211" priority="19329" stopIfTrue="1" operator="equal">
      <formula>"Examens S1"</formula>
    </cfRule>
    <cfRule type="cellIs" dxfId="4210" priority="19330" stopIfTrue="1" operator="equal">
      <formula>"Examens"</formula>
    </cfRule>
    <cfRule type="cellIs" dxfId="4209" priority="19331" stopIfTrue="1" operator="equal">
      <formula>"Examens S2"</formula>
    </cfRule>
    <cfRule type="cellIs" dxfId="4208" priority="19332" stopIfTrue="1" operator="equal">
      <formula>"Du anglais"</formula>
    </cfRule>
    <cfRule type="cellIs" dxfId="4207" priority="19333" stopIfTrue="1" operator="equal">
      <formula>"Délibérations"</formula>
    </cfRule>
    <cfRule type="cellIs" dxfId="4206" priority="19280" operator="equal">
      <formula>"Révision interne"</formula>
    </cfRule>
    <cfRule type="cellIs" dxfId="4205" priority="19281" operator="equal">
      <formula>"Remise note CC"</formula>
    </cfRule>
    <cfRule type="cellIs" dxfId="4204" priority="19282" operator="equal">
      <formula>"Oraux examens nationaux"</formula>
    </cfRule>
    <cfRule type="cellIs" dxfId="4203" priority="19283" operator="equal">
      <formula>"Note mémoire"</formula>
    </cfRule>
    <cfRule type="cellIs" dxfId="4202" priority="19284" operator="equal">
      <formula>"Mise à niveau"</formula>
    </cfRule>
    <cfRule type="cellIs" dxfId="4201" priority="19285" operator="equal">
      <formula>"Ecrits examens nationaux"</formula>
    </cfRule>
    <cfRule type="cellIs" dxfId="4200" priority="19286" operator="equal">
      <formula>"Délibération S2"</formula>
    </cfRule>
    <cfRule type="cellIs" dxfId="4199" priority="19287" operator="equal">
      <formula>"Délibération S1"</formula>
    </cfRule>
    <cfRule type="cellIs" dxfId="4198" priority="19288" operator="equal">
      <formula>"regroupement"</formula>
    </cfRule>
    <cfRule type="cellIs" dxfId="4197" priority="19289" operator="equal">
      <formula>"Cours matin"</formula>
    </cfRule>
    <cfRule type="cellIs" dxfId="4196" priority="19290" operator="equal">
      <formula>"Entr MA cours AM"</formula>
    </cfRule>
    <cfRule type="cellIs" dxfId="4195" priority="19291" operator="equal">
      <formula>"Cours Matin Entr AM"</formula>
    </cfRule>
    <cfRule type="cellIs" dxfId="4194" priority="19292" operator="equal">
      <formula>"Révisions S1 Ses2"</formula>
    </cfRule>
    <cfRule type="cellIs" dxfId="4193" priority="19293" operator="equal">
      <formula>"Révisions S1 ses1"</formula>
    </cfRule>
    <cfRule type="cellIs" dxfId="4192" priority="19294" operator="equal">
      <formula>"Examens S2 Ses2"</formula>
    </cfRule>
    <cfRule type="cellIs" dxfId="4191" priority="19295" operator="equal">
      <formula>"Examens S2 ses1"</formula>
    </cfRule>
    <cfRule type="cellIs" dxfId="4190" priority="19296" operator="equal">
      <formula>"Fermeture"</formula>
    </cfRule>
    <cfRule type="cellIs" dxfId="4189" priority="19297" operator="equal">
      <formula>"Remise rapport"</formula>
    </cfRule>
    <cfRule type="cellIs" dxfId="4188" priority="19298" operator="equal">
      <formula>"notes rapport"</formula>
    </cfRule>
    <cfRule type="cellIs" dxfId="4187" priority="19299" operator="equal">
      <formula>"jour appui"</formula>
    </cfRule>
    <cfRule type="cellIs" dxfId="4186" priority="19300" operator="equal">
      <formula>"Assomption"</formula>
    </cfRule>
    <cfRule type="cellIs" dxfId="4185" priority="19301" operator="equal">
      <formula>"Ascension"</formula>
    </cfRule>
    <cfRule type="cellIs" dxfId="4184" priority="19302" operator="equal">
      <formula>"Armistice"</formula>
    </cfRule>
    <cfRule type="cellIs" dxfId="4183" priority="19303" operator="equal">
      <formula>"cours v"</formula>
    </cfRule>
    <cfRule type="cellIs" dxfId="4182" priority="19304" operator="equal">
      <formula>"Examens S1 Ses2"</formula>
    </cfRule>
    <cfRule type="cellIs" dxfId="4181" priority="19306" operator="equal">
      <formula>"Fête du travail"</formula>
    </cfRule>
    <cfRule type="cellIs" dxfId="4180" priority="19305" operator="equal">
      <formula>"Examens S1 Ses1"</formula>
    </cfRule>
    <cfRule type="containsText" dxfId="4179" priority="19259" operator="containsText" text="Salon Et">
      <formula>NOT(ISERROR(SEARCH("Salon Et",AN26)))</formula>
    </cfRule>
    <cfRule type="containsText" dxfId="4178" priority="19260" operator="containsText" text="Remise">
      <formula>NOT(ISERROR(SEARCH("Remise",AN26)))</formula>
    </cfRule>
    <cfRule type="containsText" dxfId="4177" priority="19261" operator="containsText" text="Recrutem">
      <formula>NOT(ISERROR(SEARCH("Recrutem",AN26)))</formula>
    </cfRule>
    <cfRule type="containsText" dxfId="4176" priority="19262" operator="containsText" text="Note">
      <formula>NOT(ISERROR(SEARCH("Note",AN26)))</formula>
    </cfRule>
    <cfRule type="containsText" dxfId="4175" priority="19263" operator="containsText" text="JPO">
      <formula>NOT(ISERROR(SEARCH("JPO",AN26)))</formula>
    </cfRule>
    <cfRule type="containsText" dxfId="4174" priority="19264" operator="containsText" text="Etranger">
      <formula>NOT(ISERROR(SEARCH("Etranger",AN26)))</formula>
    </cfRule>
    <cfRule type="containsText" dxfId="4173" priority="19265" operator="containsText" text="Début TD">
      <formula>NOT(ISERROR(SEARCH("Début TD",AN26)))</formula>
    </cfRule>
    <cfRule type="containsText" dxfId="4172" priority="19266" operator="containsText" text="Début CM">
      <formula>NOT(ISERROR(SEARCH("Début CM",AN26)))</formula>
    </cfRule>
    <cfRule type="containsText" dxfId="4171" priority="19267" operator="containsText" text="Projet">
      <formula>NOT(ISERROR(SEARCH("Projet",AN26)))</formula>
    </cfRule>
    <cfRule type="containsText" dxfId="4170" priority="19268" operator="containsText" text="Pré">
      <formula>NOT(ISERROR(SEARCH("Pré",AN26)))</formula>
    </cfRule>
    <cfRule type="containsText" dxfId="4169" priority="19269" operator="containsText" text="Délib">
      <formula>NOT(ISERROR(SEARCH("Délib",AN26)))</formula>
    </cfRule>
    <cfRule type="cellIs" dxfId="4168" priority="19270" operator="equal">
      <formula>"Cours IAE"</formula>
    </cfRule>
    <cfRule type="cellIs" dxfId="4167" priority="19271" operator="equal">
      <formula>"Cours ISEM"</formula>
    </cfRule>
    <cfRule type="cellIs" dxfId="4166" priority="19272" operator="equal">
      <formula>"EXAMENS J"</formula>
    </cfRule>
    <cfRule type="cellIs" dxfId="4165" priority="19273" operator="equal">
      <formula>"Lundi Pentecôte"</formula>
    </cfRule>
    <cfRule type="cellIs" dxfId="4164" priority="19274" operator="equal">
      <formula>"ppp"</formula>
    </cfRule>
    <cfRule type="cellIs" dxfId="4163" priority="19275" operator="equal">
      <formula>"Soutenance"</formula>
    </cfRule>
    <cfRule type="cellIs" dxfId="4162" priority="19276" operator="equal">
      <formula>"Révisions R"</formula>
    </cfRule>
    <cfRule type="cellIs" dxfId="4161" priority="19277" operator="equal">
      <formula>"Entreprise"</formula>
    </cfRule>
    <cfRule type="cellIs" dxfId="4160" priority="19278" operator="equal">
      <formula>"Exam nationaux pas de date"</formula>
    </cfRule>
    <cfRule type="cellIs" dxfId="4159" priority="19279" operator="equal">
      <formula>"Exam nationaux"</formula>
    </cfRule>
  </conditionalFormatting>
  <conditionalFormatting sqref="AN28">
    <cfRule type="cellIs" dxfId="4158" priority="44109" operator="equal">
      <formula>"entreprise B"</formula>
    </cfRule>
    <cfRule type="containsText" dxfId="4157" priority="44050" operator="containsText" text="Remise">
      <formula>NOT(ISERROR(SEARCH("Remise",AN28)))</formula>
    </cfRule>
    <cfRule type="containsText" dxfId="4156" priority="44051" operator="containsText" text="Recrutem">
      <formula>NOT(ISERROR(SEARCH("Recrutem",AN28)))</formula>
    </cfRule>
    <cfRule type="containsText" dxfId="4155" priority="44052" operator="containsText" text="Note">
      <formula>NOT(ISERROR(SEARCH("Note",AN28)))</formula>
    </cfRule>
    <cfRule type="containsText" dxfId="4154" priority="44053" operator="containsText" text="JPO">
      <formula>NOT(ISERROR(SEARCH("JPO",AN28)))</formula>
    </cfRule>
    <cfRule type="containsText" dxfId="4153" priority="44054" operator="containsText" text="Etranger">
      <formula>NOT(ISERROR(SEARCH("Etranger",AN28)))</formula>
    </cfRule>
    <cfRule type="containsText" dxfId="4152" priority="44055" operator="containsText" text="Début TD">
      <formula>NOT(ISERROR(SEARCH("Début TD",AN28)))</formula>
    </cfRule>
    <cfRule type="containsText" dxfId="4151" priority="44056" operator="containsText" text="Début CM">
      <formula>NOT(ISERROR(SEARCH("Début CM",AN28)))</formula>
    </cfRule>
    <cfRule type="containsText" dxfId="4150" priority="44057" operator="containsText" text="Projet">
      <formula>NOT(ISERROR(SEARCH("Projet",AN28)))</formula>
    </cfRule>
    <cfRule type="containsText" dxfId="4149" priority="44058" operator="containsText" text="Pré">
      <formula>NOT(ISERROR(SEARCH("Pré",AN28)))</formula>
    </cfRule>
    <cfRule type="containsText" dxfId="4148" priority="44059" operator="containsText" text="Délib">
      <formula>NOT(ISERROR(SEARCH("Délib",AN28)))</formula>
    </cfRule>
    <cfRule type="cellIs" dxfId="4147" priority="44060" operator="equal">
      <formula>"Cours IAE"</formula>
    </cfRule>
    <cfRule type="cellIs" dxfId="4146" priority="44061" operator="equal">
      <formula>"Cours ISEM"</formula>
    </cfRule>
    <cfRule type="cellIs" dxfId="4145" priority="44062" operator="equal">
      <formula>"EXAMENS J"</formula>
    </cfRule>
    <cfRule type="cellIs" dxfId="4144" priority="44063" operator="equal">
      <formula>"Lundi Pentecôte"</formula>
    </cfRule>
    <cfRule type="cellIs" dxfId="4143" priority="44064" operator="equal">
      <formula>"ppp"</formula>
    </cfRule>
    <cfRule type="cellIs" dxfId="4142" priority="44065" operator="equal">
      <formula>"Soutenance"</formula>
    </cfRule>
    <cfRule type="cellIs" dxfId="4141" priority="44066" operator="equal">
      <formula>"Révisions R"</formula>
    </cfRule>
    <cfRule type="cellIs" dxfId="4140" priority="44067" operator="equal">
      <formula>"Entreprise"</formula>
    </cfRule>
    <cfRule type="cellIs" dxfId="4139" priority="44068" operator="equal">
      <formula>"Exam nationaux pas de date"</formula>
    </cfRule>
    <cfRule type="cellIs" dxfId="4138" priority="44069" operator="equal">
      <formula>"Exam nationaux"</formula>
    </cfRule>
    <cfRule type="cellIs" dxfId="4137" priority="44070" operator="equal">
      <formula>"Révision interne"</formula>
    </cfRule>
    <cfRule type="cellIs" dxfId="4136" priority="44071" operator="equal">
      <formula>"Remise note CC"</formula>
    </cfRule>
    <cfRule type="cellIs" dxfId="4135" priority="44072" operator="equal">
      <formula>"Oraux examens nationaux"</formula>
    </cfRule>
    <cfRule type="cellIs" dxfId="4134" priority="44073" operator="equal">
      <formula>"Note mémoire"</formula>
    </cfRule>
    <cfRule type="cellIs" dxfId="4133" priority="44123" stopIfTrue="1" operator="equal">
      <formula>"Délibérations"</formula>
    </cfRule>
    <cfRule type="cellIs" dxfId="4132" priority="44122" stopIfTrue="1" operator="equal">
      <formula>"Du anglais"</formula>
    </cfRule>
    <cfRule type="cellIs" dxfId="4131" priority="44121" stopIfTrue="1" operator="equal">
      <formula>"Examens S2"</formula>
    </cfRule>
    <cfRule type="cellIs" dxfId="4130" priority="44120" stopIfTrue="1" operator="equal">
      <formula>"Examens"</formula>
    </cfRule>
    <cfRule type="cellIs" dxfId="4129" priority="44119" stopIfTrue="1" operator="equal">
      <formula>"Examens S1"</formula>
    </cfRule>
    <cfRule type="cellIs" dxfId="4128" priority="44118" stopIfTrue="1" operator="equal">
      <formula>"Cours"</formula>
    </cfRule>
    <cfRule type="cellIs" dxfId="4127" priority="44117" stopIfTrue="1" operator="equal">
      <formula>"Vacances"</formula>
    </cfRule>
    <cfRule type="cellIs" dxfId="4126" priority="44116" stopIfTrue="1" operator="equal">
      <formula>"Révisions"</formula>
    </cfRule>
    <cfRule type="cellIs" dxfId="4125" priority="44115" stopIfTrue="1" operator="equal">
      <formula>"Session 1"</formula>
    </cfRule>
    <cfRule type="cellIs" dxfId="4124" priority="44114" stopIfTrue="1" operator="equal">
      <formula>"Session 2"</formula>
    </cfRule>
    <cfRule type="cellIs" dxfId="4123" priority="44113" stopIfTrue="1" operator="equal">
      <formula>"Stage"</formula>
    </cfRule>
    <cfRule type="cellIs" dxfId="4122" priority="44112" stopIfTrue="1" operator="equal">
      <formula>"Rentrée"</formula>
    </cfRule>
    <cfRule type="cellIs" dxfId="4121" priority="44111" stopIfTrue="1" operator="equal">
      <formula>"Evaluation"</formula>
    </cfRule>
    <cfRule type="cellIs" dxfId="4120" priority="44110" stopIfTrue="1" operator="equal">
      <formula>"Retour copies"</formula>
    </cfRule>
    <cfRule type="cellIs" dxfId="4119" priority="44108" operator="equal">
      <formula>"Stage en entreprise"</formula>
    </cfRule>
    <cfRule type="cellIs" dxfId="4118" priority="44107" operator="equal">
      <formula>"Toussaint"</formula>
    </cfRule>
    <cfRule type="cellIs" dxfId="4117" priority="44106" operator="equal">
      <formula>"Victoire 1945"</formula>
    </cfRule>
    <cfRule type="cellIs" dxfId="4116" priority="44105" operator="equal">
      <formula>"stage v"</formula>
    </cfRule>
    <cfRule type="cellIs" dxfId="4115" priority="44104" operator="equal">
      <formula>"Révisions S2 Ses1"</formula>
    </cfRule>
    <cfRule type="cellIs" dxfId="4114" priority="44103" operator="equal">
      <formula>"Révisions S2 ses2"</formula>
    </cfRule>
    <cfRule type="cellIs" dxfId="4113" priority="44102" operator="equal">
      <formula>"Pentecôte"</formula>
    </cfRule>
    <cfRule type="cellIs" dxfId="4112" priority="44101" operator="equal">
      <formula>"Pâques"</formula>
    </cfRule>
    <cfRule type="cellIs" dxfId="4111" priority="44100" operator="equal">
      <formula>"Noël"</formula>
    </cfRule>
    <cfRule type="cellIs" dxfId="4110" priority="44074" operator="equal">
      <formula>"Mise à niveau"</formula>
    </cfRule>
    <cfRule type="cellIs" dxfId="4109" priority="44075" operator="equal">
      <formula>"Ecrits examens nationaux"</formula>
    </cfRule>
    <cfRule type="cellIs" dxfId="4108" priority="44076" operator="equal">
      <formula>"Délibération S2"</formula>
    </cfRule>
    <cfRule type="cellIs" dxfId="4107" priority="44077" operator="equal">
      <formula>"Délibération S1"</formula>
    </cfRule>
    <cfRule type="cellIs" dxfId="4106" priority="44078" operator="equal">
      <formula>"regroupement"</formula>
    </cfRule>
    <cfRule type="cellIs" dxfId="4105" priority="44079" operator="equal">
      <formula>"Cours matin"</formula>
    </cfRule>
    <cfRule type="cellIs" dxfId="4104" priority="44080" operator="equal">
      <formula>"Entr MA cours AM"</formula>
    </cfRule>
    <cfRule type="cellIs" dxfId="4103" priority="44081" operator="equal">
      <formula>"Cours Matin Entr AM"</formula>
    </cfRule>
    <cfRule type="cellIs" dxfId="4102" priority="44082" operator="equal">
      <formula>"Révisions S1 Ses2"</formula>
    </cfRule>
    <cfRule type="cellIs" dxfId="4101" priority="44083" operator="equal">
      <formula>"Révisions S1 ses1"</formula>
    </cfRule>
    <cfRule type="cellIs" dxfId="4100" priority="44084" operator="equal">
      <formula>"Examens S2 Ses2"</formula>
    </cfRule>
    <cfRule type="cellIs" dxfId="4099" priority="44085" operator="equal">
      <formula>"Examens S2 ses1"</formula>
    </cfRule>
    <cfRule type="cellIs" dxfId="4098" priority="44086" operator="equal">
      <formula>"Fermeture"</formula>
    </cfRule>
    <cfRule type="cellIs" dxfId="4097" priority="44087" operator="equal">
      <formula>"Remise rapport"</formula>
    </cfRule>
    <cfRule type="cellIs" dxfId="4096" priority="44088" operator="equal">
      <formula>"notes rapport"</formula>
    </cfRule>
    <cfRule type="cellIs" dxfId="4095" priority="44089" operator="equal">
      <formula>"jour appui"</formula>
    </cfRule>
    <cfRule type="cellIs" dxfId="4094" priority="44090" operator="equal">
      <formula>"Assomption"</formula>
    </cfRule>
    <cfRule type="cellIs" dxfId="4093" priority="44091" operator="equal">
      <formula>"Ascension"</formula>
    </cfRule>
    <cfRule type="cellIs" dxfId="4092" priority="44092" operator="equal">
      <formula>"Armistice"</formula>
    </cfRule>
    <cfRule type="cellIs" dxfId="4091" priority="44093" operator="equal">
      <formula>"cours v"</formula>
    </cfRule>
    <cfRule type="cellIs" dxfId="4090" priority="44094" operator="equal">
      <formula>"Examens S1 Ses2"</formula>
    </cfRule>
    <cfRule type="cellIs" dxfId="4089" priority="60892" stopIfTrue="1" operator="equal">
      <formula>"Du anglais"</formula>
    </cfRule>
    <cfRule type="cellIs" dxfId="4088" priority="44095" operator="equal">
      <formula>"Examens S1 Ses1"</formula>
    </cfRule>
    <cfRule type="cellIs" dxfId="4087" priority="44096" operator="equal">
      <formula>"Fête du travail"</formula>
    </cfRule>
    <cfRule type="cellIs" dxfId="4086" priority="44097" operator="equal">
      <formula>"Fête nationale"</formula>
    </cfRule>
    <cfRule type="cellIs" dxfId="4085" priority="44098" operator="equal">
      <formula>"jour de l'an"</formula>
    </cfRule>
    <cfRule type="cellIs" dxfId="4084" priority="44099" operator="equal">
      <formula>"Lundi de pâques"</formula>
    </cfRule>
    <cfRule type="expression" dxfId="4083" priority="60816">
      <formula>AL28="Dimanche"</formula>
    </cfRule>
    <cfRule type="expression" dxfId="4082" priority="60817">
      <formula>AL28="Samedi"</formula>
    </cfRule>
    <cfRule type="containsText" dxfId="4081" priority="60818" operator="containsText" text="Soutenance">
      <formula>NOT(ISERROR(SEARCH("Soutenance",AN28)))</formula>
    </cfRule>
    <cfRule type="cellIs" dxfId="4080" priority="60893" stopIfTrue="1" operator="equal">
      <formula>"Délibérations"</formula>
    </cfRule>
    <cfRule type="containsText" dxfId="4079" priority="60819" operator="containsText" text="Salon Et">
      <formula>NOT(ISERROR(SEARCH("Salon Et",AN28)))</formula>
    </cfRule>
    <cfRule type="containsText" dxfId="4078" priority="60820" operator="containsText" text="Remise">
      <formula>NOT(ISERROR(SEARCH("Remise",AN28)))</formula>
    </cfRule>
    <cfRule type="containsText" dxfId="4077" priority="60821" operator="containsText" text="Recrutem">
      <formula>NOT(ISERROR(SEARCH("Recrutem",AN28)))</formula>
    </cfRule>
    <cfRule type="containsText" dxfId="4076" priority="60822" operator="containsText" text="Note">
      <formula>NOT(ISERROR(SEARCH("Note",AN28)))</formula>
    </cfRule>
    <cfRule type="containsText" dxfId="4075" priority="60823" operator="containsText" text="JPO">
      <formula>NOT(ISERROR(SEARCH("JPO",AN28)))</formula>
    </cfRule>
    <cfRule type="containsText" dxfId="4074" priority="60824" operator="containsText" text="Etranger">
      <formula>NOT(ISERROR(SEARCH("Etranger",AN28)))</formula>
    </cfRule>
    <cfRule type="containsText" dxfId="4073" priority="60825" operator="containsText" text="Début TD">
      <formula>NOT(ISERROR(SEARCH("Début TD",AN28)))</formula>
    </cfRule>
    <cfRule type="containsText" dxfId="4072" priority="60826" operator="containsText" text="Début CM">
      <formula>NOT(ISERROR(SEARCH("Début CM",AN28)))</formula>
    </cfRule>
    <cfRule type="containsText" dxfId="4071" priority="60827" operator="containsText" text="Projet">
      <formula>NOT(ISERROR(SEARCH("Projet",AN28)))</formula>
    </cfRule>
    <cfRule type="containsText" dxfId="4070" priority="60828" operator="containsText" text="Pré">
      <formula>NOT(ISERROR(SEARCH("Pré",AN28)))</formula>
    </cfRule>
    <cfRule type="containsText" dxfId="4069" priority="60829" operator="containsText" text="Délib">
      <formula>NOT(ISERROR(SEARCH("Délib",AN28)))</formula>
    </cfRule>
    <cfRule type="cellIs" dxfId="4068" priority="60830" operator="equal">
      <formula>"Cours IAE"</formula>
    </cfRule>
    <cfRule type="cellIs" dxfId="4067" priority="60831" operator="equal">
      <formula>"Cours ISEM"</formula>
    </cfRule>
    <cfRule type="cellIs" dxfId="4066" priority="60832" operator="equal">
      <formula>"EXAMENS J"</formula>
    </cfRule>
    <cfRule type="cellIs" dxfId="4065" priority="60833" operator="equal">
      <formula>"Lundi Pentecôte"</formula>
    </cfRule>
    <cfRule type="cellIs" dxfId="4064" priority="60834" operator="equal">
      <formula>"ppp"</formula>
    </cfRule>
    <cfRule type="cellIs" dxfId="4063" priority="60835" operator="equal">
      <formula>"Soutenance"</formula>
    </cfRule>
    <cfRule type="cellIs" dxfId="4062" priority="60836" operator="equal">
      <formula>"Révisions R"</formula>
    </cfRule>
    <cfRule type="cellIs" dxfId="4061" priority="60841" operator="equal">
      <formula>"Remise note CC"</formula>
    </cfRule>
    <cfRule type="cellIs" dxfId="4060" priority="60837" operator="equal">
      <formula>"Entreprise"</formula>
    </cfRule>
    <cfRule type="cellIs" dxfId="4059" priority="60838" operator="equal">
      <formula>"Exam nationaux pas de date"</formula>
    </cfRule>
    <cfRule type="cellIs" dxfId="4058" priority="60839" operator="equal">
      <formula>"Exam nationaux"</formula>
    </cfRule>
    <cfRule type="cellIs" dxfId="4057" priority="60840" operator="equal">
      <formula>"Révision interne"</formula>
    </cfRule>
    <cfRule type="cellIs" dxfId="4056" priority="60842" operator="equal">
      <formula>"Oraux examens nationaux"</formula>
    </cfRule>
    <cfRule type="cellIs" dxfId="4055" priority="60843" operator="equal">
      <formula>"Note mémoire"</formula>
    </cfRule>
    <cfRule type="cellIs" dxfId="4054" priority="60844" operator="equal">
      <formula>"Mise à niveau"</formula>
    </cfRule>
    <cfRule type="cellIs" dxfId="4053" priority="60845" operator="equal">
      <formula>"Ecrits examens nationaux"</formula>
    </cfRule>
    <cfRule type="cellIs" dxfId="4052" priority="60846" operator="equal">
      <formula>"Délibération S2"</formula>
    </cfRule>
    <cfRule type="cellIs" dxfId="4051" priority="60847" operator="equal">
      <formula>"Délibération S1"</formula>
    </cfRule>
    <cfRule type="cellIs" dxfId="4050" priority="60848" operator="equal">
      <formula>"regroupement"</formula>
    </cfRule>
    <cfRule type="cellIs" dxfId="4049" priority="60849" operator="equal">
      <formula>"Cours matin"</formula>
    </cfRule>
    <cfRule type="cellIs" dxfId="4048" priority="60850" operator="equal">
      <formula>"Entr MA cours AM"</formula>
    </cfRule>
    <cfRule type="cellIs" dxfId="4047" priority="60851" operator="equal">
      <formula>"Cours Matin Entr AM"</formula>
    </cfRule>
    <cfRule type="cellIs" dxfId="4046" priority="60852" operator="equal">
      <formula>"Révisions S1 Ses2"</formula>
    </cfRule>
    <cfRule type="cellIs" dxfId="4045" priority="60853" operator="equal">
      <formula>"Révisions S1 ses1"</formula>
    </cfRule>
    <cfRule type="cellIs" dxfId="4044" priority="60854" operator="equal">
      <formula>"Examens S2 Ses2"</formula>
    </cfRule>
    <cfRule type="cellIs" dxfId="4043" priority="60855" operator="equal">
      <formula>"Examens S2 ses1"</formula>
    </cfRule>
    <cfRule type="cellIs" dxfId="4042" priority="60856" operator="equal">
      <formula>"Fermeture"</formula>
    </cfRule>
    <cfRule type="containsText" dxfId="4041" priority="44049" operator="containsText" text="Salon Et">
      <formula>NOT(ISERROR(SEARCH("Salon Et",AN28)))</formula>
    </cfRule>
    <cfRule type="cellIs" dxfId="4040" priority="60857" operator="equal">
      <formula>"Remise rapport"</formula>
    </cfRule>
    <cfRule type="cellIs" dxfId="4039" priority="60858" operator="equal">
      <formula>"notes rapport"</formula>
    </cfRule>
    <cfRule type="cellIs" dxfId="4038" priority="60860" operator="equal">
      <formula>"Assomption"</formula>
    </cfRule>
    <cfRule type="cellIs" dxfId="4037" priority="60861" operator="equal">
      <formula>"Ascension"</formula>
    </cfRule>
    <cfRule type="cellIs" dxfId="4036" priority="60862" operator="equal">
      <formula>"Armistice"</formula>
    </cfRule>
    <cfRule type="cellIs" dxfId="4035" priority="60863" operator="equal">
      <formula>"cours v"</formula>
    </cfRule>
    <cfRule type="cellIs" dxfId="4034" priority="60864" operator="equal">
      <formula>"Examens S1 Ses2"</formula>
    </cfRule>
    <cfRule type="cellIs" dxfId="4033" priority="60865" operator="equal">
      <formula>"Examens S1 Ses1"</formula>
    </cfRule>
    <cfRule type="cellIs" dxfId="4032" priority="60866" operator="equal">
      <formula>"Fête du travail"</formula>
    </cfRule>
    <cfRule type="cellIs" dxfId="4031" priority="60867" operator="equal">
      <formula>"Fête nationale"</formula>
    </cfRule>
    <cfRule type="cellIs" dxfId="4030" priority="60868" operator="equal">
      <formula>"jour de l'an"</formula>
    </cfRule>
    <cfRule type="cellIs" dxfId="4029" priority="60869" operator="equal">
      <formula>"Lundi de pâques"</formula>
    </cfRule>
    <cfRule type="cellIs" dxfId="4028" priority="60870" operator="equal">
      <formula>"Noël"</formula>
    </cfRule>
    <cfRule type="cellIs" dxfId="4027" priority="60871" operator="equal">
      <formula>"Pâques"</formula>
    </cfRule>
    <cfRule type="cellIs" dxfId="4026" priority="60872" operator="equal">
      <formula>"Pentecôte"</formula>
    </cfRule>
    <cfRule type="cellIs" dxfId="4025" priority="60873" operator="equal">
      <formula>"Révisions S2 ses2"</formula>
    </cfRule>
    <cfRule type="cellIs" dxfId="4024" priority="60874" operator="equal">
      <formula>"Révisions S2 Ses1"</formula>
    </cfRule>
    <cfRule type="cellIs" dxfId="4023" priority="60875" operator="equal">
      <formula>"stage v"</formula>
    </cfRule>
    <cfRule type="cellIs" dxfId="4022" priority="60876" operator="equal">
      <formula>"Victoire 1945"</formula>
    </cfRule>
    <cfRule type="cellIs" dxfId="4021" priority="60877" operator="equal">
      <formula>"Toussaint"</formula>
    </cfRule>
    <cfRule type="cellIs" dxfId="4020" priority="60879" operator="equal">
      <formula>"entreprise B"</formula>
    </cfRule>
    <cfRule type="cellIs" dxfId="4019" priority="60880" stopIfTrue="1" operator="equal">
      <formula>"Retour copies"</formula>
    </cfRule>
    <cfRule type="cellIs" dxfId="4018" priority="60881" stopIfTrue="1" operator="equal">
      <formula>"Evaluation"</formula>
    </cfRule>
    <cfRule type="cellIs" dxfId="4017" priority="60882" stopIfTrue="1" operator="equal">
      <formula>"Rentrée"</formula>
    </cfRule>
    <cfRule type="cellIs" dxfId="4016" priority="60883" stopIfTrue="1" operator="equal">
      <formula>"Stage"</formula>
    </cfRule>
    <cfRule type="cellIs" dxfId="4015" priority="60884" stopIfTrue="1" operator="equal">
      <formula>"Session 2"</formula>
    </cfRule>
    <cfRule type="cellIs" dxfId="4014" priority="60885" stopIfTrue="1" operator="equal">
      <formula>"Session 1"</formula>
    </cfRule>
    <cfRule type="cellIs" dxfId="4013" priority="60886" stopIfTrue="1" operator="equal">
      <formula>"Révisions"</formula>
    </cfRule>
    <cfRule type="cellIs" dxfId="4012" priority="60887" stopIfTrue="1" operator="equal">
      <formula>"Vacances"</formula>
    </cfRule>
    <cfRule type="cellIs" dxfId="4011" priority="60888" stopIfTrue="1" operator="equal">
      <formula>"Cours"</formula>
    </cfRule>
    <cfRule type="cellIs" dxfId="4010" priority="60889" stopIfTrue="1" operator="equal">
      <formula>"Examens S1"</formula>
    </cfRule>
    <cfRule type="cellIs" dxfId="4009" priority="60890" stopIfTrue="1" operator="equal">
      <formula>"Examens"</formula>
    </cfRule>
    <cfRule type="cellIs" dxfId="4008" priority="60891" stopIfTrue="1" operator="equal">
      <formula>"Examens S2"</formula>
    </cfRule>
    <cfRule type="cellIs" dxfId="4007" priority="60878" operator="equal">
      <formula>"Stage en entreprise"</formula>
    </cfRule>
    <cfRule type="expression" dxfId="4006" priority="44046">
      <formula>AL28="Dimanche"</formula>
    </cfRule>
    <cfRule type="expression" dxfId="4005" priority="44047">
      <formula>AL28="Samedi"</formula>
    </cfRule>
    <cfRule type="containsText" dxfId="4004" priority="44048" operator="containsText" text="Soutenance">
      <formula>NOT(ISERROR(SEARCH("Soutenance",AN28)))</formula>
    </cfRule>
    <cfRule type="cellIs" dxfId="4003" priority="60859" operator="equal">
      <formula>"jour appui"</formula>
    </cfRule>
  </conditionalFormatting>
  <conditionalFormatting sqref="AN29:AN32">
    <cfRule type="containsText" dxfId="4002" priority="1206" operator="containsText" text="JPO">
      <formula>NOT(ISERROR(SEARCH("JPO",AN29)))</formula>
    </cfRule>
    <cfRule type="cellIs" dxfId="4001" priority="1264" stopIfTrue="1" operator="equal">
      <formula>"Evaluation"</formula>
    </cfRule>
    <cfRule type="cellIs" dxfId="4000" priority="1263" stopIfTrue="1" operator="equal">
      <formula>"Retour copies"</formula>
    </cfRule>
    <cfRule type="cellIs" dxfId="3999" priority="1262" operator="equal">
      <formula>"entreprise B"</formula>
    </cfRule>
    <cfRule type="cellIs" dxfId="3998" priority="1261" operator="equal">
      <formula>"Stage en entreprise"</formula>
    </cfRule>
    <cfRule type="cellIs" dxfId="3997" priority="1260" operator="equal">
      <formula>"Toussaint"</formula>
    </cfRule>
    <cfRule type="cellIs" dxfId="3996" priority="1259" operator="equal">
      <formula>"Victoire 1945"</formula>
    </cfRule>
    <cfRule type="cellIs" dxfId="3995" priority="1258" operator="equal">
      <formula>"stage v"</formula>
    </cfRule>
    <cfRule type="cellIs" dxfId="3994" priority="1257" operator="equal">
      <formula>"Révisions S2 Ses1"</formula>
    </cfRule>
    <cfRule type="cellIs" dxfId="3993" priority="1256" operator="equal">
      <formula>"Révisions S2 ses2"</formula>
    </cfRule>
    <cfRule type="cellIs" dxfId="3992" priority="1255" operator="equal">
      <formula>"Pentecôte"</formula>
    </cfRule>
    <cfRule type="cellIs" dxfId="3991" priority="1254" operator="equal">
      <formula>"Pâques"</formula>
    </cfRule>
    <cfRule type="cellIs" dxfId="3990" priority="1253" operator="equal">
      <formula>"Noël"</formula>
    </cfRule>
    <cfRule type="cellIs" dxfId="3989" priority="1252" operator="equal">
      <formula>"Lundi de pâques"</formula>
    </cfRule>
    <cfRule type="cellIs" dxfId="3988" priority="1251" operator="equal">
      <formula>"jour de l'an"</formula>
    </cfRule>
    <cfRule type="cellIs" dxfId="3987" priority="1250" operator="equal">
      <formula>"Fête nationale"</formula>
    </cfRule>
    <cfRule type="cellIs" dxfId="3986" priority="1249" operator="equal">
      <formula>"Fête du travail"</formula>
    </cfRule>
    <cfRule type="cellIs" dxfId="3985" priority="1248" operator="equal">
      <formula>"Examens S1 Ses1"</formula>
    </cfRule>
    <cfRule type="cellIs" dxfId="3984" priority="1247" operator="equal">
      <formula>"Examens S1 Ses2"</formula>
    </cfRule>
    <cfRule type="cellIs" dxfId="3983" priority="1246" operator="equal">
      <formula>"cours v"</formula>
    </cfRule>
    <cfRule type="cellIs" dxfId="3982" priority="1245" operator="equal">
      <formula>"Armistice"</formula>
    </cfRule>
    <cfRule type="cellIs" dxfId="3981" priority="1244" operator="equal">
      <formula>"Ascension"</formula>
    </cfRule>
    <cfRule type="cellIs" dxfId="3980" priority="1243" operator="equal">
      <formula>"Assomption"</formula>
    </cfRule>
    <cfRule type="cellIs" dxfId="3979" priority="1242" operator="equal">
      <formula>"jour appui"</formula>
    </cfRule>
    <cfRule type="cellIs" dxfId="3978" priority="1241" operator="equal">
      <formula>"notes rapport"</formula>
    </cfRule>
    <cfRule type="cellIs" dxfId="3977" priority="1240" operator="equal">
      <formula>"Remise rapport"</formula>
    </cfRule>
    <cfRule type="cellIs" dxfId="3976" priority="1239" operator="equal">
      <formula>"Fermeture"</formula>
    </cfRule>
    <cfRule type="cellIs" dxfId="3975" priority="1238" operator="equal">
      <formula>"Examens S2 ses1"</formula>
    </cfRule>
    <cfRule type="cellIs" dxfId="3974" priority="1237" operator="equal">
      <formula>"Examens S2 Ses2"</formula>
    </cfRule>
    <cfRule type="cellIs" dxfId="3973" priority="1236" operator="equal">
      <formula>"Révisions S1 ses1"</formula>
    </cfRule>
    <cfRule type="cellIs" dxfId="3972" priority="1235" operator="equal">
      <formula>"Révisions S1 Ses2"</formula>
    </cfRule>
    <cfRule type="cellIs" dxfId="3971" priority="1234" operator="equal">
      <formula>"Cours Matin Entr AM"</formula>
    </cfRule>
    <cfRule type="cellIs" dxfId="3970" priority="1233" operator="equal">
      <formula>"Entr MA cours AM"</formula>
    </cfRule>
    <cfRule type="cellIs" dxfId="3969" priority="1232" operator="equal">
      <formula>"Cours matin"</formula>
    </cfRule>
    <cfRule type="cellIs" dxfId="3968" priority="1231" operator="equal">
      <formula>"regroupement"</formula>
    </cfRule>
    <cfRule type="cellIs" dxfId="3967" priority="1229" operator="equal">
      <formula>"Délibération S2"</formula>
    </cfRule>
    <cfRule type="cellIs" dxfId="3966" priority="1228" operator="equal">
      <formula>"Ecrits examens nationaux"</formula>
    </cfRule>
    <cfRule type="cellIs" dxfId="3965" priority="1227" operator="equal">
      <formula>"Mise à niveau"</formula>
    </cfRule>
    <cfRule type="cellIs" dxfId="3964" priority="1226" operator="equal">
      <formula>"Note mémoire"</formula>
    </cfRule>
    <cfRule type="cellIs" dxfId="3963" priority="1225" operator="equal">
      <formula>"Oraux examens nationaux"</formula>
    </cfRule>
    <cfRule type="cellIs" dxfId="3962" priority="1224" operator="equal">
      <formula>"Remise note CC"</formula>
    </cfRule>
    <cfRule type="cellIs" dxfId="3961" priority="1223" operator="equal">
      <formula>"Révision interne"</formula>
    </cfRule>
    <cfRule type="cellIs" dxfId="3960" priority="1222" operator="equal">
      <formula>"Exam nationaux"</formula>
    </cfRule>
    <cfRule type="cellIs" dxfId="3959" priority="1221" operator="equal">
      <formula>"Exam nationaux pas de date"</formula>
    </cfRule>
    <cfRule type="cellIs" dxfId="3958" priority="1220" operator="equal">
      <formula>"Entreprise"</formula>
    </cfRule>
    <cfRule type="cellIs" dxfId="3957" priority="1219" operator="equal">
      <formula>"Révisions R"</formula>
    </cfRule>
    <cfRule type="cellIs" dxfId="3956" priority="1218" operator="equal">
      <formula>"Soutenance"</formula>
    </cfRule>
    <cfRule type="cellIs" dxfId="3955" priority="1217" operator="equal">
      <formula>"ppp"</formula>
    </cfRule>
    <cfRule type="cellIs" dxfId="3954" priority="1216" operator="equal">
      <formula>"Lundi Pentecôte"</formula>
    </cfRule>
    <cfRule type="cellIs" dxfId="3953" priority="1215" operator="equal">
      <formula>"EXAMENS J"</formula>
    </cfRule>
    <cfRule type="cellIs" dxfId="3952" priority="1214" operator="equal">
      <formula>"Cours ISEM"</formula>
    </cfRule>
    <cfRule type="cellIs" dxfId="3951" priority="1213" operator="equal">
      <formula>"Cours IAE"</formula>
    </cfRule>
    <cfRule type="containsText" dxfId="3950" priority="1212" operator="containsText" text="Délib">
      <formula>NOT(ISERROR(SEARCH("Délib",AN29)))</formula>
    </cfRule>
    <cfRule type="containsText" dxfId="3949" priority="1211" operator="containsText" text="Pré">
      <formula>NOT(ISERROR(SEARCH("Pré",AN29)))</formula>
    </cfRule>
    <cfRule type="containsText" dxfId="3948" priority="1210" operator="containsText" text="Projet">
      <formula>NOT(ISERROR(SEARCH("Projet",AN29)))</formula>
    </cfRule>
    <cfRule type="containsText" dxfId="3947" priority="1209" operator="containsText" text="Début CM">
      <formula>NOT(ISERROR(SEARCH("Début CM",AN29)))</formula>
    </cfRule>
    <cfRule type="containsText" dxfId="3946" priority="1208" operator="containsText" text="Début TD">
      <formula>NOT(ISERROR(SEARCH("Début TD",AN29)))</formula>
    </cfRule>
    <cfRule type="containsText" dxfId="3945" priority="1207" operator="containsText" text="Etranger">
      <formula>NOT(ISERROR(SEARCH("Etranger",AN29)))</formula>
    </cfRule>
    <cfRule type="cellIs" dxfId="3944" priority="1265" stopIfTrue="1" operator="equal">
      <formula>"Rentrée"</formula>
    </cfRule>
    <cfRule type="containsText" dxfId="3943" priority="1205" operator="containsText" text="Note">
      <formula>NOT(ISERROR(SEARCH("Note",AN29)))</formula>
    </cfRule>
    <cfRule type="containsText" dxfId="3942" priority="1204" operator="containsText" text="Recrutem">
      <formula>NOT(ISERROR(SEARCH("Recrutem",AN29)))</formula>
    </cfRule>
    <cfRule type="containsText" dxfId="3941" priority="1203" operator="containsText" text="Remise">
      <formula>NOT(ISERROR(SEARCH("Remise",AN29)))</formula>
    </cfRule>
    <cfRule type="containsText" dxfId="3940" priority="1202" operator="containsText" text="Salon Et">
      <formula>NOT(ISERROR(SEARCH("Salon Et",AN29)))</formula>
    </cfRule>
    <cfRule type="containsText" dxfId="3939" priority="1198" operator="containsText" text="Université">
      <formula>NOT(ISERROR(SEARCH("Université",AN29)))</formula>
    </cfRule>
    <cfRule type="containsText" dxfId="3938" priority="1197" operator="containsText" text="Cours/Labo/Projet">
      <formula>NOT(ISERROR(SEARCH("Cours/Labo/Projet",AN29)))</formula>
    </cfRule>
    <cfRule type="cellIs" dxfId="3937" priority="1230" operator="equal">
      <formula>"Délibération S1"</formula>
    </cfRule>
    <cfRule type="cellIs" dxfId="3936" priority="1270" stopIfTrue="1" operator="equal">
      <formula>"Vacances"</formula>
    </cfRule>
    <cfRule type="cellIs" dxfId="3935" priority="1276" stopIfTrue="1" operator="equal">
      <formula>"Délibérations"</formula>
    </cfRule>
    <cfRule type="cellIs" dxfId="3934" priority="1275" stopIfTrue="1" operator="equal">
      <formula>"Du anglais"</formula>
    </cfRule>
    <cfRule type="cellIs" dxfId="3933" priority="1274" stopIfTrue="1" operator="equal">
      <formula>"Examens S2"</formula>
    </cfRule>
    <cfRule type="cellIs" dxfId="3932" priority="1273" stopIfTrue="1" operator="equal">
      <formula>"Examens"</formula>
    </cfRule>
    <cfRule type="cellIs" dxfId="3931" priority="1272" stopIfTrue="1" operator="equal">
      <formula>"Examens S1"</formula>
    </cfRule>
    <cfRule type="cellIs" dxfId="3930" priority="1271" stopIfTrue="1" operator="equal">
      <formula>"Cours"</formula>
    </cfRule>
    <cfRule type="cellIs" dxfId="3929" priority="1268" stopIfTrue="1" operator="equal">
      <formula>"Session 1"</formula>
    </cfRule>
    <cfRule type="cellIs" dxfId="3928" priority="1269" stopIfTrue="1" operator="equal">
      <formula>"Révisions"</formula>
    </cfRule>
    <cfRule type="cellIs" dxfId="3927" priority="1267" stopIfTrue="1" operator="equal">
      <formula>"Session 2"</formula>
    </cfRule>
    <cfRule type="cellIs" dxfId="3926" priority="1266" stopIfTrue="1" operator="equal">
      <formula>"Stage"</formula>
    </cfRule>
  </conditionalFormatting>
  <conditionalFormatting sqref="AN29:AN35">
    <cfRule type="containsText" dxfId="3925" priority="1201" operator="containsText" text="Soutenance">
      <formula>NOT(ISERROR(SEARCH("Soutenance",AN29)))</formula>
    </cfRule>
    <cfRule type="expression" dxfId="3924" priority="1200">
      <formula>AL29="Samedi"</formula>
    </cfRule>
    <cfRule type="expression" dxfId="3923" priority="1199">
      <formula>AL29="Dimanche"</formula>
    </cfRule>
  </conditionalFormatting>
  <conditionalFormatting sqref="AN33:AN34">
    <cfRule type="containsText" dxfId="3922" priority="19737" operator="containsText" text="Délib">
      <formula>NOT(ISERROR(SEARCH("Délib",AN33)))</formula>
    </cfRule>
    <cfRule type="cellIs" dxfId="3921" priority="19738" operator="equal">
      <formula>"Cours IAE"</formula>
    </cfRule>
    <cfRule type="cellIs" dxfId="3920" priority="19739" operator="equal">
      <formula>"Cours ISEM"</formula>
    </cfRule>
    <cfRule type="cellIs" dxfId="3919" priority="19740" operator="equal">
      <formula>"EXAMENS J"</formula>
    </cfRule>
    <cfRule type="cellIs" dxfId="3918" priority="19741" operator="equal">
      <formula>"Lundi Pentecôte"</formula>
    </cfRule>
    <cfRule type="cellIs" dxfId="3917" priority="19742" operator="equal">
      <formula>"ppp"</formula>
    </cfRule>
    <cfRule type="cellIs" dxfId="3916" priority="19743" operator="equal">
      <formula>"Soutenance"</formula>
    </cfRule>
    <cfRule type="cellIs" dxfId="3915" priority="19744" operator="equal">
      <formula>"Révisions R"</formula>
    </cfRule>
    <cfRule type="cellIs" dxfId="3914" priority="19745" operator="equal">
      <formula>"Entreprise"</formula>
    </cfRule>
    <cfRule type="cellIs" dxfId="3913" priority="19746" operator="equal">
      <formula>"Exam nationaux pas de date"</formula>
    </cfRule>
    <cfRule type="cellIs" dxfId="3912" priority="19747" operator="equal">
      <formula>"Exam nationaux"</formula>
    </cfRule>
    <cfRule type="cellIs" dxfId="3911" priority="19748" operator="equal">
      <formula>"Révision interne"</formula>
    </cfRule>
    <cfRule type="cellIs" dxfId="3910" priority="19749" operator="equal">
      <formula>"Remise note CC"</formula>
    </cfRule>
    <cfRule type="cellIs" dxfId="3909" priority="19750" operator="equal">
      <formula>"Oraux examens nationaux"</formula>
    </cfRule>
    <cfRule type="cellIs" dxfId="3908" priority="19751" operator="equal">
      <formula>"Note mémoire"</formula>
    </cfRule>
    <cfRule type="cellIs" dxfId="3907" priority="19752" operator="equal">
      <formula>"Mise à niveau"</formula>
    </cfRule>
    <cfRule type="cellIs" dxfId="3906" priority="19754" operator="equal">
      <formula>"Délibération S2"</formula>
    </cfRule>
    <cfRule type="cellIs" dxfId="3905" priority="19755" operator="equal">
      <formula>"Délibération S1"</formula>
    </cfRule>
    <cfRule type="cellIs" dxfId="3904" priority="19756" operator="equal">
      <formula>"regroupement"</formula>
    </cfRule>
    <cfRule type="cellIs" dxfId="3903" priority="19757" operator="equal">
      <formula>"Cours matin"</formula>
    </cfRule>
    <cfRule type="cellIs" dxfId="3902" priority="19758" operator="equal">
      <formula>"Entr MA cours AM"</formula>
    </cfRule>
    <cfRule type="cellIs" dxfId="3901" priority="19759" operator="equal">
      <formula>"Cours Matin Entr AM"</formula>
    </cfRule>
    <cfRule type="cellIs" dxfId="3900" priority="19760" operator="equal">
      <formula>"Révisions S1 Ses2"</formula>
    </cfRule>
    <cfRule type="cellIs" dxfId="3899" priority="19761" operator="equal">
      <formula>"Révisions S1 ses1"</formula>
    </cfRule>
    <cfRule type="cellIs" dxfId="3898" priority="19762" operator="equal">
      <formula>"Examens S2 Ses2"</formula>
    </cfRule>
    <cfRule type="cellIs" dxfId="3897" priority="19763" operator="equal">
      <formula>"Examens S2 ses1"</formula>
    </cfRule>
    <cfRule type="cellIs" dxfId="3896" priority="19764" operator="equal">
      <formula>"Fermeture"</formula>
    </cfRule>
    <cfRule type="cellIs" dxfId="3895" priority="19765" operator="equal">
      <formula>"Remise rapport"</formula>
    </cfRule>
    <cfRule type="cellIs" dxfId="3894" priority="19766" operator="equal">
      <formula>"notes rapport"</formula>
    </cfRule>
    <cfRule type="cellIs" dxfId="3893" priority="19767" operator="equal">
      <formula>"jour appui"</formula>
    </cfRule>
    <cfRule type="cellIs" dxfId="3892" priority="19768" operator="equal">
      <formula>"Assomption"</formula>
    </cfRule>
    <cfRule type="cellIs" dxfId="3891" priority="19769" operator="equal">
      <formula>"Ascension"</formula>
    </cfRule>
    <cfRule type="cellIs" dxfId="3890" priority="19770" operator="equal">
      <formula>"Armistice"</formula>
    </cfRule>
    <cfRule type="cellIs" dxfId="3889" priority="19772" operator="equal">
      <formula>"Examens S1 Ses2"</formula>
    </cfRule>
    <cfRule type="cellIs" dxfId="3888" priority="19773" operator="equal">
      <formula>"Examens S1 Ses1"</formula>
    </cfRule>
    <cfRule type="cellIs" dxfId="3887" priority="19774" operator="equal">
      <formula>"Fête du travail"</formula>
    </cfRule>
    <cfRule type="cellIs" dxfId="3886" priority="19775" operator="equal">
      <formula>"Fête nationale"</formula>
    </cfRule>
    <cfRule type="cellIs" dxfId="3885" priority="19776" operator="equal">
      <formula>"jour de l'an"</formula>
    </cfRule>
    <cfRule type="cellIs" dxfId="3884" priority="19777" operator="equal">
      <formula>"Lundi de pâques"</formula>
    </cfRule>
    <cfRule type="cellIs" dxfId="3883" priority="19778" operator="equal">
      <formula>"Noël"</formula>
    </cfRule>
    <cfRule type="cellIs" dxfId="3882" priority="19779" operator="equal">
      <formula>"Pâques"</formula>
    </cfRule>
    <cfRule type="cellIs" dxfId="3881" priority="19780" operator="equal">
      <formula>"Pentecôte"</formula>
    </cfRule>
    <cfRule type="cellIs" dxfId="3880" priority="19781" operator="equal">
      <formula>"Révisions S2 ses2"</formula>
    </cfRule>
    <cfRule type="cellIs" dxfId="3879" priority="19782" operator="equal">
      <formula>"Révisions S2 Ses1"</formula>
    </cfRule>
    <cfRule type="cellIs" dxfId="3878" priority="19783" operator="equal">
      <formula>"stage v"</formula>
    </cfRule>
    <cfRule type="cellIs" dxfId="3877" priority="19784" operator="equal">
      <formula>"Victoire 1945"</formula>
    </cfRule>
    <cfRule type="cellIs" dxfId="3876" priority="19785" operator="equal">
      <formula>"Toussaint"</formula>
    </cfRule>
    <cfRule type="cellIs" dxfId="3875" priority="19786" operator="equal">
      <formula>"Stage en entreprise"</formula>
    </cfRule>
    <cfRule type="cellIs" dxfId="3874" priority="19787" operator="equal">
      <formula>"entreprise B"</formula>
    </cfRule>
    <cfRule type="cellIs" dxfId="3873" priority="19788" stopIfTrue="1" operator="equal">
      <formula>"Retour copies"</formula>
    </cfRule>
    <cfRule type="cellIs" dxfId="3872" priority="19789" stopIfTrue="1" operator="equal">
      <formula>"Evaluation"</formula>
    </cfRule>
    <cfRule type="cellIs" dxfId="3871" priority="19790" stopIfTrue="1" operator="equal">
      <formula>"Rentrée"</formula>
    </cfRule>
    <cfRule type="cellIs" dxfId="3870" priority="19791" stopIfTrue="1" operator="equal">
      <formula>"Stage"</formula>
    </cfRule>
    <cfRule type="cellIs" dxfId="3869" priority="19792" stopIfTrue="1" operator="equal">
      <formula>"Session 2"</formula>
    </cfRule>
    <cfRule type="cellIs" dxfId="3868" priority="19794" stopIfTrue="1" operator="equal">
      <formula>"Révisions"</formula>
    </cfRule>
    <cfRule type="cellIs" dxfId="3867" priority="19795" stopIfTrue="1" operator="equal">
      <formula>"Vacances"</formula>
    </cfRule>
    <cfRule type="containsText" dxfId="3866" priority="19734" operator="containsText" text="Début CM">
      <formula>NOT(ISERROR(SEARCH("Début CM",AN33)))</formula>
    </cfRule>
    <cfRule type="cellIs" dxfId="3865" priority="19797" stopIfTrue="1" operator="equal">
      <formula>"Examens S1"</formula>
    </cfRule>
    <cfRule type="cellIs" dxfId="3864" priority="19798" stopIfTrue="1" operator="equal">
      <formula>"Examens"</formula>
    </cfRule>
    <cfRule type="cellIs" dxfId="3863" priority="19799" stopIfTrue="1" operator="equal">
      <formula>"Examens S2"</formula>
    </cfRule>
    <cfRule type="cellIs" dxfId="3862" priority="19800" stopIfTrue="1" operator="equal">
      <formula>"Du anglais"</formula>
    </cfRule>
    <cfRule type="cellIs" dxfId="3861" priority="19801" stopIfTrue="1" operator="equal">
      <formula>"Délibérations"</formula>
    </cfRule>
    <cfRule type="cellIs" dxfId="3860" priority="19771" operator="equal">
      <formula>"cours v"</formula>
    </cfRule>
    <cfRule type="cellIs" dxfId="3859" priority="19793" stopIfTrue="1" operator="equal">
      <formula>"Session 1"</formula>
    </cfRule>
    <cfRule type="cellIs" dxfId="3858" priority="19753" operator="equal">
      <formula>"Ecrits examens nationaux"</formula>
    </cfRule>
    <cfRule type="cellIs" dxfId="3857" priority="19796" stopIfTrue="1" operator="equal">
      <formula>"Cours"</formula>
    </cfRule>
    <cfRule type="containsText" dxfId="3856" priority="19735" operator="containsText" text="Projet">
      <formula>NOT(ISERROR(SEARCH("Projet",AN33)))</formula>
    </cfRule>
    <cfRule type="containsText" dxfId="3855" priority="19736" operator="containsText" text="Pré">
      <formula>NOT(ISERROR(SEARCH("Pré",AN33)))</formula>
    </cfRule>
    <cfRule type="containsText" dxfId="3854" priority="19729" operator="containsText" text="Recrutem">
      <formula>NOT(ISERROR(SEARCH("Recrutem",AN33)))</formula>
    </cfRule>
    <cfRule type="containsText" dxfId="3853" priority="19730" operator="containsText" text="Note">
      <formula>NOT(ISERROR(SEARCH("Note",AN33)))</formula>
    </cfRule>
    <cfRule type="containsText" dxfId="3852" priority="19731" operator="containsText" text="JPO">
      <formula>NOT(ISERROR(SEARCH("JPO",AN33)))</formula>
    </cfRule>
    <cfRule type="containsText" dxfId="3851" priority="19732" operator="containsText" text="Etranger">
      <formula>NOT(ISERROR(SEARCH("Etranger",AN33)))</formula>
    </cfRule>
    <cfRule type="containsText" dxfId="3850" priority="19733" operator="containsText" text="Début TD">
      <formula>NOT(ISERROR(SEARCH("Début TD",AN33)))</formula>
    </cfRule>
  </conditionalFormatting>
  <conditionalFormatting sqref="AN33:AN35">
    <cfRule type="containsText" dxfId="3849" priority="19728" operator="containsText" text="Remise">
      <formula>NOT(ISERROR(SEARCH("Remise",AN33)))</formula>
    </cfRule>
    <cfRule type="containsText" dxfId="3848" priority="19727" operator="containsText" text="Salon Et">
      <formula>NOT(ISERROR(SEARCH("Salon Et",AN33)))</formula>
    </cfRule>
  </conditionalFormatting>
  <conditionalFormatting sqref="AN35">
    <cfRule type="cellIs" dxfId="3847" priority="33500" operator="equal">
      <formula>"Cours IAE"</formula>
    </cfRule>
    <cfRule type="cellIs" dxfId="3846" priority="33501" operator="equal">
      <formula>"Cours ISEM"</formula>
    </cfRule>
    <cfRule type="cellIs" dxfId="3845" priority="33502" operator="equal">
      <formula>"EXAMENS J"</formula>
    </cfRule>
    <cfRule type="cellIs" dxfId="3844" priority="33503" operator="equal">
      <formula>"Lundi Pentecôte"</formula>
    </cfRule>
    <cfRule type="cellIs" dxfId="3843" priority="33504" operator="equal">
      <formula>"ppp"</formula>
    </cfRule>
    <cfRule type="cellIs" dxfId="3842" priority="33505" operator="equal">
      <formula>"Soutenance"</formula>
    </cfRule>
    <cfRule type="cellIs" dxfId="3841" priority="33506" operator="equal">
      <formula>"Révisions R"</formula>
    </cfRule>
    <cfRule type="cellIs" dxfId="3840" priority="33507" operator="equal">
      <formula>"Entreprise"</formula>
    </cfRule>
    <cfRule type="cellIs" dxfId="3839" priority="33508" operator="equal">
      <formula>"Exam nationaux pas de date"</formula>
    </cfRule>
    <cfRule type="cellIs" dxfId="3838" priority="33509" operator="equal">
      <formula>"Exam nationaux"</formula>
    </cfRule>
    <cfRule type="cellIs" dxfId="3837" priority="33510" operator="equal">
      <formula>"Révision interne"</formula>
    </cfRule>
    <cfRule type="cellIs" dxfId="3836" priority="33511" operator="equal">
      <formula>"Remise note CC"</formula>
    </cfRule>
    <cfRule type="cellIs" dxfId="3835" priority="33512" operator="equal">
      <formula>"Oraux examens nationaux"</formula>
    </cfRule>
    <cfRule type="cellIs" dxfId="3834" priority="33513" operator="equal">
      <formula>"Note mémoire"</formula>
    </cfRule>
    <cfRule type="cellIs" dxfId="3833" priority="33514" operator="equal">
      <formula>"Mise à niveau"</formula>
    </cfRule>
    <cfRule type="cellIs" dxfId="3832" priority="33515" operator="equal">
      <formula>"Ecrits examens nationaux"</formula>
    </cfRule>
    <cfRule type="cellIs" dxfId="3831" priority="33516" operator="equal">
      <formula>"Délibération S2"</formula>
    </cfRule>
    <cfRule type="cellIs" dxfId="3830" priority="33517" operator="equal">
      <formula>"Délibération S1"</formula>
    </cfRule>
    <cfRule type="cellIs" dxfId="3829" priority="33518" operator="equal">
      <formula>"regroupement"</formula>
    </cfRule>
    <cfRule type="cellIs" dxfId="3828" priority="33519" operator="equal">
      <formula>"Cours matin"</formula>
    </cfRule>
    <cfRule type="cellIs" dxfId="3827" priority="33520" operator="equal">
      <formula>"Entr MA cours AM"</formula>
    </cfRule>
    <cfRule type="cellIs" dxfId="3826" priority="33521" operator="equal">
      <formula>"Cours Matin Entr AM"</formula>
    </cfRule>
    <cfRule type="cellIs" dxfId="3825" priority="33522" operator="equal">
      <formula>"Révisions S1 Ses2"</formula>
    </cfRule>
    <cfRule type="cellIs" dxfId="3824" priority="33523" operator="equal">
      <formula>"Révisions S1 ses1"</formula>
    </cfRule>
    <cfRule type="cellIs" dxfId="3823" priority="33524" operator="equal">
      <formula>"Examens S2 Ses2"</formula>
    </cfRule>
    <cfRule type="cellIs" dxfId="3822" priority="33525" operator="equal">
      <formula>"Examens S2 ses1"</formula>
    </cfRule>
    <cfRule type="cellIs" dxfId="3821" priority="33526" operator="equal">
      <formula>"Fermeture"</formula>
    </cfRule>
    <cfRule type="cellIs" dxfId="3820" priority="33527" operator="equal">
      <formula>"Remise rapport"</formula>
    </cfRule>
    <cfRule type="cellIs" dxfId="3819" priority="33528" operator="equal">
      <formula>"notes rapport"</formula>
    </cfRule>
    <cfRule type="cellIs" dxfId="3818" priority="33529" operator="equal">
      <formula>"jour appui"</formula>
    </cfRule>
    <cfRule type="cellIs" dxfId="3817" priority="33530" operator="equal">
      <formula>"Assomption"</formula>
    </cfRule>
    <cfRule type="cellIs" dxfId="3816" priority="33531" operator="equal">
      <formula>"Ascension"</formula>
    </cfRule>
    <cfRule type="cellIs" dxfId="3815" priority="33532" operator="equal">
      <formula>"Armistice"</formula>
    </cfRule>
    <cfRule type="cellIs" dxfId="3814" priority="33533" operator="equal">
      <formula>"cours v"</formula>
    </cfRule>
    <cfRule type="cellIs" dxfId="3813" priority="33534" operator="equal">
      <formula>"Examens S1 Ses2"</formula>
    </cfRule>
    <cfRule type="cellIs" dxfId="3812" priority="33535" operator="equal">
      <formula>"Examens S1 Ses1"</formula>
    </cfRule>
    <cfRule type="cellIs" dxfId="3811" priority="33536" operator="equal">
      <formula>"Fête du travail"</formula>
    </cfRule>
    <cfRule type="cellIs" dxfId="3810" priority="33537" operator="equal">
      <formula>"Fête nationale"</formula>
    </cfRule>
    <cfRule type="cellIs" dxfId="3809" priority="33538" operator="equal">
      <formula>"jour de l'an"</formula>
    </cfRule>
    <cfRule type="cellIs" dxfId="3808" priority="33539" operator="equal">
      <formula>"Lundi de pâques"</formula>
    </cfRule>
    <cfRule type="cellIs" dxfId="3807" priority="33540" operator="equal">
      <formula>"Noël"</formula>
    </cfRule>
    <cfRule type="cellIs" dxfId="3806" priority="33541" operator="equal">
      <formula>"Pâques"</formula>
    </cfRule>
    <cfRule type="cellIs" dxfId="3805" priority="33542" operator="equal">
      <formula>"Pentecôte"</formula>
    </cfRule>
    <cfRule type="cellIs" dxfId="3804" priority="33543" operator="equal">
      <formula>"Révisions S2 ses2"</formula>
    </cfRule>
    <cfRule type="cellIs" dxfId="3803" priority="33544" operator="equal">
      <formula>"Révisions S2 Ses1"</formula>
    </cfRule>
    <cfRule type="cellIs" dxfId="3802" priority="33545" operator="equal">
      <formula>"stage v"</formula>
    </cfRule>
    <cfRule type="cellIs" dxfId="3801" priority="33546" operator="equal">
      <formula>"Victoire 1945"</formula>
    </cfRule>
    <cfRule type="cellIs" dxfId="3800" priority="33547" operator="equal">
      <formula>"Toussaint"</formula>
    </cfRule>
    <cfRule type="cellIs" dxfId="3799" priority="33548" operator="equal">
      <formula>"Stage en entreprise"</formula>
    </cfRule>
    <cfRule type="cellIs" dxfId="3798" priority="33549" operator="equal">
      <formula>"entreprise B"</formula>
    </cfRule>
    <cfRule type="cellIs" dxfId="3797" priority="33550" stopIfTrue="1" operator="equal">
      <formula>"Retour copies"</formula>
    </cfRule>
    <cfRule type="cellIs" dxfId="3796" priority="33551" stopIfTrue="1" operator="equal">
      <formula>"Evaluation"</formula>
    </cfRule>
    <cfRule type="cellIs" dxfId="3795" priority="33552" stopIfTrue="1" operator="equal">
      <formula>"Rentrée"</formula>
    </cfRule>
    <cfRule type="cellIs" dxfId="3794" priority="33553" stopIfTrue="1" operator="equal">
      <formula>"Stage"</formula>
    </cfRule>
    <cfRule type="cellIs" dxfId="3793" priority="33554" stopIfTrue="1" operator="equal">
      <formula>"Session 2"</formula>
    </cfRule>
    <cfRule type="cellIs" dxfId="3792" priority="33555" stopIfTrue="1" operator="equal">
      <formula>"Session 1"</formula>
    </cfRule>
    <cfRule type="cellIs" dxfId="3791" priority="33556" stopIfTrue="1" operator="equal">
      <formula>"Révisions"</formula>
    </cfRule>
    <cfRule type="cellIs" dxfId="3790" priority="33557" stopIfTrue="1" operator="equal">
      <formula>"Vacances"</formula>
    </cfRule>
    <cfRule type="cellIs" dxfId="3789" priority="33558" stopIfTrue="1" operator="equal">
      <formula>"Cours"</formula>
    </cfRule>
    <cfRule type="cellIs" dxfId="3788" priority="33559" stopIfTrue="1" operator="equal">
      <formula>"Examens S1"</formula>
    </cfRule>
    <cfRule type="cellIs" dxfId="3787" priority="33560" stopIfTrue="1" operator="equal">
      <formula>"Examens"</formula>
    </cfRule>
    <cfRule type="cellIs" dxfId="3786" priority="33561" stopIfTrue="1" operator="equal">
      <formula>"Examens S2"</formula>
    </cfRule>
    <cfRule type="cellIs" dxfId="3785" priority="33562" stopIfTrue="1" operator="equal">
      <formula>"Du anglais"</formula>
    </cfRule>
    <cfRule type="cellIs" dxfId="3784" priority="33563" stopIfTrue="1" operator="equal">
      <formula>"Délibérations"</formula>
    </cfRule>
    <cfRule type="containsText" dxfId="3783" priority="33493" operator="containsText" text="JPO">
      <formula>NOT(ISERROR(SEARCH("JPO",AN35)))</formula>
    </cfRule>
    <cfRule type="containsText" dxfId="3782" priority="33494" operator="containsText" text="Etranger">
      <formula>NOT(ISERROR(SEARCH("Etranger",AN35)))</formula>
    </cfRule>
    <cfRule type="containsText" dxfId="3781" priority="33495" operator="containsText" text="Début TD">
      <formula>NOT(ISERROR(SEARCH("Début TD",AN35)))</formula>
    </cfRule>
    <cfRule type="containsText" dxfId="3780" priority="33496" operator="containsText" text="Début CM">
      <formula>NOT(ISERROR(SEARCH("Début CM",AN35)))</formula>
    </cfRule>
    <cfRule type="containsText" dxfId="3779" priority="33497" operator="containsText" text="Projet">
      <formula>NOT(ISERROR(SEARCH("Projet",AN35)))</formula>
    </cfRule>
    <cfRule type="containsText" dxfId="3778" priority="33498" operator="containsText" text="Pré">
      <formula>NOT(ISERROR(SEARCH("Pré",AN35)))</formula>
    </cfRule>
    <cfRule type="containsText" dxfId="3777" priority="33499" operator="containsText" text="Délib">
      <formula>NOT(ISERROR(SEARCH("Délib",AN35)))</formula>
    </cfRule>
    <cfRule type="containsText" dxfId="3776" priority="33491" operator="containsText" text="Recrutem">
      <formula>NOT(ISERROR(SEARCH("Recrutem",AN35)))</formula>
    </cfRule>
    <cfRule type="containsText" dxfId="3775" priority="33492" operator="containsText" text="Note">
      <formula>NOT(ISERROR(SEARCH("Note",AN35)))</formula>
    </cfRule>
  </conditionalFormatting>
  <conditionalFormatting sqref="AO4:AO35">
    <cfRule type="expression" dxfId="3774" priority="33884">
      <formula>AP4="Dimanche"</formula>
    </cfRule>
    <cfRule type="expression" dxfId="3773" priority="33885">
      <formula>AP4="Samedi"</formula>
    </cfRule>
  </conditionalFormatting>
  <conditionalFormatting sqref="AR4:AR8">
    <cfRule type="cellIs" dxfId="3772" priority="1168" operator="equal">
      <formula>"Examens S1 Ses1"</formula>
    </cfRule>
    <cfRule type="cellIs" dxfId="3771" priority="1169" operator="equal">
      <formula>"Fête du travail"</formula>
    </cfRule>
    <cfRule type="cellIs" dxfId="3770" priority="1170" operator="equal">
      <formula>"Fête nationale"</formula>
    </cfRule>
    <cfRule type="cellIs" dxfId="3769" priority="1171" operator="equal">
      <formula>"jour de l'an"</formula>
    </cfRule>
    <cfRule type="cellIs" dxfId="3768" priority="1172" operator="equal">
      <formula>"Lundi de pâques"</formula>
    </cfRule>
    <cfRule type="cellIs" dxfId="3767" priority="1173" operator="equal">
      <formula>"Noël"</formula>
    </cfRule>
    <cfRule type="cellIs" dxfId="3766" priority="1174" operator="equal">
      <formula>"Pâques"</formula>
    </cfRule>
    <cfRule type="cellIs" dxfId="3765" priority="1162" operator="equal">
      <formula>"jour appui"</formula>
    </cfRule>
    <cfRule type="cellIs" dxfId="3764" priority="1175" operator="equal">
      <formula>"Pentecôte"</formula>
    </cfRule>
    <cfRule type="cellIs" dxfId="3763" priority="1176" operator="equal">
      <formula>"Révisions S2 ses2"</formula>
    </cfRule>
    <cfRule type="cellIs" dxfId="3762" priority="1177" operator="equal">
      <formula>"Révisions S2 Ses1"</formula>
    </cfRule>
    <cfRule type="cellIs" dxfId="3761" priority="1178" operator="equal">
      <formula>"stage v"</formula>
    </cfRule>
    <cfRule type="cellIs" dxfId="3760" priority="1179" operator="equal">
      <formula>"Victoire 1945"</formula>
    </cfRule>
    <cfRule type="cellIs" dxfId="3759" priority="1180" operator="equal">
      <formula>"Toussaint"</formula>
    </cfRule>
    <cfRule type="cellIs" dxfId="3758" priority="1181" operator="equal">
      <formula>"Stage en entreprise"</formula>
    </cfRule>
    <cfRule type="cellIs" dxfId="3757" priority="1183" stopIfTrue="1" operator="equal">
      <formula>"Retour copies"</formula>
    </cfRule>
    <cfRule type="cellIs" dxfId="3756" priority="1182" operator="equal">
      <formula>"entreprise B"</formula>
    </cfRule>
    <cfRule type="cellIs" dxfId="3755" priority="1163" operator="equal">
      <formula>"Assomption"</formula>
    </cfRule>
    <cfRule type="cellIs" dxfId="3754" priority="1184" stopIfTrue="1" operator="equal">
      <formula>"Evaluation"</formula>
    </cfRule>
    <cfRule type="cellIs" dxfId="3753" priority="1185" stopIfTrue="1" operator="equal">
      <formula>"Rentrée"</formula>
    </cfRule>
    <cfRule type="cellIs" dxfId="3752" priority="1186" stopIfTrue="1" operator="equal">
      <formula>"Stage"</formula>
    </cfRule>
    <cfRule type="cellIs" dxfId="3751" priority="1187" stopIfTrue="1" operator="equal">
      <formula>"Session 2"</formula>
    </cfRule>
    <cfRule type="cellIs" dxfId="3750" priority="1188" stopIfTrue="1" operator="equal">
      <formula>"Session 1"</formula>
    </cfRule>
    <cfRule type="cellIs" dxfId="3749" priority="1189" stopIfTrue="1" operator="equal">
      <formula>"Révisions"</formula>
    </cfRule>
    <cfRule type="cellIs" dxfId="3748" priority="1190" stopIfTrue="1" operator="equal">
      <formula>"Vacances"</formula>
    </cfRule>
    <cfRule type="cellIs" dxfId="3747" priority="1191" stopIfTrue="1" operator="equal">
      <formula>"Cours"</formula>
    </cfRule>
    <cfRule type="cellIs" dxfId="3746" priority="1192" stopIfTrue="1" operator="equal">
      <formula>"Examens S1"</formula>
    </cfRule>
    <cfRule type="cellIs" dxfId="3745" priority="1193" stopIfTrue="1" operator="equal">
      <formula>"Examens"</formula>
    </cfRule>
    <cfRule type="cellIs" dxfId="3744" priority="1194" stopIfTrue="1" operator="equal">
      <formula>"Examens S2"</formula>
    </cfRule>
    <cfRule type="cellIs" dxfId="3743" priority="1195" stopIfTrue="1" operator="equal">
      <formula>"Du anglais"</formula>
    </cfRule>
    <cfRule type="cellIs" dxfId="3742" priority="1196" stopIfTrue="1" operator="equal">
      <formula>"Délibérations"</formula>
    </cfRule>
    <cfRule type="cellIs" dxfId="3741" priority="1147" operator="equal">
      <formula>"Mise à niveau"</formula>
    </cfRule>
    <cfRule type="cellIs" dxfId="3740" priority="1138" operator="equal">
      <formula>"Soutenance"</formula>
    </cfRule>
    <cfRule type="cellIs" dxfId="3739" priority="1137" operator="equal">
      <formula>"ppp"</formula>
    </cfRule>
    <cfRule type="cellIs" dxfId="3738" priority="1136" operator="equal">
      <formula>"Lundi Pentecôte"</formula>
    </cfRule>
    <cfRule type="cellIs" dxfId="3737" priority="1135" operator="equal">
      <formula>"EXAMENS J"</formula>
    </cfRule>
    <cfRule type="cellIs" dxfId="3736" priority="1134" operator="equal">
      <formula>"Cours ISEM"</formula>
    </cfRule>
    <cfRule type="cellIs" dxfId="3735" priority="1133" operator="equal">
      <formula>"Cours IAE"</formula>
    </cfRule>
    <cfRule type="containsText" dxfId="3734" priority="1132" operator="containsText" text="Délib">
      <formula>NOT(ISERROR(SEARCH("Délib",AR4)))</formula>
    </cfRule>
    <cfRule type="cellIs" dxfId="3733" priority="1161" operator="equal">
      <formula>"notes rapport"</formula>
    </cfRule>
    <cfRule type="cellIs" dxfId="3732" priority="1160" operator="equal">
      <formula>"Remise rapport"</formula>
    </cfRule>
    <cfRule type="cellIs" dxfId="3731" priority="1159" operator="equal">
      <formula>"Fermeture"</formula>
    </cfRule>
    <cfRule type="cellIs" dxfId="3730" priority="1158" operator="equal">
      <formula>"Examens S2 ses1"</formula>
    </cfRule>
    <cfRule type="cellIs" dxfId="3729" priority="1157" operator="equal">
      <formula>"Examens S2 Ses2"</formula>
    </cfRule>
    <cfRule type="cellIs" dxfId="3728" priority="1156" operator="equal">
      <formula>"Révisions S1 ses1"</formula>
    </cfRule>
    <cfRule type="cellIs" dxfId="3727" priority="1155" operator="equal">
      <formula>"Révisions S1 Ses2"</formula>
    </cfRule>
    <cfRule type="cellIs" dxfId="3726" priority="1154" operator="equal">
      <formula>"Cours Matin Entr AM"</formula>
    </cfRule>
    <cfRule type="cellIs" dxfId="3725" priority="1153" operator="equal">
      <formula>"Entr MA cours AM"</formula>
    </cfRule>
    <cfRule type="cellIs" dxfId="3724" priority="1152" operator="equal">
      <formula>"Cours matin"</formula>
    </cfRule>
    <cfRule type="cellIs" dxfId="3723" priority="1151" operator="equal">
      <formula>"regroupement"</formula>
    </cfRule>
    <cfRule type="cellIs" dxfId="3722" priority="1150" operator="equal">
      <formula>"Délibération S1"</formula>
    </cfRule>
    <cfRule type="cellIs" dxfId="3721" priority="1149" operator="equal">
      <formula>"Délibération S2"</formula>
    </cfRule>
    <cfRule type="cellIs" dxfId="3720" priority="1148" operator="equal">
      <formula>"Ecrits examens nationaux"</formula>
    </cfRule>
    <cfRule type="cellIs" dxfId="3719" priority="1139" operator="equal">
      <formula>"Révisions R"</formula>
    </cfRule>
    <cfRule type="cellIs" dxfId="3718" priority="1146" operator="equal">
      <formula>"Note mémoire"</formula>
    </cfRule>
    <cfRule type="cellIs" dxfId="3717" priority="1145" operator="equal">
      <formula>"Oraux examens nationaux"</formula>
    </cfRule>
    <cfRule type="cellIs" dxfId="3716" priority="1144" operator="equal">
      <formula>"Remise note CC"</formula>
    </cfRule>
    <cfRule type="cellIs" dxfId="3715" priority="1143" operator="equal">
      <formula>"Révision interne"</formula>
    </cfRule>
    <cfRule type="cellIs" dxfId="3714" priority="1142" operator="equal">
      <formula>"Exam nationaux"</formula>
    </cfRule>
    <cfRule type="cellIs" dxfId="3713" priority="1141" operator="equal">
      <formula>"Exam nationaux pas de date"</formula>
    </cfRule>
    <cfRule type="containsText" dxfId="3712" priority="1131" operator="containsText" text="Pré">
      <formula>NOT(ISERROR(SEARCH("Pré",AR4)))</formula>
    </cfRule>
    <cfRule type="cellIs" dxfId="3711" priority="1140" operator="equal">
      <formula>"Entreprise"</formula>
    </cfRule>
    <cfRule type="containsText" dxfId="3710" priority="1130" operator="containsText" text="Projet">
      <formula>NOT(ISERROR(SEARCH("Projet",AR4)))</formula>
    </cfRule>
    <cfRule type="containsText" dxfId="3709" priority="1129" operator="containsText" text="Début CM">
      <formula>NOT(ISERROR(SEARCH("Début CM",AR4)))</formula>
    </cfRule>
    <cfRule type="containsText" dxfId="3708" priority="1128" operator="containsText" text="Début TD">
      <formula>NOT(ISERROR(SEARCH("Début TD",AR4)))</formula>
    </cfRule>
    <cfRule type="containsText" dxfId="3707" priority="1127" operator="containsText" text="Etranger">
      <formula>NOT(ISERROR(SEARCH("Etranger",AR4)))</formula>
    </cfRule>
    <cfRule type="containsText" dxfId="3706" priority="1126" operator="containsText" text="JPO">
      <formula>NOT(ISERROR(SEARCH("JPO",AR4)))</formula>
    </cfRule>
    <cfRule type="containsText" dxfId="3705" priority="1125" operator="containsText" text="Note">
      <formula>NOT(ISERROR(SEARCH("Note",AR4)))</formula>
    </cfRule>
    <cfRule type="containsText" dxfId="3704" priority="1118" operator="containsText" text="Université">
      <formula>NOT(ISERROR(SEARCH("Université",AR4)))</formula>
    </cfRule>
    <cfRule type="cellIs" dxfId="3703" priority="1167" operator="equal">
      <formula>"Examens S1 Ses2"</formula>
    </cfRule>
    <cfRule type="containsText" dxfId="3702" priority="1124" operator="containsText" text="Recrutem">
      <formula>NOT(ISERROR(SEARCH("Recrutem",AR4)))</formula>
    </cfRule>
    <cfRule type="containsText" dxfId="3701" priority="1123" operator="containsText" text="Remise">
      <formula>NOT(ISERROR(SEARCH("Remise",AR4)))</formula>
    </cfRule>
    <cfRule type="containsText" dxfId="3700" priority="1122" operator="containsText" text="Salon Et">
      <formula>NOT(ISERROR(SEARCH("Salon Et",AR4)))</formula>
    </cfRule>
    <cfRule type="containsText" dxfId="3699" priority="1117" operator="containsText" text="Cours/Labo/Projet">
      <formula>NOT(ISERROR(SEARCH("Cours/Labo/Projet",AR4)))</formula>
    </cfRule>
    <cfRule type="cellIs" dxfId="3698" priority="1166" operator="equal">
      <formula>"cours v"</formula>
    </cfRule>
    <cfRule type="cellIs" dxfId="3697" priority="1165" operator="equal">
      <formula>"Armistice"</formula>
    </cfRule>
    <cfRule type="cellIs" dxfId="3696" priority="1164" operator="equal">
      <formula>"Ascension"</formula>
    </cfRule>
  </conditionalFormatting>
  <conditionalFormatting sqref="AR4:AR10">
    <cfRule type="expression" dxfId="3695" priority="1120">
      <formula>AP4="Samedi"</formula>
    </cfRule>
    <cfRule type="expression" dxfId="3694" priority="1119">
      <formula>AP4="Dimanche"</formula>
    </cfRule>
    <cfRule type="containsText" dxfId="3693" priority="1121" operator="containsText" text="Soutenance">
      <formula>NOT(ISERROR(SEARCH("Soutenance",AR4)))</formula>
    </cfRule>
  </conditionalFormatting>
  <conditionalFormatting sqref="AR9:AR10">
    <cfRule type="cellIs" dxfId="3692" priority="18319" stopIfTrue="1" operator="equal">
      <formula>"Délibérations"</formula>
    </cfRule>
    <cfRule type="cellIs" dxfId="3691" priority="18267" operator="equal">
      <formula>"Remise note CC"</formula>
    </cfRule>
    <cfRule type="cellIs" dxfId="3690" priority="18318" stopIfTrue="1" operator="equal">
      <formula>"Du anglais"</formula>
    </cfRule>
    <cfRule type="cellIs" dxfId="3689" priority="18317" stopIfTrue="1" operator="equal">
      <formula>"Examens S2"</formula>
    </cfRule>
    <cfRule type="cellIs" dxfId="3688" priority="18316" stopIfTrue="1" operator="equal">
      <formula>"Examens"</formula>
    </cfRule>
    <cfRule type="cellIs" dxfId="3687" priority="18315" stopIfTrue="1" operator="equal">
      <formula>"Examens S1"</formula>
    </cfRule>
    <cfRule type="cellIs" dxfId="3686" priority="18314" stopIfTrue="1" operator="equal">
      <formula>"Cours"</formula>
    </cfRule>
    <cfRule type="cellIs" dxfId="3685" priority="18313" stopIfTrue="1" operator="equal">
      <formula>"Vacances"</formula>
    </cfRule>
    <cfRule type="cellIs" dxfId="3684" priority="18300" operator="equal">
      <formula>"Révisions S2 Ses1"</formula>
    </cfRule>
    <cfRule type="cellIs" dxfId="3683" priority="18299" operator="equal">
      <formula>"Révisions S2 ses2"</formula>
    </cfRule>
    <cfRule type="cellIs" dxfId="3682" priority="18298" operator="equal">
      <formula>"Pentecôte"</formula>
    </cfRule>
    <cfRule type="cellIs" dxfId="3681" priority="18297" operator="equal">
      <formula>"Pâques"</formula>
    </cfRule>
    <cfRule type="cellIs" dxfId="3680" priority="18296" operator="equal">
      <formula>"Noël"</formula>
    </cfRule>
    <cfRule type="cellIs" dxfId="3679" priority="18295" operator="equal">
      <formula>"Lundi de pâques"</formula>
    </cfRule>
    <cfRule type="cellIs" dxfId="3678" priority="18294" operator="equal">
      <formula>"jour de l'an"</formula>
    </cfRule>
    <cfRule type="cellIs" dxfId="3677" priority="18268" operator="equal">
      <formula>"Oraux examens nationaux"</formula>
    </cfRule>
    <cfRule type="cellIs" dxfId="3676" priority="18269" operator="equal">
      <formula>"Note mémoire"</formula>
    </cfRule>
    <cfRule type="cellIs" dxfId="3675" priority="18293" operator="equal">
      <formula>"Fête nationale"</formula>
    </cfRule>
    <cfRule type="cellIs" dxfId="3674" priority="18292" operator="equal">
      <formula>"Fête du travail"</formula>
    </cfRule>
    <cfRule type="cellIs" dxfId="3673" priority="18291" operator="equal">
      <formula>"Examens S1 Ses1"</formula>
    </cfRule>
    <cfRule type="cellIs" dxfId="3672" priority="18303" operator="equal">
      <formula>"Toussaint"</formula>
    </cfRule>
    <cfRule type="cellIs" dxfId="3671" priority="18290" operator="equal">
      <formula>"Examens S1 Ses2"</formula>
    </cfRule>
    <cfRule type="cellIs" dxfId="3670" priority="18289" operator="equal">
      <formula>"cours v"</formula>
    </cfRule>
    <cfRule type="cellIs" dxfId="3669" priority="18288" operator="equal">
      <formula>"Armistice"</formula>
    </cfRule>
    <cfRule type="cellIs" dxfId="3668" priority="18287" operator="equal">
      <formula>"Ascension"</formula>
    </cfRule>
    <cfRule type="cellIs" dxfId="3667" priority="18286" operator="equal">
      <formula>"Assomption"</formula>
    </cfRule>
    <cfRule type="cellIs" dxfId="3666" priority="18285" operator="equal">
      <formula>"jour appui"</formula>
    </cfRule>
    <cfRule type="cellIs" dxfId="3665" priority="18284" operator="equal">
      <formula>"notes rapport"</formula>
    </cfRule>
    <cfRule type="cellIs" dxfId="3664" priority="18283" operator="equal">
      <formula>"Remise rapport"</formula>
    </cfRule>
    <cfRule type="cellIs" dxfId="3663" priority="18282" operator="equal">
      <formula>"Fermeture"</formula>
    </cfRule>
    <cfRule type="cellIs" dxfId="3662" priority="18281" operator="equal">
      <formula>"Examens S2 ses1"</formula>
    </cfRule>
    <cfRule type="cellIs" dxfId="3661" priority="18280" operator="equal">
      <formula>"Examens S2 Ses2"</formula>
    </cfRule>
    <cfRule type="containsText" dxfId="3660" priority="18245" operator="containsText" text="Salon Et">
      <formula>NOT(ISERROR(SEARCH("Salon Et",AR9)))</formula>
    </cfRule>
    <cfRule type="containsText" dxfId="3659" priority="18246" operator="containsText" text="Remise">
      <formula>NOT(ISERROR(SEARCH("Remise",AR9)))</formula>
    </cfRule>
    <cfRule type="containsText" dxfId="3658" priority="18247" operator="containsText" text="Recrutem">
      <formula>NOT(ISERROR(SEARCH("Recrutem",AR9)))</formula>
    </cfRule>
    <cfRule type="containsText" dxfId="3657" priority="18248" operator="containsText" text="Note">
      <formula>NOT(ISERROR(SEARCH("Note",AR9)))</formula>
    </cfRule>
    <cfRule type="cellIs" dxfId="3656" priority="18278" operator="equal">
      <formula>"Révisions S1 Ses2"</formula>
    </cfRule>
    <cfRule type="containsText" dxfId="3655" priority="18250" operator="containsText" text="Etranger">
      <formula>NOT(ISERROR(SEARCH("Etranger",AR9)))</formula>
    </cfRule>
    <cfRule type="containsText" dxfId="3654" priority="18251" operator="containsText" text="Début TD">
      <formula>NOT(ISERROR(SEARCH("Début TD",AR9)))</formula>
    </cfRule>
    <cfRule type="containsText" dxfId="3653" priority="18252" operator="containsText" text="Début CM">
      <formula>NOT(ISERROR(SEARCH("Début CM",AR9)))</formula>
    </cfRule>
    <cfRule type="containsText" dxfId="3652" priority="18253" operator="containsText" text="Projet">
      <formula>NOT(ISERROR(SEARCH("Projet",AR9)))</formula>
    </cfRule>
    <cfRule type="containsText" dxfId="3651" priority="18254" operator="containsText" text="Pré">
      <formula>NOT(ISERROR(SEARCH("Pré",AR9)))</formula>
    </cfRule>
    <cfRule type="containsText" dxfId="3650" priority="18255" operator="containsText" text="Délib">
      <formula>NOT(ISERROR(SEARCH("Délib",AR9)))</formula>
    </cfRule>
    <cfRule type="cellIs" dxfId="3649" priority="18256" operator="equal">
      <formula>"Cours IAE"</formula>
    </cfRule>
    <cfRule type="cellIs" dxfId="3648" priority="18257" operator="equal">
      <formula>"Cours ISEM"</formula>
    </cfRule>
    <cfRule type="cellIs" dxfId="3647" priority="18258" operator="equal">
      <formula>"EXAMENS J"</formula>
    </cfRule>
    <cfRule type="cellIs" dxfId="3646" priority="18259" operator="equal">
      <formula>"Lundi Pentecôte"</formula>
    </cfRule>
    <cfRule type="cellIs" dxfId="3645" priority="18260" operator="equal">
      <formula>"ppp"</formula>
    </cfRule>
    <cfRule type="cellIs" dxfId="3644" priority="18261" operator="equal">
      <formula>"Soutenance"</formula>
    </cfRule>
    <cfRule type="cellIs" dxfId="3643" priority="18262" operator="equal">
      <formula>"Révisions R"</formula>
    </cfRule>
    <cfRule type="cellIs" dxfId="3642" priority="18263" operator="equal">
      <formula>"Entreprise"</formula>
    </cfRule>
    <cfRule type="cellIs" dxfId="3641" priority="18264" operator="equal">
      <formula>"Exam nationaux pas de date"</formula>
    </cfRule>
    <cfRule type="cellIs" dxfId="3640" priority="18265" operator="equal">
      <formula>"Exam nationaux"</formula>
    </cfRule>
    <cfRule type="cellIs" dxfId="3639" priority="18266" operator="equal">
      <formula>"Révision interne"</formula>
    </cfRule>
    <cfRule type="cellIs" dxfId="3638" priority="18277" operator="equal">
      <formula>"Cours Matin Entr AM"</formula>
    </cfRule>
    <cfRule type="cellIs" dxfId="3637" priority="18279" operator="equal">
      <formula>"Révisions S1 ses1"</formula>
    </cfRule>
    <cfRule type="cellIs" dxfId="3636" priority="18276" operator="equal">
      <formula>"Entr MA cours AM"</formula>
    </cfRule>
    <cfRule type="cellIs" dxfId="3635" priority="18275" operator="equal">
      <formula>"Cours matin"</formula>
    </cfRule>
    <cfRule type="cellIs" dxfId="3634" priority="18274" operator="equal">
      <formula>"regroupement"</formula>
    </cfRule>
    <cfRule type="cellIs" dxfId="3633" priority="18273" operator="equal">
      <formula>"Délibération S1"</formula>
    </cfRule>
    <cfRule type="cellIs" dxfId="3632" priority="18272" operator="equal">
      <formula>"Délibération S2"</formula>
    </cfRule>
    <cfRule type="cellIs" dxfId="3631" priority="18271" operator="equal">
      <formula>"Ecrits examens nationaux"</formula>
    </cfRule>
    <cfRule type="cellIs" dxfId="3630" priority="18302" operator="equal">
      <formula>"Victoire 1945"</formula>
    </cfRule>
    <cfRule type="cellIs" dxfId="3629" priority="18304" operator="equal">
      <formula>"Stage en entreprise"</formula>
    </cfRule>
    <cfRule type="cellIs" dxfId="3628" priority="18305" operator="equal">
      <formula>"entreprise B"</formula>
    </cfRule>
    <cfRule type="cellIs" dxfId="3627" priority="18306" stopIfTrue="1" operator="equal">
      <formula>"Retour copies"</formula>
    </cfRule>
    <cfRule type="cellIs" dxfId="3626" priority="18307" stopIfTrue="1" operator="equal">
      <formula>"Evaluation"</formula>
    </cfRule>
    <cfRule type="cellIs" dxfId="3625" priority="18308" stopIfTrue="1" operator="equal">
      <formula>"Rentrée"</formula>
    </cfRule>
    <cfRule type="cellIs" dxfId="3624" priority="18309" stopIfTrue="1" operator="equal">
      <formula>"Stage"</formula>
    </cfRule>
    <cfRule type="cellIs" dxfId="3623" priority="18310" stopIfTrue="1" operator="equal">
      <formula>"Session 2"</formula>
    </cfRule>
    <cfRule type="cellIs" dxfId="3622" priority="18311" stopIfTrue="1" operator="equal">
      <formula>"Session 1"</formula>
    </cfRule>
    <cfRule type="cellIs" dxfId="3621" priority="18270" operator="equal">
      <formula>"Mise à niveau"</formula>
    </cfRule>
    <cfRule type="cellIs" dxfId="3620" priority="18312" stopIfTrue="1" operator="equal">
      <formula>"Révisions"</formula>
    </cfRule>
    <cfRule type="cellIs" dxfId="3619" priority="18301" operator="equal">
      <formula>"stage v"</formula>
    </cfRule>
    <cfRule type="containsText" dxfId="3618" priority="18249" operator="containsText" text="JPO">
      <formula>NOT(ISERROR(SEARCH("JPO",AR9)))</formula>
    </cfRule>
  </conditionalFormatting>
  <conditionalFormatting sqref="AR11:AR15">
    <cfRule type="cellIs" dxfId="3617" priority="1073" operator="equal">
      <formula>"Entr MA cours AM"</formula>
    </cfRule>
    <cfRule type="cellIs" dxfId="3616" priority="1079" operator="equal">
      <formula>"Fermeture"</formula>
    </cfRule>
    <cfRule type="cellIs" dxfId="3615" priority="1078" operator="equal">
      <formula>"Examens S2 ses1"</formula>
    </cfRule>
    <cfRule type="cellIs" dxfId="3614" priority="1077" operator="equal">
      <formula>"Examens S2 Ses2"</formula>
    </cfRule>
    <cfRule type="cellIs" dxfId="3613" priority="1076" operator="equal">
      <formula>"Révisions S1 ses1"</formula>
    </cfRule>
    <cfRule type="cellIs" dxfId="3612" priority="1075" operator="equal">
      <formula>"Révisions S1 Ses2"</formula>
    </cfRule>
    <cfRule type="cellIs" dxfId="3611" priority="1074" operator="equal">
      <formula>"Cours Matin Entr AM"</formula>
    </cfRule>
    <cfRule type="cellIs" dxfId="3610" priority="1071" operator="equal">
      <formula>"regroupement"</formula>
    </cfRule>
    <cfRule type="cellIs" dxfId="3609" priority="1070" operator="equal">
      <formula>"Délibération S1"</formula>
    </cfRule>
    <cfRule type="cellIs" dxfId="3608" priority="1069" operator="equal">
      <formula>"Délibération S2"</formula>
    </cfRule>
    <cfRule type="cellIs" dxfId="3607" priority="1068" operator="equal">
      <formula>"Ecrits examens nationaux"</formula>
    </cfRule>
    <cfRule type="cellIs" dxfId="3606" priority="1067" operator="equal">
      <formula>"Mise à niveau"</formula>
    </cfRule>
    <cfRule type="cellIs" dxfId="3605" priority="1066" operator="equal">
      <formula>"Note mémoire"</formula>
    </cfRule>
    <cfRule type="cellIs" dxfId="3604" priority="1065" operator="equal">
      <formula>"Oraux examens nationaux"</formula>
    </cfRule>
    <cfRule type="cellIs" dxfId="3603" priority="1064" operator="equal">
      <formula>"Remise note CC"</formula>
    </cfRule>
    <cfRule type="cellIs" dxfId="3602" priority="1063" operator="equal">
      <formula>"Révision interne"</formula>
    </cfRule>
    <cfRule type="cellIs" dxfId="3601" priority="1062" operator="equal">
      <formula>"Exam nationaux"</formula>
    </cfRule>
    <cfRule type="cellIs" dxfId="3600" priority="1061" operator="equal">
      <formula>"Exam nationaux pas de date"</formula>
    </cfRule>
    <cfRule type="cellIs" dxfId="3599" priority="1060" operator="equal">
      <formula>"Entreprise"</formula>
    </cfRule>
    <cfRule type="cellIs" dxfId="3598" priority="1059" operator="equal">
      <formula>"Révisions R"</formula>
    </cfRule>
    <cfRule type="cellIs" dxfId="3597" priority="1058" operator="equal">
      <formula>"Soutenance"</formula>
    </cfRule>
    <cfRule type="cellIs" dxfId="3596" priority="1057" operator="equal">
      <formula>"ppp"</formula>
    </cfRule>
    <cfRule type="cellIs" dxfId="3595" priority="1056" operator="equal">
      <formula>"Lundi Pentecôte"</formula>
    </cfRule>
    <cfRule type="cellIs" dxfId="3594" priority="1055" operator="equal">
      <formula>"EXAMENS J"</formula>
    </cfRule>
    <cfRule type="cellIs" dxfId="3593" priority="1054" operator="equal">
      <formula>"Cours ISEM"</formula>
    </cfRule>
    <cfRule type="cellIs" dxfId="3592" priority="1053" operator="equal">
      <formula>"Cours IAE"</formula>
    </cfRule>
    <cfRule type="containsText" dxfId="3591" priority="1052" operator="containsText" text="Délib">
      <formula>NOT(ISERROR(SEARCH("Délib",AR11)))</formula>
    </cfRule>
    <cfRule type="containsText" dxfId="3590" priority="1051" operator="containsText" text="Pré">
      <formula>NOT(ISERROR(SEARCH("Pré",AR11)))</formula>
    </cfRule>
    <cfRule type="containsText" dxfId="3589" priority="1050" operator="containsText" text="Projet">
      <formula>NOT(ISERROR(SEARCH("Projet",AR11)))</formula>
    </cfRule>
    <cfRule type="containsText" dxfId="3588" priority="1049" operator="containsText" text="Début CM">
      <formula>NOT(ISERROR(SEARCH("Début CM",AR11)))</formula>
    </cfRule>
    <cfRule type="containsText" dxfId="3587" priority="1048" operator="containsText" text="Début TD">
      <formula>NOT(ISERROR(SEARCH("Début TD",AR11)))</formula>
    </cfRule>
    <cfRule type="containsText" dxfId="3586" priority="1047" operator="containsText" text="Etranger">
      <formula>NOT(ISERROR(SEARCH("Etranger",AR11)))</formula>
    </cfRule>
    <cfRule type="containsText" dxfId="3585" priority="1046" operator="containsText" text="JPO">
      <formula>NOT(ISERROR(SEARCH("JPO",AR11)))</formula>
    </cfRule>
    <cfRule type="containsText" dxfId="3584" priority="1045" operator="containsText" text="Note">
      <formula>NOT(ISERROR(SEARCH("Note",AR11)))</formula>
    </cfRule>
    <cfRule type="containsText" dxfId="3583" priority="1044" operator="containsText" text="Recrutem">
      <formula>NOT(ISERROR(SEARCH("Recrutem",AR11)))</formula>
    </cfRule>
    <cfRule type="containsText" dxfId="3582" priority="1043" operator="containsText" text="Remise">
      <formula>NOT(ISERROR(SEARCH("Remise",AR11)))</formula>
    </cfRule>
    <cfRule type="containsText" dxfId="3581" priority="1042" operator="containsText" text="Salon Et">
      <formula>NOT(ISERROR(SEARCH("Salon Et",AR11)))</formula>
    </cfRule>
    <cfRule type="containsText" dxfId="3580" priority="1038" operator="containsText" text="Université">
      <formula>NOT(ISERROR(SEARCH("Université",AR11)))</formula>
    </cfRule>
    <cfRule type="containsText" dxfId="3579" priority="1037" operator="containsText" text="Cours/Labo/Projet">
      <formula>NOT(ISERROR(SEARCH("Cours/Labo/Projet",AR11)))</formula>
    </cfRule>
    <cfRule type="cellIs" dxfId="3578" priority="1072" operator="equal">
      <formula>"Cours matin"</formula>
    </cfRule>
    <cfRule type="cellIs" dxfId="3577" priority="1116" stopIfTrue="1" operator="equal">
      <formula>"Délibérations"</formula>
    </cfRule>
    <cfRule type="cellIs" dxfId="3576" priority="1115" stopIfTrue="1" operator="equal">
      <formula>"Du anglais"</formula>
    </cfRule>
    <cfRule type="cellIs" dxfId="3575" priority="1114" stopIfTrue="1" operator="equal">
      <formula>"Examens S2"</formula>
    </cfRule>
    <cfRule type="cellIs" dxfId="3574" priority="1113" stopIfTrue="1" operator="equal">
      <formula>"Examens"</formula>
    </cfRule>
    <cfRule type="cellIs" dxfId="3573" priority="1112" stopIfTrue="1" operator="equal">
      <formula>"Examens S1"</formula>
    </cfRule>
    <cfRule type="cellIs" dxfId="3572" priority="1111" stopIfTrue="1" operator="equal">
      <formula>"Cours"</formula>
    </cfRule>
    <cfRule type="cellIs" dxfId="3571" priority="1110" stopIfTrue="1" operator="equal">
      <formula>"Vacances"</formula>
    </cfRule>
    <cfRule type="cellIs" dxfId="3570" priority="1109" stopIfTrue="1" operator="equal">
      <formula>"Révisions"</formula>
    </cfRule>
    <cfRule type="cellIs" dxfId="3569" priority="1108" stopIfTrue="1" operator="equal">
      <formula>"Session 1"</formula>
    </cfRule>
    <cfRule type="cellIs" dxfId="3568" priority="1107" stopIfTrue="1" operator="equal">
      <formula>"Session 2"</formula>
    </cfRule>
    <cfRule type="cellIs" dxfId="3567" priority="1106" stopIfTrue="1" operator="equal">
      <formula>"Stage"</formula>
    </cfRule>
    <cfRule type="cellIs" dxfId="3566" priority="1105" stopIfTrue="1" operator="equal">
      <formula>"Rentrée"</formula>
    </cfRule>
    <cfRule type="cellIs" dxfId="3565" priority="1104" stopIfTrue="1" operator="equal">
      <formula>"Evaluation"</formula>
    </cfRule>
    <cfRule type="cellIs" dxfId="3564" priority="1103" stopIfTrue="1" operator="equal">
      <formula>"Retour copies"</formula>
    </cfRule>
    <cfRule type="cellIs" dxfId="3563" priority="1102" operator="equal">
      <formula>"entreprise B"</formula>
    </cfRule>
    <cfRule type="cellIs" dxfId="3562" priority="1101" operator="equal">
      <formula>"Stage en entreprise"</formula>
    </cfRule>
    <cfRule type="cellIs" dxfId="3561" priority="1100" operator="equal">
      <formula>"Toussaint"</formula>
    </cfRule>
    <cfRule type="cellIs" dxfId="3560" priority="1099" operator="equal">
      <formula>"Victoire 1945"</formula>
    </cfRule>
    <cfRule type="cellIs" dxfId="3559" priority="1098" operator="equal">
      <formula>"stage v"</formula>
    </cfRule>
    <cfRule type="cellIs" dxfId="3558" priority="1097" operator="equal">
      <formula>"Révisions S2 Ses1"</formula>
    </cfRule>
    <cfRule type="cellIs" dxfId="3557" priority="1096" operator="equal">
      <formula>"Révisions S2 ses2"</formula>
    </cfRule>
    <cfRule type="cellIs" dxfId="3556" priority="1095" operator="equal">
      <formula>"Pentecôte"</formula>
    </cfRule>
    <cfRule type="cellIs" dxfId="3555" priority="1094" operator="equal">
      <formula>"Pâques"</formula>
    </cfRule>
    <cfRule type="cellIs" dxfId="3554" priority="1093" operator="equal">
      <formula>"Noël"</formula>
    </cfRule>
    <cfRule type="cellIs" dxfId="3553" priority="1092" operator="equal">
      <formula>"Lundi de pâques"</formula>
    </cfRule>
    <cfRule type="cellIs" dxfId="3552" priority="1091" operator="equal">
      <formula>"jour de l'an"</formula>
    </cfRule>
    <cfRule type="cellIs" dxfId="3551" priority="1090" operator="equal">
      <formula>"Fête nationale"</formula>
    </cfRule>
    <cfRule type="cellIs" dxfId="3550" priority="1089" operator="equal">
      <formula>"Fête du travail"</formula>
    </cfRule>
    <cfRule type="cellIs" dxfId="3549" priority="1088" operator="equal">
      <formula>"Examens S1 Ses1"</formula>
    </cfRule>
    <cfRule type="cellIs" dxfId="3548" priority="1087" operator="equal">
      <formula>"Examens S1 Ses2"</formula>
    </cfRule>
    <cfRule type="cellIs" dxfId="3547" priority="1086" operator="equal">
      <formula>"cours v"</formula>
    </cfRule>
    <cfRule type="cellIs" dxfId="3546" priority="1085" operator="equal">
      <formula>"Armistice"</formula>
    </cfRule>
    <cfRule type="cellIs" dxfId="3545" priority="1084" operator="equal">
      <formula>"Ascension"</formula>
    </cfRule>
    <cfRule type="cellIs" dxfId="3544" priority="1083" operator="equal">
      <formula>"Assomption"</formula>
    </cfRule>
    <cfRule type="cellIs" dxfId="3543" priority="1082" operator="equal">
      <formula>"jour appui"</formula>
    </cfRule>
    <cfRule type="cellIs" dxfId="3542" priority="1081" operator="equal">
      <formula>"notes rapport"</formula>
    </cfRule>
    <cfRule type="cellIs" dxfId="3541" priority="1080" operator="equal">
      <formula>"Remise rapport"</formula>
    </cfRule>
  </conditionalFormatting>
  <conditionalFormatting sqref="AR11:AR17">
    <cfRule type="expression" dxfId="3540" priority="1040">
      <formula>AP11="Samedi"</formula>
    </cfRule>
    <cfRule type="expression" dxfId="3539" priority="1039">
      <formula>AP11="Dimanche"</formula>
    </cfRule>
    <cfRule type="containsText" dxfId="3538" priority="1041" operator="containsText" text="Soutenance">
      <formula>NOT(ISERROR(SEARCH("Soutenance",AR11)))</formula>
    </cfRule>
  </conditionalFormatting>
  <conditionalFormatting sqref="AR16:AR17">
    <cfRule type="containsText" dxfId="3537" priority="18869" operator="containsText" text="Salon Et">
      <formula>NOT(ISERROR(SEARCH("Salon Et",AR16)))</formula>
    </cfRule>
    <cfRule type="cellIs" dxfId="3536" priority="18939" stopIfTrue="1" operator="equal">
      <formula>"Examens S1"</formula>
    </cfRule>
    <cfRule type="cellIs" dxfId="3535" priority="18938" stopIfTrue="1" operator="equal">
      <formula>"Cours"</formula>
    </cfRule>
    <cfRule type="cellIs" dxfId="3534" priority="18937" stopIfTrue="1" operator="equal">
      <formula>"Vacances"</formula>
    </cfRule>
    <cfRule type="cellIs" dxfId="3533" priority="18943" stopIfTrue="1" operator="equal">
      <formula>"Délibérations"</formula>
    </cfRule>
    <cfRule type="cellIs" dxfId="3532" priority="18942" stopIfTrue="1" operator="equal">
      <formula>"Du anglais"</formula>
    </cfRule>
    <cfRule type="containsText" dxfId="3531" priority="18870" operator="containsText" text="Remise">
      <formula>NOT(ISERROR(SEARCH("Remise",AR16)))</formula>
    </cfRule>
    <cfRule type="containsText" dxfId="3530" priority="18871" operator="containsText" text="Recrutem">
      <formula>NOT(ISERROR(SEARCH("Recrutem",AR16)))</formula>
    </cfRule>
    <cfRule type="containsText" dxfId="3529" priority="18872" operator="containsText" text="Note">
      <formula>NOT(ISERROR(SEARCH("Note",AR16)))</formula>
    </cfRule>
    <cfRule type="containsText" dxfId="3528" priority="18873" operator="containsText" text="JPO">
      <formula>NOT(ISERROR(SEARCH("JPO",AR16)))</formula>
    </cfRule>
    <cfRule type="cellIs" dxfId="3527" priority="18916" operator="equal">
      <formula>"Fête du travail"</formula>
    </cfRule>
    <cfRule type="containsText" dxfId="3526" priority="18874" operator="containsText" text="Etranger">
      <formula>NOT(ISERROR(SEARCH("Etranger",AR16)))</formula>
    </cfRule>
    <cfRule type="containsText" dxfId="3525" priority="18875" operator="containsText" text="Début TD">
      <formula>NOT(ISERROR(SEARCH("Début TD",AR16)))</formula>
    </cfRule>
    <cfRule type="containsText" dxfId="3524" priority="18876" operator="containsText" text="Début CM">
      <formula>NOT(ISERROR(SEARCH("Début CM",AR16)))</formula>
    </cfRule>
    <cfRule type="containsText" dxfId="3523" priority="18877" operator="containsText" text="Projet">
      <formula>NOT(ISERROR(SEARCH("Projet",AR16)))</formula>
    </cfRule>
    <cfRule type="containsText" dxfId="3522" priority="18878" operator="containsText" text="Pré">
      <formula>NOT(ISERROR(SEARCH("Pré",AR16)))</formula>
    </cfRule>
    <cfRule type="containsText" dxfId="3521" priority="18879" operator="containsText" text="Délib">
      <formula>NOT(ISERROR(SEARCH("Délib",AR16)))</formula>
    </cfRule>
    <cfRule type="cellIs" dxfId="3520" priority="18880" operator="equal">
      <formula>"Cours IAE"</formula>
    </cfRule>
    <cfRule type="cellIs" dxfId="3519" priority="18881" operator="equal">
      <formula>"Cours ISEM"</formula>
    </cfRule>
    <cfRule type="cellIs" dxfId="3518" priority="18882" operator="equal">
      <formula>"EXAMENS J"</formula>
    </cfRule>
    <cfRule type="cellIs" dxfId="3517" priority="18883" operator="equal">
      <formula>"Lundi Pentecôte"</formula>
    </cfRule>
    <cfRule type="cellIs" dxfId="3516" priority="18884" operator="equal">
      <formula>"ppp"</formula>
    </cfRule>
    <cfRule type="cellIs" dxfId="3515" priority="18885" operator="equal">
      <formula>"Soutenance"</formula>
    </cfRule>
    <cfRule type="cellIs" dxfId="3514" priority="18886" operator="equal">
      <formula>"Révisions R"</formula>
    </cfRule>
    <cfRule type="cellIs" dxfId="3513" priority="18887" operator="equal">
      <formula>"Entreprise"</formula>
    </cfRule>
    <cfRule type="cellIs" dxfId="3512" priority="18888" operator="equal">
      <formula>"Exam nationaux pas de date"</formula>
    </cfRule>
    <cfRule type="cellIs" dxfId="3511" priority="18889" operator="equal">
      <formula>"Exam nationaux"</formula>
    </cfRule>
    <cfRule type="cellIs" dxfId="3510" priority="18890" operator="equal">
      <formula>"Révision interne"</formula>
    </cfRule>
    <cfRule type="cellIs" dxfId="3509" priority="18891" operator="equal">
      <formula>"Remise note CC"</formula>
    </cfRule>
    <cfRule type="cellIs" dxfId="3508" priority="18892" operator="equal">
      <formula>"Oraux examens nationaux"</formula>
    </cfRule>
    <cfRule type="cellIs" dxfId="3507" priority="18893" operator="equal">
      <formula>"Note mémoire"</formula>
    </cfRule>
    <cfRule type="cellIs" dxfId="3506" priority="18894" operator="equal">
      <formula>"Mise à niveau"</formula>
    </cfRule>
    <cfRule type="cellIs" dxfId="3505" priority="18895" operator="equal">
      <formula>"Ecrits examens nationaux"</formula>
    </cfRule>
    <cfRule type="cellIs" dxfId="3504" priority="18896" operator="equal">
      <formula>"Délibération S2"</formula>
    </cfRule>
    <cfRule type="cellIs" dxfId="3503" priority="18897" operator="equal">
      <formula>"Délibération S1"</formula>
    </cfRule>
    <cfRule type="cellIs" dxfId="3502" priority="18898" operator="equal">
      <formula>"regroupement"</formula>
    </cfRule>
    <cfRule type="cellIs" dxfId="3501" priority="18899" operator="equal">
      <formula>"Cours matin"</formula>
    </cfRule>
    <cfRule type="cellIs" dxfId="3500" priority="18900" operator="equal">
      <formula>"Entr MA cours AM"</formula>
    </cfRule>
    <cfRule type="cellIs" dxfId="3499" priority="18901" operator="equal">
      <formula>"Cours Matin Entr AM"</formula>
    </cfRule>
    <cfRule type="cellIs" dxfId="3498" priority="18902" operator="equal">
      <formula>"Révisions S1 Ses2"</formula>
    </cfRule>
    <cfRule type="cellIs" dxfId="3497" priority="18903" operator="equal">
      <formula>"Révisions S1 ses1"</formula>
    </cfRule>
    <cfRule type="cellIs" dxfId="3496" priority="18904" operator="equal">
      <formula>"Examens S2 Ses2"</formula>
    </cfRule>
    <cfRule type="cellIs" dxfId="3495" priority="18905" operator="equal">
      <formula>"Examens S2 ses1"</formula>
    </cfRule>
    <cfRule type="cellIs" dxfId="3494" priority="18936" stopIfTrue="1" operator="equal">
      <formula>"Révisions"</formula>
    </cfRule>
    <cfRule type="cellIs" dxfId="3493" priority="18935" stopIfTrue="1" operator="equal">
      <formula>"Session 1"</formula>
    </cfRule>
    <cfRule type="cellIs" dxfId="3492" priority="18934" stopIfTrue="1" operator="equal">
      <formula>"Session 2"</formula>
    </cfRule>
    <cfRule type="cellIs" dxfId="3491" priority="18933" stopIfTrue="1" operator="equal">
      <formula>"Stage"</formula>
    </cfRule>
    <cfRule type="cellIs" dxfId="3490" priority="18915" operator="equal">
      <formula>"Examens S1 Ses1"</formula>
    </cfRule>
    <cfRule type="cellIs" dxfId="3489" priority="18932" stopIfTrue="1" operator="equal">
      <formula>"Rentrée"</formula>
    </cfRule>
    <cfRule type="cellIs" dxfId="3488" priority="18930" stopIfTrue="1" operator="equal">
      <formula>"Retour copies"</formula>
    </cfRule>
    <cfRule type="cellIs" dxfId="3487" priority="18929" operator="equal">
      <formula>"entreprise B"</formula>
    </cfRule>
    <cfRule type="cellIs" dxfId="3486" priority="18928" operator="equal">
      <formula>"Stage en entreprise"</formula>
    </cfRule>
    <cfRule type="cellIs" dxfId="3485" priority="18927" operator="equal">
      <formula>"Toussaint"</formula>
    </cfRule>
    <cfRule type="cellIs" dxfId="3484" priority="18926" operator="equal">
      <formula>"Victoire 1945"</formula>
    </cfRule>
    <cfRule type="cellIs" dxfId="3483" priority="18925" operator="equal">
      <formula>"stage v"</formula>
    </cfRule>
    <cfRule type="cellIs" dxfId="3482" priority="18924" operator="equal">
      <formula>"Révisions S2 Ses1"</formula>
    </cfRule>
    <cfRule type="cellIs" dxfId="3481" priority="18923" operator="equal">
      <formula>"Révisions S2 ses2"</formula>
    </cfRule>
    <cfRule type="cellIs" dxfId="3480" priority="18922" operator="equal">
      <formula>"Pentecôte"</formula>
    </cfRule>
    <cfRule type="cellIs" dxfId="3479" priority="18921" operator="equal">
      <formula>"Pâques"</formula>
    </cfRule>
    <cfRule type="cellIs" dxfId="3478" priority="18941" stopIfTrue="1" operator="equal">
      <formula>"Examens S2"</formula>
    </cfRule>
    <cfRule type="cellIs" dxfId="3477" priority="18917" operator="equal">
      <formula>"Fête nationale"</formula>
    </cfRule>
    <cfRule type="cellIs" dxfId="3476" priority="18931" stopIfTrue="1" operator="equal">
      <formula>"Evaluation"</formula>
    </cfRule>
    <cfRule type="cellIs" dxfId="3475" priority="18920" operator="equal">
      <formula>"Noël"</formula>
    </cfRule>
    <cfRule type="cellIs" dxfId="3474" priority="18919" operator="equal">
      <formula>"Lundi de pâques"</formula>
    </cfRule>
    <cfRule type="cellIs" dxfId="3473" priority="18918" operator="equal">
      <formula>"jour de l'an"</formula>
    </cfRule>
    <cfRule type="cellIs" dxfId="3472" priority="18940" stopIfTrue="1" operator="equal">
      <formula>"Examens"</formula>
    </cfRule>
    <cfRule type="cellIs" dxfId="3471" priority="18914" operator="equal">
      <formula>"Examens S1 Ses2"</formula>
    </cfRule>
    <cfRule type="cellIs" dxfId="3470" priority="18913" operator="equal">
      <formula>"cours v"</formula>
    </cfRule>
    <cfRule type="cellIs" dxfId="3469" priority="18912" operator="equal">
      <formula>"Armistice"</formula>
    </cfRule>
    <cfRule type="cellIs" dxfId="3468" priority="18911" operator="equal">
      <formula>"Ascension"</formula>
    </cfRule>
    <cfRule type="cellIs" dxfId="3467" priority="18910" operator="equal">
      <formula>"Assomption"</formula>
    </cfRule>
    <cfRule type="cellIs" dxfId="3466" priority="18909" operator="equal">
      <formula>"jour appui"</formula>
    </cfRule>
    <cfRule type="cellIs" dxfId="3465" priority="18908" operator="equal">
      <formula>"notes rapport"</formula>
    </cfRule>
    <cfRule type="cellIs" dxfId="3464" priority="18907" operator="equal">
      <formula>"Remise rapport"</formula>
    </cfRule>
    <cfRule type="cellIs" dxfId="3463" priority="18906" operator="equal">
      <formula>"Fermeture"</formula>
    </cfRule>
  </conditionalFormatting>
  <conditionalFormatting sqref="AR18:AR22">
    <cfRule type="cellIs" dxfId="3462" priority="1001" operator="equal">
      <formula>"Assomption"</formula>
    </cfRule>
    <cfRule type="cellIs" dxfId="3461" priority="1000" operator="equal">
      <formula>"jour appui"</formula>
    </cfRule>
    <cfRule type="cellIs" dxfId="3460" priority="999" operator="equal">
      <formula>"notes rapport"</formula>
    </cfRule>
    <cfRule type="cellIs" dxfId="3459" priority="998" operator="equal">
      <formula>"Remise rapport"</formula>
    </cfRule>
    <cfRule type="cellIs" dxfId="3458" priority="996" operator="equal">
      <formula>"Examens S2 ses1"</formula>
    </cfRule>
    <cfRule type="cellIs" dxfId="3457" priority="995" operator="equal">
      <formula>"Examens S2 Ses2"</formula>
    </cfRule>
    <cfRule type="cellIs" dxfId="3456" priority="994" operator="equal">
      <formula>"Révisions S1 ses1"</formula>
    </cfRule>
    <cfRule type="cellIs" dxfId="3455" priority="993" operator="equal">
      <formula>"Révisions S1 Ses2"</formula>
    </cfRule>
    <cfRule type="cellIs" dxfId="3454" priority="992" operator="equal">
      <formula>"Cours Matin Entr AM"</formula>
    </cfRule>
    <cfRule type="cellIs" dxfId="3453" priority="991" operator="equal">
      <formula>"Entr MA cours AM"</formula>
    </cfRule>
    <cfRule type="cellIs" dxfId="3452" priority="990" operator="equal">
      <formula>"Cours matin"</formula>
    </cfRule>
    <cfRule type="cellIs" dxfId="3451" priority="989" operator="equal">
      <formula>"regroupement"</formula>
    </cfRule>
    <cfRule type="cellIs" dxfId="3450" priority="988" operator="equal">
      <formula>"Délibération S1"</formula>
    </cfRule>
    <cfRule type="cellIs" dxfId="3449" priority="987" operator="equal">
      <formula>"Délibération S2"</formula>
    </cfRule>
    <cfRule type="cellIs" dxfId="3448" priority="986" operator="equal">
      <formula>"Ecrits examens nationaux"</formula>
    </cfRule>
    <cfRule type="cellIs" dxfId="3447" priority="985" operator="equal">
      <formula>"Mise à niveau"</formula>
    </cfRule>
    <cfRule type="cellIs" dxfId="3446" priority="984" operator="equal">
      <formula>"Note mémoire"</formula>
    </cfRule>
    <cfRule type="cellIs" dxfId="3445" priority="982" operator="equal">
      <formula>"Remise note CC"</formula>
    </cfRule>
    <cfRule type="cellIs" dxfId="3444" priority="981" operator="equal">
      <formula>"Révision interne"</formula>
    </cfRule>
    <cfRule type="cellIs" dxfId="3443" priority="980" operator="equal">
      <formula>"Exam nationaux"</formula>
    </cfRule>
    <cfRule type="cellIs" dxfId="3442" priority="979" operator="equal">
      <formula>"Exam nationaux pas de date"</formula>
    </cfRule>
    <cfRule type="cellIs" dxfId="3441" priority="978" operator="equal">
      <formula>"Entreprise"</formula>
    </cfRule>
    <cfRule type="cellIs" dxfId="3440" priority="977" operator="equal">
      <formula>"Révisions R"</formula>
    </cfRule>
    <cfRule type="cellIs" dxfId="3439" priority="976" operator="equal">
      <formula>"Soutenance"</formula>
    </cfRule>
    <cfRule type="cellIs" dxfId="3438" priority="975" operator="equal">
      <formula>"ppp"</formula>
    </cfRule>
    <cfRule type="cellIs" dxfId="3437" priority="974" operator="equal">
      <formula>"Lundi Pentecôte"</formula>
    </cfRule>
    <cfRule type="cellIs" dxfId="3436" priority="973" operator="equal">
      <formula>"EXAMENS J"</formula>
    </cfRule>
    <cfRule type="cellIs" dxfId="3435" priority="972" operator="equal">
      <formula>"Cours ISEM"</formula>
    </cfRule>
    <cfRule type="containsText" dxfId="3434" priority="879" operator="containsText" text="Cours/Labo/Projet">
      <formula>NOT(ISERROR(SEARCH("Cours/Labo/Projet",AR18)))</formula>
    </cfRule>
    <cfRule type="containsText" dxfId="3433" priority="970" operator="containsText" text="Délib">
      <formula>NOT(ISERROR(SEARCH("Délib",AR18)))</formula>
    </cfRule>
    <cfRule type="containsText" dxfId="3432" priority="969" operator="containsText" text="Pré">
      <formula>NOT(ISERROR(SEARCH("Pré",AR18)))</formula>
    </cfRule>
    <cfRule type="containsText" dxfId="3431" priority="968" operator="containsText" text="Projet">
      <formula>NOT(ISERROR(SEARCH("Projet",AR18)))</formula>
    </cfRule>
    <cfRule type="containsText" dxfId="3430" priority="967" operator="containsText" text="Début CM">
      <formula>NOT(ISERROR(SEARCH("Début CM",AR18)))</formula>
    </cfRule>
    <cfRule type="containsText" dxfId="3429" priority="966" operator="containsText" text="Début TD">
      <formula>NOT(ISERROR(SEARCH("Début TD",AR18)))</formula>
    </cfRule>
    <cfRule type="containsText" dxfId="3428" priority="965" operator="containsText" text="Etranger">
      <formula>NOT(ISERROR(SEARCH("Etranger",AR18)))</formula>
    </cfRule>
    <cfRule type="containsText" dxfId="3427" priority="964" operator="containsText" text="JPO">
      <formula>NOT(ISERROR(SEARCH("JPO",AR18)))</formula>
    </cfRule>
    <cfRule type="containsText" dxfId="3426" priority="963" operator="containsText" text="Note">
      <formula>NOT(ISERROR(SEARCH("Note",AR18)))</formula>
    </cfRule>
    <cfRule type="containsText" dxfId="3425" priority="962" operator="containsText" text="Recrutem">
      <formula>NOT(ISERROR(SEARCH("Recrutem",AR18)))</formula>
    </cfRule>
    <cfRule type="containsText" dxfId="3424" priority="961" operator="containsText" text="Remise">
      <formula>NOT(ISERROR(SEARCH("Remise",AR18)))</formula>
    </cfRule>
    <cfRule type="containsText" dxfId="3423" priority="960" operator="containsText" text="Salon Et">
      <formula>NOT(ISERROR(SEARCH("Salon Et",AR18)))</formula>
    </cfRule>
    <cfRule type="containsText" dxfId="3422" priority="958" operator="containsText" text="Université">
      <formula>NOT(ISERROR(SEARCH("Université",AR18)))</formula>
    </cfRule>
    <cfRule type="containsText" dxfId="3421" priority="957" operator="containsText" text="Cours/Labo/Projet">
      <formula>NOT(ISERROR(SEARCH("Cours/Labo/Projet",AR18)))</formula>
    </cfRule>
    <cfRule type="cellIs" dxfId="3420" priority="956" stopIfTrue="1" operator="equal">
      <formula>"Délibérations"</formula>
    </cfRule>
    <cfRule type="cellIs" dxfId="3419" priority="955" stopIfTrue="1" operator="equal">
      <formula>"Du anglais"</formula>
    </cfRule>
    <cfRule type="cellIs" dxfId="3418" priority="954" stopIfTrue="1" operator="equal">
      <formula>"Examens S2"</formula>
    </cfRule>
    <cfRule type="cellIs" dxfId="3417" priority="953" stopIfTrue="1" operator="equal">
      <formula>"Examens"</formula>
    </cfRule>
    <cfRule type="cellIs" dxfId="3416" priority="952" stopIfTrue="1" operator="equal">
      <formula>"Examens S1"</formula>
    </cfRule>
    <cfRule type="cellIs" dxfId="3415" priority="951" stopIfTrue="1" operator="equal">
      <formula>"Cours"</formula>
    </cfRule>
    <cfRule type="cellIs" dxfId="3414" priority="950" stopIfTrue="1" operator="equal">
      <formula>"Vacances"</formula>
    </cfRule>
    <cfRule type="cellIs" dxfId="3413" priority="949" stopIfTrue="1" operator="equal">
      <formula>"Révisions"</formula>
    </cfRule>
    <cfRule type="cellIs" dxfId="3412" priority="948" stopIfTrue="1" operator="equal">
      <formula>"Session 1"</formula>
    </cfRule>
    <cfRule type="cellIs" dxfId="3411" priority="947" stopIfTrue="1" operator="equal">
      <formula>"Session 2"</formula>
    </cfRule>
    <cfRule type="cellIs" dxfId="3410" priority="946" stopIfTrue="1" operator="equal">
      <formula>"Stage"</formula>
    </cfRule>
    <cfRule type="cellIs" dxfId="3409" priority="945" stopIfTrue="1" operator="equal">
      <formula>"Rentrée"</formula>
    </cfRule>
    <cfRule type="cellIs" dxfId="3408" priority="944" stopIfTrue="1" operator="equal">
      <formula>"Evaluation"</formula>
    </cfRule>
    <cfRule type="cellIs" dxfId="3407" priority="943" stopIfTrue="1" operator="equal">
      <formula>"Retour copies"</formula>
    </cfRule>
    <cfRule type="cellIs" dxfId="3406" priority="942" operator="equal">
      <formula>"entreprise B"</formula>
    </cfRule>
    <cfRule type="cellIs" dxfId="3405" priority="941" operator="equal">
      <formula>"Stage en entreprise"</formula>
    </cfRule>
    <cfRule type="cellIs" dxfId="3404" priority="940" operator="equal">
      <formula>"Toussaint"</formula>
    </cfRule>
    <cfRule type="cellIs" dxfId="3403" priority="939" operator="equal">
      <formula>"Victoire 1945"</formula>
    </cfRule>
    <cfRule type="cellIs" dxfId="3402" priority="983" operator="equal">
      <formula>"Oraux examens nationaux"</formula>
    </cfRule>
    <cfRule type="cellIs" dxfId="3401" priority="938" operator="equal">
      <formula>"stage v"</formula>
    </cfRule>
    <cfRule type="cellIs" dxfId="3400" priority="937" operator="equal">
      <formula>"Révisions S2 Ses1"</formula>
    </cfRule>
    <cfRule type="cellIs" dxfId="3399" priority="936" operator="equal">
      <formula>"Révisions S2 ses2"</formula>
    </cfRule>
    <cfRule type="cellIs" dxfId="3398" priority="935" operator="equal">
      <formula>"Pentecôte"</formula>
    </cfRule>
    <cfRule type="cellIs" dxfId="3397" priority="971" operator="equal">
      <formula>"Cours IAE"</formula>
    </cfRule>
    <cfRule type="cellIs" dxfId="3396" priority="1034" stopIfTrue="1" operator="equal">
      <formula>"Délibérations"</formula>
    </cfRule>
    <cfRule type="cellIs" dxfId="3395" priority="1033" stopIfTrue="1" operator="equal">
      <formula>"Du anglais"</formula>
    </cfRule>
    <cfRule type="cellIs" dxfId="3394" priority="1032" stopIfTrue="1" operator="equal">
      <formula>"Examens S2"</formula>
    </cfRule>
    <cfRule type="cellIs" dxfId="3393" priority="1031" stopIfTrue="1" operator="equal">
      <formula>"Examens"</formula>
    </cfRule>
    <cfRule type="cellIs" dxfId="3392" priority="1030" stopIfTrue="1" operator="equal">
      <formula>"Examens S1"</formula>
    </cfRule>
    <cfRule type="cellIs" dxfId="3391" priority="1029" stopIfTrue="1" operator="equal">
      <formula>"Cours"</formula>
    </cfRule>
    <cfRule type="cellIs" dxfId="3390" priority="1028" stopIfTrue="1" operator="equal">
      <formula>"Vacances"</formula>
    </cfRule>
    <cfRule type="cellIs" dxfId="3389" priority="1027" stopIfTrue="1" operator="equal">
      <formula>"Révisions"</formula>
    </cfRule>
    <cfRule type="cellIs" dxfId="3388" priority="1026" stopIfTrue="1" operator="equal">
      <formula>"Session 1"</formula>
    </cfRule>
    <cfRule type="cellIs" dxfId="3387" priority="1025" stopIfTrue="1" operator="equal">
      <formula>"Session 2"</formula>
    </cfRule>
    <cfRule type="cellIs" dxfId="3386" priority="1024" stopIfTrue="1" operator="equal">
      <formula>"Stage"</formula>
    </cfRule>
    <cfRule type="cellIs" dxfId="3385" priority="1023" stopIfTrue="1" operator="equal">
      <formula>"Rentrée"</formula>
    </cfRule>
    <cfRule type="cellIs" dxfId="3384" priority="1022" stopIfTrue="1" operator="equal">
      <formula>"Evaluation"</formula>
    </cfRule>
    <cfRule type="cellIs" dxfId="3383" priority="1021" stopIfTrue="1" operator="equal">
      <formula>"Retour copies"</formula>
    </cfRule>
    <cfRule type="cellIs" dxfId="3382" priority="1020" operator="equal">
      <formula>"entreprise B"</formula>
    </cfRule>
    <cfRule type="cellIs" dxfId="3381" priority="1019" operator="equal">
      <formula>"Stage en entreprise"</formula>
    </cfRule>
    <cfRule type="cellIs" dxfId="3380" priority="1018" operator="equal">
      <formula>"Toussaint"</formula>
    </cfRule>
    <cfRule type="cellIs" dxfId="3379" priority="1017" operator="equal">
      <formula>"Victoire 1945"</formula>
    </cfRule>
    <cfRule type="cellIs" dxfId="3378" priority="1016" operator="equal">
      <formula>"stage v"</formula>
    </cfRule>
    <cfRule type="cellIs" dxfId="3377" priority="1015" operator="equal">
      <formula>"Révisions S2 Ses1"</formula>
    </cfRule>
    <cfRule type="cellIs" dxfId="3376" priority="1014" operator="equal">
      <formula>"Révisions S2 ses2"</formula>
    </cfRule>
    <cfRule type="cellIs" dxfId="3375" priority="1013" operator="equal">
      <formula>"Pentecôte"</formula>
    </cfRule>
    <cfRule type="cellIs" dxfId="3374" priority="1012" operator="equal">
      <formula>"Pâques"</formula>
    </cfRule>
    <cfRule type="cellIs" dxfId="3373" priority="1011" operator="equal">
      <formula>"Noël"</formula>
    </cfRule>
    <cfRule type="cellIs" dxfId="3372" priority="997" operator="equal">
      <formula>"Fermeture"</formula>
    </cfRule>
    <cfRule type="cellIs" dxfId="3371" priority="910" operator="equal">
      <formula>"Délibération S1"</formula>
    </cfRule>
    <cfRule type="cellIs" dxfId="3370" priority="934" operator="equal">
      <formula>"Pâques"</formula>
    </cfRule>
    <cfRule type="cellIs" dxfId="3369" priority="1010" operator="equal">
      <formula>"Lundi de pâques"</formula>
    </cfRule>
    <cfRule type="cellIs" dxfId="3368" priority="1009" operator="equal">
      <formula>"jour de l'an"</formula>
    </cfRule>
    <cfRule type="cellIs" dxfId="3367" priority="933" operator="equal">
      <formula>"Noël"</formula>
    </cfRule>
    <cfRule type="cellIs" dxfId="3366" priority="932" operator="equal">
      <formula>"Lundi de pâques"</formula>
    </cfRule>
    <cfRule type="cellIs" dxfId="3365" priority="931" operator="equal">
      <formula>"jour de l'an"</formula>
    </cfRule>
    <cfRule type="cellIs" dxfId="3364" priority="930" operator="equal">
      <formula>"Fête nationale"</formula>
    </cfRule>
    <cfRule type="cellIs" dxfId="3363" priority="929" operator="equal">
      <formula>"Fête du travail"</formula>
    </cfRule>
    <cfRule type="cellIs" dxfId="3362" priority="928" operator="equal">
      <formula>"Examens S1 Ses1"</formula>
    </cfRule>
    <cfRule type="cellIs" dxfId="3361" priority="927" operator="equal">
      <formula>"Examens S1 Ses2"</formula>
    </cfRule>
    <cfRule type="cellIs" dxfId="3360" priority="926" operator="equal">
      <formula>"cours v"</formula>
    </cfRule>
    <cfRule type="cellIs" dxfId="3359" priority="925" operator="equal">
      <formula>"Armistice"</formula>
    </cfRule>
    <cfRule type="cellIs" dxfId="3358" priority="924" operator="equal">
      <formula>"Ascension"</formula>
    </cfRule>
    <cfRule type="cellIs" dxfId="3357" priority="923" operator="equal">
      <formula>"Assomption"</formula>
    </cfRule>
    <cfRule type="cellIs" dxfId="3356" priority="922" operator="equal">
      <formula>"jour appui"</formula>
    </cfRule>
    <cfRule type="cellIs" dxfId="3355" priority="921" operator="equal">
      <formula>"notes rapport"</formula>
    </cfRule>
    <cfRule type="cellIs" dxfId="3354" priority="920" operator="equal">
      <formula>"Remise rapport"</formula>
    </cfRule>
    <cfRule type="cellIs" dxfId="3353" priority="919" operator="equal">
      <formula>"Fermeture"</formula>
    </cfRule>
    <cfRule type="cellIs" dxfId="3352" priority="918" operator="equal">
      <formula>"Examens S2 ses1"</formula>
    </cfRule>
    <cfRule type="cellIs" dxfId="3351" priority="917" operator="equal">
      <formula>"Examens S2 Ses2"</formula>
    </cfRule>
    <cfRule type="cellIs" dxfId="3350" priority="916" operator="equal">
      <formula>"Révisions S1 ses1"</formula>
    </cfRule>
    <cfRule type="cellIs" dxfId="3349" priority="915" operator="equal">
      <formula>"Révisions S1 Ses2"</formula>
    </cfRule>
    <cfRule type="cellIs" dxfId="3348" priority="914" operator="equal">
      <formula>"Cours Matin Entr AM"</formula>
    </cfRule>
    <cfRule type="cellIs" dxfId="3347" priority="913" operator="equal">
      <formula>"Entr MA cours AM"</formula>
    </cfRule>
    <cfRule type="cellIs" dxfId="3346" priority="912" operator="equal">
      <formula>"Cours matin"</formula>
    </cfRule>
    <cfRule type="cellIs" dxfId="3345" priority="911" operator="equal">
      <formula>"regroupement"</formula>
    </cfRule>
    <cfRule type="cellIs" dxfId="3344" priority="909" operator="equal">
      <formula>"Délibération S2"</formula>
    </cfRule>
    <cfRule type="cellIs" dxfId="3343" priority="908" operator="equal">
      <formula>"Ecrits examens nationaux"</formula>
    </cfRule>
    <cfRule type="cellIs" dxfId="3342" priority="907" operator="equal">
      <formula>"Mise à niveau"</formula>
    </cfRule>
    <cfRule type="cellIs" dxfId="3341" priority="906" operator="equal">
      <formula>"Note mémoire"</formula>
    </cfRule>
    <cfRule type="cellIs" dxfId="3340" priority="905" operator="equal">
      <formula>"Oraux examens nationaux"</formula>
    </cfRule>
    <cfRule type="cellIs" dxfId="3339" priority="904" operator="equal">
      <formula>"Remise note CC"</formula>
    </cfRule>
    <cfRule type="cellIs" dxfId="3338" priority="903" operator="equal">
      <formula>"Révision interne"</formula>
    </cfRule>
    <cfRule type="cellIs" dxfId="3337" priority="902" operator="equal">
      <formula>"Exam nationaux"</formula>
    </cfRule>
    <cfRule type="cellIs" dxfId="3336" priority="901" operator="equal">
      <formula>"Exam nationaux pas de date"</formula>
    </cfRule>
    <cfRule type="cellIs" dxfId="3335" priority="900" operator="equal">
      <formula>"Entreprise"</formula>
    </cfRule>
    <cfRule type="cellIs" dxfId="3334" priority="899" operator="equal">
      <formula>"Révisions R"</formula>
    </cfRule>
    <cfRule type="cellIs" dxfId="3333" priority="898" operator="equal">
      <formula>"Soutenance"</formula>
    </cfRule>
    <cfRule type="cellIs" dxfId="3332" priority="897" operator="equal">
      <formula>"ppp"</formula>
    </cfRule>
    <cfRule type="cellIs" dxfId="3331" priority="896" operator="equal">
      <formula>"Lundi Pentecôte"</formula>
    </cfRule>
    <cfRule type="cellIs" dxfId="3330" priority="895" operator="equal">
      <formula>"EXAMENS J"</formula>
    </cfRule>
    <cfRule type="cellIs" dxfId="3329" priority="894" operator="equal">
      <formula>"Cours ISEM"</formula>
    </cfRule>
    <cfRule type="cellIs" dxfId="3328" priority="893" operator="equal">
      <formula>"Cours IAE"</formula>
    </cfRule>
    <cfRule type="containsText" dxfId="3327" priority="892" operator="containsText" text="Délib">
      <formula>NOT(ISERROR(SEARCH("Délib",AR18)))</formula>
    </cfRule>
    <cfRule type="containsText" dxfId="3326" priority="891" operator="containsText" text="Pré">
      <formula>NOT(ISERROR(SEARCH("Pré",AR18)))</formula>
    </cfRule>
    <cfRule type="containsText" dxfId="3325" priority="890" operator="containsText" text="Projet">
      <formula>NOT(ISERROR(SEARCH("Projet",AR18)))</formula>
    </cfRule>
    <cfRule type="containsText" dxfId="3324" priority="889" operator="containsText" text="Début CM">
      <formula>NOT(ISERROR(SEARCH("Début CM",AR18)))</formula>
    </cfRule>
    <cfRule type="containsText" dxfId="3323" priority="888" operator="containsText" text="Début TD">
      <formula>NOT(ISERROR(SEARCH("Début TD",AR18)))</formula>
    </cfRule>
    <cfRule type="containsText" dxfId="3322" priority="887" operator="containsText" text="Etranger">
      <formula>NOT(ISERROR(SEARCH("Etranger",AR18)))</formula>
    </cfRule>
    <cfRule type="containsText" dxfId="3321" priority="886" operator="containsText" text="JPO">
      <formula>NOT(ISERROR(SEARCH("JPO",AR18)))</formula>
    </cfRule>
    <cfRule type="containsText" dxfId="3320" priority="885" operator="containsText" text="Note">
      <formula>NOT(ISERROR(SEARCH("Note",AR18)))</formula>
    </cfRule>
    <cfRule type="containsText" dxfId="3319" priority="884" operator="containsText" text="Recrutem">
      <formula>NOT(ISERROR(SEARCH("Recrutem",AR18)))</formula>
    </cfRule>
    <cfRule type="containsText" dxfId="3318" priority="883" operator="containsText" text="Remise">
      <formula>NOT(ISERROR(SEARCH("Remise",AR18)))</formula>
    </cfRule>
    <cfRule type="containsText" dxfId="3317" priority="882" operator="containsText" text="Salon Et">
      <formula>NOT(ISERROR(SEARCH("Salon Et",AR18)))</formula>
    </cfRule>
    <cfRule type="expression" dxfId="3316" priority="881">
      <formula>AP18="Dimanche"</formula>
    </cfRule>
    <cfRule type="containsText" dxfId="3315" priority="880" operator="containsText" text="Université">
      <formula>NOT(ISERROR(SEARCH("Université",AR18)))</formula>
    </cfRule>
    <cfRule type="cellIs" dxfId="3314" priority="1008" operator="equal">
      <formula>"Fête nationale"</formula>
    </cfRule>
    <cfRule type="cellIs" dxfId="3313" priority="1007" operator="equal">
      <formula>"Fête du travail"</formula>
    </cfRule>
    <cfRule type="cellIs" dxfId="3312" priority="1006" operator="equal">
      <formula>"Examens S1 Ses1"</formula>
    </cfRule>
    <cfRule type="cellIs" dxfId="3311" priority="1005" operator="equal">
      <formula>"Examens S1 Ses2"</formula>
    </cfRule>
    <cfRule type="cellIs" dxfId="3310" priority="1004" operator="equal">
      <formula>"cours v"</formula>
    </cfRule>
    <cfRule type="cellIs" dxfId="3309" priority="1003" operator="equal">
      <formula>"Armistice"</formula>
    </cfRule>
    <cfRule type="cellIs" dxfId="3308" priority="1002" operator="equal">
      <formula>"Ascension"</formula>
    </cfRule>
  </conditionalFormatting>
  <conditionalFormatting sqref="AR18:AR24">
    <cfRule type="expression" dxfId="77" priority="1035">
      <formula>AP18="Samedi"</formula>
    </cfRule>
    <cfRule type="containsText" dxfId="76" priority="1036" operator="containsText" text="Soutenance">
      <formula>NOT(ISERROR(SEARCH("Soutenance",AR18)))</formula>
    </cfRule>
    <cfRule type="expression" dxfId="75" priority="959">
      <formula>AP18="Dimanche"</formula>
    </cfRule>
  </conditionalFormatting>
  <conditionalFormatting sqref="AR23:AR24">
    <cfRule type="cellIs" dxfId="74" priority="19245" stopIfTrue="1" operator="equal">
      <formula>"Stage"</formula>
    </cfRule>
    <cfRule type="cellIs" dxfId="73" priority="19246" stopIfTrue="1" operator="equal">
      <formula>"Session 2"</formula>
    </cfRule>
    <cfRule type="cellIs" dxfId="72" priority="19247" stopIfTrue="1" operator="equal">
      <formula>"Session 1"</formula>
    </cfRule>
    <cfRule type="cellIs" dxfId="71" priority="19248" stopIfTrue="1" operator="equal">
      <formula>"Révisions"</formula>
    </cfRule>
    <cfRule type="cellIs" dxfId="70" priority="19249" stopIfTrue="1" operator="equal">
      <formula>"Vacances"</formula>
    </cfRule>
    <cfRule type="cellIs" dxfId="69" priority="19250" stopIfTrue="1" operator="equal">
      <formula>"Cours"</formula>
    </cfRule>
    <cfRule type="cellIs" dxfId="68" priority="19251" stopIfTrue="1" operator="equal">
      <formula>"Examens S1"</formula>
    </cfRule>
    <cfRule type="containsText" dxfId="67" priority="19185" operator="containsText" text="JPO">
      <formula>NOT(ISERROR(SEARCH("JPO",AR23)))</formula>
    </cfRule>
    <cfRule type="cellIs" dxfId="66" priority="19253" stopIfTrue="1" operator="equal">
      <formula>"Examens S2"</formula>
    </cfRule>
    <cfRule type="cellIs" dxfId="65" priority="19254" stopIfTrue="1" operator="equal">
      <formula>"Du anglais"</formula>
    </cfRule>
    <cfRule type="cellIs" dxfId="64" priority="19255" stopIfTrue="1" operator="equal">
      <formula>"Délibérations"</formula>
    </cfRule>
    <cfRule type="containsText" dxfId="63" priority="19181" operator="containsText" text="Salon Et">
      <formula>NOT(ISERROR(SEARCH("Salon Et",AR23)))</formula>
    </cfRule>
    <cfRule type="containsText" dxfId="62" priority="19182" operator="containsText" text="Remise">
      <formula>NOT(ISERROR(SEARCH("Remise",AR23)))</formula>
    </cfRule>
    <cfRule type="containsText" dxfId="61" priority="19183" operator="containsText" text="Recrutem">
      <formula>NOT(ISERROR(SEARCH("Recrutem",AR23)))</formula>
    </cfRule>
    <cfRule type="containsText" dxfId="60" priority="19184" operator="containsText" text="Note">
      <formula>NOT(ISERROR(SEARCH("Note",AR23)))</formula>
    </cfRule>
    <cfRule type="containsText" dxfId="59" priority="19188" operator="containsText" text="Début CM">
      <formula>NOT(ISERROR(SEARCH("Début CM",AR23)))</formula>
    </cfRule>
    <cfRule type="containsText" dxfId="58" priority="19186" operator="containsText" text="Etranger">
      <formula>NOT(ISERROR(SEARCH("Etranger",AR23)))</formula>
    </cfRule>
    <cfRule type="containsText" dxfId="57" priority="19187" operator="containsText" text="Début TD">
      <formula>NOT(ISERROR(SEARCH("Début TD",AR23)))</formula>
    </cfRule>
    <cfRule type="containsText" dxfId="56" priority="19189" operator="containsText" text="Projet">
      <formula>NOT(ISERROR(SEARCH("Projet",AR23)))</formula>
    </cfRule>
    <cfRule type="containsText" dxfId="55" priority="19190" operator="containsText" text="Pré">
      <formula>NOT(ISERROR(SEARCH("Pré",AR23)))</formula>
    </cfRule>
    <cfRule type="containsText" dxfId="54" priority="19191" operator="containsText" text="Délib">
      <formula>NOT(ISERROR(SEARCH("Délib",AR23)))</formula>
    </cfRule>
    <cfRule type="cellIs" dxfId="53" priority="19192" operator="equal">
      <formula>"Cours IAE"</formula>
    </cfRule>
    <cfRule type="cellIs" dxfId="52" priority="19193" operator="equal">
      <formula>"Cours ISEM"</formula>
    </cfRule>
    <cfRule type="cellIs" dxfId="51" priority="19194" operator="equal">
      <formula>"EXAMENS J"</formula>
    </cfRule>
    <cfRule type="cellIs" dxfId="50" priority="19195" operator="equal">
      <formula>"Lundi Pentecôte"</formula>
    </cfRule>
    <cfRule type="cellIs" dxfId="49" priority="19196" operator="equal">
      <formula>"ppp"</formula>
    </cfRule>
    <cfRule type="cellIs" dxfId="48" priority="19197" operator="equal">
      <formula>"Soutenance"</formula>
    </cfRule>
    <cfRule type="cellIs" dxfId="47" priority="19198" operator="equal">
      <formula>"Révisions R"</formula>
    </cfRule>
    <cfRule type="cellIs" dxfId="46" priority="19199" operator="equal">
      <formula>"Entreprise"</formula>
    </cfRule>
    <cfRule type="cellIs" dxfId="45" priority="19200" operator="equal">
      <formula>"Exam nationaux pas de date"</formula>
    </cfRule>
    <cfRule type="cellIs" dxfId="44" priority="19201" operator="equal">
      <formula>"Exam nationaux"</formula>
    </cfRule>
    <cfRule type="cellIs" dxfId="43" priority="19202" operator="equal">
      <formula>"Révision interne"</formula>
    </cfRule>
    <cfRule type="cellIs" dxfId="42" priority="19203" operator="equal">
      <formula>"Remise note CC"</formula>
    </cfRule>
    <cfRule type="cellIs" dxfId="41" priority="19204" operator="equal">
      <formula>"Oraux examens nationaux"</formula>
    </cfRule>
    <cfRule type="cellIs" dxfId="40" priority="19205" operator="equal">
      <formula>"Note mémoire"</formula>
    </cfRule>
    <cfRule type="cellIs" dxfId="39" priority="19206" operator="equal">
      <formula>"Mise à niveau"</formula>
    </cfRule>
    <cfRule type="cellIs" dxfId="38" priority="19244" stopIfTrue="1" operator="equal">
      <formula>"Rentrée"</formula>
    </cfRule>
    <cfRule type="cellIs" dxfId="37" priority="19207" operator="equal">
      <formula>"Ecrits examens nationaux"</formula>
    </cfRule>
    <cfRule type="cellIs" dxfId="36" priority="19208" operator="equal">
      <formula>"Délibération S2"</formula>
    </cfRule>
    <cfRule type="cellIs" dxfId="35" priority="19209" operator="equal">
      <formula>"Délibération S1"</formula>
    </cfRule>
    <cfRule type="cellIs" dxfId="34" priority="19210" operator="equal">
      <formula>"regroupement"</formula>
    </cfRule>
    <cfRule type="cellIs" dxfId="33" priority="19211" operator="equal">
      <formula>"Cours matin"</formula>
    </cfRule>
    <cfRule type="cellIs" dxfId="32" priority="19212" operator="equal">
      <formula>"Entr MA cours AM"</formula>
    </cfRule>
    <cfRule type="cellIs" dxfId="31" priority="19213" operator="equal">
      <formula>"Cours Matin Entr AM"</formula>
    </cfRule>
    <cfRule type="cellIs" dxfId="30" priority="19214" operator="equal">
      <formula>"Révisions S1 Ses2"</formula>
    </cfRule>
    <cfRule type="cellIs" dxfId="29" priority="19215" operator="equal">
      <formula>"Révisions S1 ses1"</formula>
    </cfRule>
    <cfRule type="cellIs" dxfId="28" priority="19243" stopIfTrue="1" operator="equal">
      <formula>"Evaluation"</formula>
    </cfRule>
    <cfRule type="cellIs" dxfId="27" priority="19216" operator="equal">
      <formula>"Examens S2 Ses2"</formula>
    </cfRule>
    <cfRule type="cellIs" dxfId="26" priority="19217" operator="equal">
      <formula>"Examens S2 ses1"</formula>
    </cfRule>
    <cfRule type="cellIs" dxfId="25" priority="19218" operator="equal">
      <formula>"Fermeture"</formula>
    </cfRule>
    <cfRule type="cellIs" dxfId="24" priority="19219" operator="equal">
      <formula>"Remise rapport"</formula>
    </cfRule>
    <cfRule type="cellIs" dxfId="23" priority="19220" operator="equal">
      <formula>"notes rapport"</formula>
    </cfRule>
    <cfRule type="cellIs" dxfId="22" priority="19221" operator="equal">
      <formula>"jour appui"</formula>
    </cfRule>
    <cfRule type="cellIs" dxfId="21" priority="19222" operator="equal">
      <formula>"Assomption"</formula>
    </cfRule>
    <cfRule type="cellIs" dxfId="20" priority="19223" operator="equal">
      <formula>"Ascension"</formula>
    </cfRule>
    <cfRule type="cellIs" dxfId="19" priority="19224" operator="equal">
      <formula>"Armistice"</formula>
    </cfRule>
    <cfRule type="cellIs" dxfId="18" priority="19225" operator="equal">
      <formula>"cours v"</formula>
    </cfRule>
    <cfRule type="cellIs" dxfId="17" priority="19226" operator="equal">
      <formula>"Examens S1 Ses2"</formula>
    </cfRule>
    <cfRule type="cellIs" dxfId="16" priority="19227" operator="equal">
      <formula>"Examens S1 Ses1"</formula>
    </cfRule>
    <cfRule type="cellIs" dxfId="15" priority="19228" operator="equal">
      <formula>"Fête du travail"</formula>
    </cfRule>
    <cfRule type="cellIs" dxfId="14" priority="19229" operator="equal">
      <formula>"Fête nationale"</formula>
    </cfRule>
    <cfRule type="cellIs" dxfId="13" priority="19230" operator="equal">
      <formula>"jour de l'an"</formula>
    </cfRule>
    <cfRule type="cellIs" dxfId="12" priority="19231" operator="equal">
      <formula>"Lundi de pâques"</formula>
    </cfRule>
    <cfRule type="cellIs" dxfId="11" priority="19232" operator="equal">
      <formula>"Noël"</formula>
    </cfRule>
    <cfRule type="cellIs" dxfId="10" priority="19233" operator="equal">
      <formula>"Pâques"</formula>
    </cfRule>
    <cfRule type="cellIs" dxfId="9" priority="19234" operator="equal">
      <formula>"Pentecôte"</formula>
    </cfRule>
    <cfRule type="cellIs" dxfId="8" priority="19235" operator="equal">
      <formula>"Révisions S2 ses2"</formula>
    </cfRule>
    <cfRule type="cellIs" dxfId="7" priority="19236" operator="equal">
      <formula>"Révisions S2 Ses1"</formula>
    </cfRule>
    <cfRule type="cellIs" dxfId="6" priority="19237" operator="equal">
      <formula>"stage v"</formula>
    </cfRule>
    <cfRule type="cellIs" dxfId="5" priority="19238" operator="equal">
      <formula>"Victoire 1945"</formula>
    </cfRule>
    <cfRule type="cellIs" dxfId="4" priority="19239" operator="equal">
      <formula>"Toussaint"</formula>
    </cfRule>
    <cfRule type="cellIs" dxfId="3" priority="19240" operator="equal">
      <formula>"Stage en entreprise"</formula>
    </cfRule>
    <cfRule type="cellIs" dxfId="2" priority="19241" operator="equal">
      <formula>"entreprise B"</formula>
    </cfRule>
    <cfRule type="cellIs" dxfId="1" priority="19242" stopIfTrue="1" operator="equal">
      <formula>"Retour copies"</formula>
    </cfRule>
    <cfRule type="cellIs" dxfId="0" priority="19252" stopIfTrue="1" operator="equal">
      <formula>"Examens"</formula>
    </cfRule>
  </conditionalFormatting>
  <conditionalFormatting sqref="AR25:AR29 AR34">
    <cfRule type="cellIs" dxfId="3307" priority="60690" operator="equal">
      <formula>"Délibération S2"</formula>
    </cfRule>
    <cfRule type="cellIs" dxfId="3306" priority="60689" operator="equal">
      <formula>"Ecrits examens nationaux"</formula>
    </cfRule>
    <cfRule type="cellIs" dxfId="3305" priority="60688" operator="equal">
      <formula>"Mise à niveau"</formula>
    </cfRule>
    <cfRule type="cellIs" dxfId="3304" priority="60687" operator="equal">
      <formula>"Note mémoire"</formula>
    </cfRule>
    <cfRule type="cellIs" dxfId="3303" priority="60686" operator="equal">
      <formula>"Oraux examens nationaux"</formula>
    </cfRule>
    <cfRule type="cellIs" dxfId="3302" priority="60685" operator="equal">
      <formula>"Remise note CC"</formula>
    </cfRule>
    <cfRule type="cellIs" dxfId="3301" priority="60684" operator="equal">
      <formula>"Révision interne"</formula>
    </cfRule>
    <cfRule type="cellIs" dxfId="3300" priority="60683" operator="equal">
      <formula>"Exam nationaux"</formula>
    </cfRule>
    <cfRule type="cellIs" dxfId="3299" priority="60682" operator="equal">
      <formula>"Exam nationaux pas de date"</formula>
    </cfRule>
    <cfRule type="cellIs" dxfId="3298" priority="60681" operator="equal">
      <formula>"Entreprise"</formula>
    </cfRule>
    <cfRule type="cellIs" dxfId="3297" priority="60680" operator="equal">
      <formula>"Révisions R"</formula>
    </cfRule>
    <cfRule type="cellIs" dxfId="3296" priority="60679" operator="equal">
      <formula>"Soutenance"</formula>
    </cfRule>
    <cfRule type="cellIs" dxfId="3295" priority="60678" operator="equal">
      <formula>"ppp"</formula>
    </cfRule>
    <cfRule type="cellIs" dxfId="3294" priority="60677" operator="equal">
      <formula>"Lundi Pentecôte"</formula>
    </cfRule>
    <cfRule type="cellIs" dxfId="3293" priority="60676" operator="equal">
      <formula>"EXAMENS J"</formula>
    </cfRule>
    <cfRule type="cellIs" dxfId="3292" priority="60675" operator="equal">
      <formula>"Cours ISEM"</formula>
    </cfRule>
    <cfRule type="cellIs" dxfId="3291" priority="60674" operator="equal">
      <formula>"Cours IAE"</formula>
    </cfRule>
    <cfRule type="containsText" dxfId="3290" priority="60673" operator="containsText" text="Délib">
      <formula>NOT(ISERROR(SEARCH("Délib",AR25)))</formula>
    </cfRule>
    <cfRule type="containsText" dxfId="3289" priority="60672" operator="containsText" text="Pré">
      <formula>NOT(ISERROR(SEARCH("Pré",AR25)))</formula>
    </cfRule>
    <cfRule type="containsText" dxfId="3288" priority="60671" operator="containsText" text="Projet">
      <formula>NOT(ISERROR(SEARCH("Projet",AR25)))</formula>
    </cfRule>
    <cfRule type="containsText" dxfId="3287" priority="60670" operator="containsText" text="Début CM">
      <formula>NOT(ISERROR(SEARCH("Début CM",AR25)))</formula>
    </cfRule>
    <cfRule type="containsText" dxfId="3286" priority="60669" operator="containsText" text="Début TD">
      <formula>NOT(ISERROR(SEARCH("Début TD",AR25)))</formula>
    </cfRule>
    <cfRule type="containsText" dxfId="3285" priority="60668" operator="containsText" text="Etranger">
      <formula>NOT(ISERROR(SEARCH("Etranger",AR25)))</formula>
    </cfRule>
    <cfRule type="cellIs" dxfId="3284" priority="60708" operator="equal">
      <formula>"Examens S1 Ses2"</formula>
    </cfRule>
    <cfRule type="cellIs" dxfId="3283" priority="60707" operator="equal">
      <formula>"cours v"</formula>
    </cfRule>
    <cfRule type="cellIs" dxfId="3282" priority="60706" operator="equal">
      <formula>"Armistice"</formula>
    </cfRule>
    <cfRule type="cellIs" dxfId="3281" priority="60705" operator="equal">
      <formula>"Ascension"</formula>
    </cfRule>
    <cfRule type="cellIs" dxfId="3280" priority="60704" operator="equal">
      <formula>"Assomption"</formula>
    </cfRule>
    <cfRule type="cellIs" dxfId="3279" priority="60703" operator="equal">
      <formula>"jour appui"</formula>
    </cfRule>
    <cfRule type="cellIs" dxfId="3278" priority="60702" operator="equal">
      <formula>"notes rapport"</formula>
    </cfRule>
    <cfRule type="cellIs" dxfId="3277" priority="60701" operator="equal">
      <formula>"Remise rapport"</formula>
    </cfRule>
    <cfRule type="cellIs" dxfId="3276" priority="60700" operator="equal">
      <formula>"Fermeture"</formula>
    </cfRule>
    <cfRule type="cellIs" dxfId="3275" priority="60699" operator="equal">
      <formula>"Examens S2 ses1"</formula>
    </cfRule>
    <cfRule type="cellIs" dxfId="3274" priority="60698" operator="equal">
      <formula>"Examens S2 Ses2"</formula>
    </cfRule>
    <cfRule type="cellIs" dxfId="3273" priority="60697" operator="equal">
      <formula>"Révisions S1 ses1"</formula>
    </cfRule>
    <cfRule type="cellIs" dxfId="3272" priority="60696" operator="equal">
      <formula>"Révisions S1 Ses2"</formula>
    </cfRule>
    <cfRule type="cellIs" dxfId="3271" priority="60695" operator="equal">
      <formula>"Cours Matin Entr AM"</formula>
    </cfRule>
    <cfRule type="cellIs" dxfId="3270" priority="60694" operator="equal">
      <formula>"Entr MA cours AM"</formula>
    </cfRule>
    <cfRule type="cellIs" dxfId="3269" priority="60693" operator="equal">
      <formula>"Cours matin"</formula>
    </cfRule>
    <cfRule type="cellIs" dxfId="3268" priority="60692" operator="equal">
      <formula>"regroupement"</formula>
    </cfRule>
    <cfRule type="cellIs" dxfId="3267" priority="60691" operator="equal">
      <formula>"Délibération S1"</formula>
    </cfRule>
    <cfRule type="cellIs" dxfId="3266" priority="60737" stopIfTrue="1" operator="equal">
      <formula>"Délibérations"</formula>
    </cfRule>
    <cfRule type="cellIs" dxfId="3265" priority="60736" stopIfTrue="1" operator="equal">
      <formula>"Du anglais"</formula>
    </cfRule>
    <cfRule type="cellIs" dxfId="3264" priority="60735" stopIfTrue="1" operator="equal">
      <formula>"Examens S2"</formula>
    </cfRule>
    <cfRule type="cellIs" dxfId="3263" priority="60734" stopIfTrue="1" operator="equal">
      <formula>"Examens"</formula>
    </cfRule>
    <cfRule type="cellIs" dxfId="3262" priority="60733" stopIfTrue="1" operator="equal">
      <formula>"Examens S1"</formula>
    </cfRule>
    <cfRule type="cellIs" dxfId="3261" priority="60732" stopIfTrue="1" operator="equal">
      <formula>"Cours"</formula>
    </cfRule>
    <cfRule type="cellIs" dxfId="3260" priority="60731" stopIfTrue="1" operator="equal">
      <formula>"Vacances"</formula>
    </cfRule>
    <cfRule type="cellIs" dxfId="3259" priority="60730" stopIfTrue="1" operator="equal">
      <formula>"Révisions"</formula>
    </cfRule>
    <cfRule type="cellIs" dxfId="3258" priority="60729" stopIfTrue="1" operator="equal">
      <formula>"Session 1"</formula>
    </cfRule>
    <cfRule type="cellIs" dxfId="3257" priority="60728" stopIfTrue="1" operator="equal">
      <formula>"Session 2"</formula>
    </cfRule>
    <cfRule type="cellIs" dxfId="3256" priority="60727" stopIfTrue="1" operator="equal">
      <formula>"Stage"</formula>
    </cfRule>
    <cfRule type="cellIs" dxfId="3255" priority="60726" stopIfTrue="1" operator="equal">
      <formula>"Rentrée"</formula>
    </cfRule>
    <cfRule type="cellIs" dxfId="3254" priority="60725" stopIfTrue="1" operator="equal">
      <formula>"Evaluation"</formula>
    </cfRule>
    <cfRule type="cellIs" dxfId="3253" priority="60724" stopIfTrue="1" operator="equal">
      <formula>"Retour copies"</formula>
    </cfRule>
    <cfRule type="cellIs" dxfId="3252" priority="60723" operator="equal">
      <formula>"entreprise B"</formula>
    </cfRule>
    <cfRule type="cellIs" dxfId="3251" priority="60722" operator="equal">
      <formula>"Stage en entreprise"</formula>
    </cfRule>
    <cfRule type="cellIs" dxfId="3250" priority="60721" operator="equal">
      <formula>"Toussaint"</formula>
    </cfRule>
    <cfRule type="cellIs" dxfId="3249" priority="60720" operator="equal">
      <formula>"Victoire 1945"</formula>
    </cfRule>
    <cfRule type="cellIs" dxfId="3248" priority="60719" operator="equal">
      <formula>"stage v"</formula>
    </cfRule>
    <cfRule type="cellIs" dxfId="3247" priority="60718" operator="equal">
      <formula>"Révisions S2 Ses1"</formula>
    </cfRule>
    <cfRule type="cellIs" dxfId="3246" priority="60717" operator="equal">
      <formula>"Révisions S2 ses2"</formula>
    </cfRule>
    <cfRule type="cellIs" dxfId="3245" priority="60716" operator="equal">
      <formula>"Pentecôte"</formula>
    </cfRule>
    <cfRule type="cellIs" dxfId="3244" priority="60715" operator="equal">
      <formula>"Pâques"</formula>
    </cfRule>
    <cfRule type="cellIs" dxfId="3243" priority="60714" operator="equal">
      <formula>"Noël"</formula>
    </cfRule>
    <cfRule type="cellIs" dxfId="3242" priority="60713" operator="equal">
      <formula>"Lundi de pâques"</formula>
    </cfRule>
    <cfRule type="cellIs" dxfId="3241" priority="60712" operator="equal">
      <formula>"jour de l'an"</formula>
    </cfRule>
    <cfRule type="cellIs" dxfId="3240" priority="60711" operator="equal">
      <formula>"Fête nationale"</formula>
    </cfRule>
    <cfRule type="cellIs" dxfId="3239" priority="60710" operator="equal">
      <formula>"Fête du travail"</formula>
    </cfRule>
    <cfRule type="cellIs" dxfId="3238" priority="60709" operator="equal">
      <formula>"Examens S1 Ses1"</formula>
    </cfRule>
  </conditionalFormatting>
  <conditionalFormatting sqref="AR25:AR29">
    <cfRule type="containsText" dxfId="3237" priority="60667" operator="containsText" text="JPO">
      <formula>NOT(ISERROR(SEARCH("JPO",AR25)))</formula>
    </cfRule>
    <cfRule type="containsText" dxfId="3236" priority="60666" operator="containsText" text="Note">
      <formula>NOT(ISERROR(SEARCH("Note",AR25)))</formula>
    </cfRule>
    <cfRule type="containsText" dxfId="3235" priority="60665" operator="containsText" text="Recrutem">
      <formula>NOT(ISERROR(SEARCH("Recrutem",AR25)))</formula>
    </cfRule>
    <cfRule type="containsText" dxfId="3234" priority="60664" operator="containsText" text="Remise">
      <formula>NOT(ISERROR(SEARCH("Remise",AR25)))</formula>
    </cfRule>
    <cfRule type="containsText" dxfId="3233" priority="60663" operator="containsText" text="Salon Et">
      <formula>NOT(ISERROR(SEARCH("Salon Et",AR25)))</formula>
    </cfRule>
    <cfRule type="containsText" dxfId="3232" priority="60662" operator="containsText" text="Soutenance">
      <formula>NOT(ISERROR(SEARCH("Soutenance",AR25)))</formula>
    </cfRule>
    <cfRule type="expression" dxfId="3231" priority="60661">
      <formula>AP25="Samedi"</formula>
    </cfRule>
    <cfRule type="expression" dxfId="3230" priority="60660">
      <formula>AP25="Dimanche"</formula>
    </cfRule>
  </conditionalFormatting>
  <conditionalFormatting sqref="AR30:AR31">
    <cfRule type="cellIs" dxfId="3229" priority="19675" operator="equal">
      <formula>"Ecrits examens nationaux"</formula>
    </cfRule>
    <cfRule type="cellIs" dxfId="3228" priority="19676" operator="equal">
      <formula>"Délibération S2"</formula>
    </cfRule>
    <cfRule type="cellIs" dxfId="3227" priority="19677" operator="equal">
      <formula>"Délibération S1"</formula>
    </cfRule>
    <cfRule type="cellIs" dxfId="3226" priority="19678" operator="equal">
      <formula>"regroupement"</formula>
    </cfRule>
    <cfRule type="cellIs" dxfId="3225" priority="19679" operator="equal">
      <formula>"Cours matin"</formula>
    </cfRule>
    <cfRule type="cellIs" dxfId="3224" priority="19680" operator="equal">
      <formula>"Entr MA cours AM"</formula>
    </cfRule>
    <cfRule type="cellIs" dxfId="3223" priority="19681" operator="equal">
      <formula>"Cours Matin Entr AM"</formula>
    </cfRule>
    <cfRule type="cellIs" dxfId="3222" priority="19682" operator="equal">
      <formula>"Révisions S1 Ses2"</formula>
    </cfRule>
    <cfRule type="cellIs" dxfId="3221" priority="19683" operator="equal">
      <formula>"Révisions S1 ses1"</formula>
    </cfRule>
    <cfRule type="cellIs" dxfId="3220" priority="19684" operator="equal">
      <formula>"Examens S2 Ses2"</formula>
    </cfRule>
    <cfRule type="cellIs" dxfId="3219" priority="19685" operator="equal">
      <formula>"Examens S2 ses1"</formula>
    </cfRule>
    <cfRule type="cellIs" dxfId="3218" priority="19686" operator="equal">
      <formula>"Fermeture"</formula>
    </cfRule>
    <cfRule type="cellIs" dxfId="3217" priority="19672" operator="equal">
      <formula>"Oraux examens nationaux"</formula>
    </cfRule>
    <cfRule type="cellIs" dxfId="3216" priority="19687" operator="equal">
      <formula>"Remise rapport"</formula>
    </cfRule>
    <cfRule type="cellIs" dxfId="3215" priority="19688" operator="equal">
      <formula>"notes rapport"</formula>
    </cfRule>
    <cfRule type="cellIs" dxfId="3214" priority="19689" operator="equal">
      <formula>"jour appui"</formula>
    </cfRule>
    <cfRule type="cellIs" dxfId="3213" priority="19690" operator="equal">
      <formula>"Assomption"</formula>
    </cfRule>
    <cfRule type="cellIs" dxfId="3212" priority="19691" operator="equal">
      <formula>"Ascension"</formula>
    </cfRule>
    <cfRule type="cellIs" dxfId="3211" priority="19692" operator="equal">
      <formula>"Armistice"</formula>
    </cfRule>
    <cfRule type="cellIs" dxfId="3210" priority="19693" operator="equal">
      <formula>"cours v"</formula>
    </cfRule>
    <cfRule type="cellIs" dxfId="3209" priority="19694" operator="equal">
      <formula>"Examens S1 Ses2"</formula>
    </cfRule>
    <cfRule type="cellIs" dxfId="3208" priority="19695" operator="equal">
      <formula>"Examens S1 Ses1"</formula>
    </cfRule>
    <cfRule type="cellIs" dxfId="3207" priority="19696" operator="equal">
      <formula>"Fête du travail"</formula>
    </cfRule>
    <cfRule type="cellIs" dxfId="3206" priority="19697" operator="equal">
      <formula>"Fête nationale"</formula>
    </cfRule>
    <cfRule type="cellIs" dxfId="3205" priority="19698" operator="equal">
      <formula>"jour de l'an"</formula>
    </cfRule>
    <cfRule type="cellIs" dxfId="3204" priority="19699" operator="equal">
      <formula>"Lundi de pâques"</formula>
    </cfRule>
    <cfRule type="cellIs" dxfId="3203" priority="19700" operator="equal">
      <formula>"Noël"</formula>
    </cfRule>
    <cfRule type="cellIs" dxfId="3202" priority="19701" operator="equal">
      <formula>"Pâques"</formula>
    </cfRule>
    <cfRule type="cellIs" dxfId="3201" priority="19702" operator="equal">
      <formula>"Pentecôte"</formula>
    </cfRule>
    <cfRule type="cellIs" dxfId="3200" priority="19703" operator="equal">
      <formula>"Révisions S2 ses2"</formula>
    </cfRule>
    <cfRule type="cellIs" dxfId="3199" priority="19704" operator="equal">
      <formula>"Révisions S2 Ses1"</formula>
    </cfRule>
    <cfRule type="cellIs" dxfId="3198" priority="19705" operator="equal">
      <formula>"stage v"</formula>
    </cfRule>
    <cfRule type="cellIs" dxfId="3197" priority="19706" operator="equal">
      <formula>"Victoire 1945"</formula>
    </cfRule>
    <cfRule type="cellIs" dxfId="3196" priority="19707" operator="equal">
      <formula>"Toussaint"</formula>
    </cfRule>
    <cfRule type="cellIs" dxfId="3195" priority="19708" operator="equal">
      <formula>"Stage en entreprise"</formula>
    </cfRule>
    <cfRule type="cellIs" dxfId="3194" priority="19709" operator="equal">
      <formula>"entreprise B"</formula>
    </cfRule>
    <cfRule type="cellIs" dxfId="3193" priority="19710" stopIfTrue="1" operator="equal">
      <formula>"Retour copies"</formula>
    </cfRule>
    <cfRule type="cellIs" dxfId="3192" priority="19712" stopIfTrue="1" operator="equal">
      <formula>"Rentrée"</formula>
    </cfRule>
    <cfRule type="cellIs" dxfId="3191" priority="19713" stopIfTrue="1" operator="equal">
      <formula>"Stage"</formula>
    </cfRule>
    <cfRule type="cellIs" dxfId="3190" priority="19714" stopIfTrue="1" operator="equal">
      <formula>"Session 2"</formula>
    </cfRule>
    <cfRule type="cellIs" dxfId="3189" priority="19715" stopIfTrue="1" operator="equal">
      <formula>"Session 1"</formula>
    </cfRule>
    <cfRule type="cellIs" dxfId="3188" priority="19716" stopIfTrue="1" operator="equal">
      <formula>"Révisions"</formula>
    </cfRule>
    <cfRule type="cellIs" dxfId="3187" priority="19717" stopIfTrue="1" operator="equal">
      <formula>"Vacances"</formula>
    </cfRule>
    <cfRule type="cellIs" dxfId="3186" priority="19718" stopIfTrue="1" operator="equal">
      <formula>"Cours"</formula>
    </cfRule>
    <cfRule type="containsText" dxfId="3185" priority="19657" operator="containsText" text="Projet">
      <formula>NOT(ISERROR(SEARCH("Projet",AR30)))</formula>
    </cfRule>
    <cfRule type="cellIs" dxfId="3184" priority="19719" stopIfTrue="1" operator="equal">
      <formula>"Examens S1"</formula>
    </cfRule>
    <cfRule type="cellIs" dxfId="3183" priority="19723" stopIfTrue="1" operator="equal">
      <formula>"Délibérations"</formula>
    </cfRule>
    <cfRule type="cellIs" dxfId="3182" priority="19722" stopIfTrue="1" operator="equal">
      <formula>"Du anglais"</formula>
    </cfRule>
    <cfRule type="cellIs" dxfId="3181" priority="19721" stopIfTrue="1" operator="equal">
      <formula>"Examens S2"</formula>
    </cfRule>
    <cfRule type="containsText" dxfId="3180" priority="19648" operator="containsText" text="Soutenance">
      <formula>NOT(ISERROR(SEARCH("Soutenance",AR30)))</formula>
    </cfRule>
    <cfRule type="containsText" dxfId="3179" priority="19649" operator="containsText" text="Salon Et">
      <formula>NOT(ISERROR(SEARCH("Salon Et",AR30)))</formula>
    </cfRule>
    <cfRule type="containsText" dxfId="3178" priority="19651" operator="containsText" text="Recrutem">
      <formula>NOT(ISERROR(SEARCH("Recrutem",AR30)))</formula>
    </cfRule>
    <cfRule type="containsText" dxfId="3177" priority="19652" operator="containsText" text="Note">
      <formula>NOT(ISERROR(SEARCH("Note",AR30)))</formula>
    </cfRule>
    <cfRule type="containsText" dxfId="3176" priority="19653" operator="containsText" text="JPO">
      <formula>NOT(ISERROR(SEARCH("JPO",AR30)))</formula>
    </cfRule>
    <cfRule type="containsText" dxfId="3175" priority="19654" operator="containsText" text="Etranger">
      <formula>NOT(ISERROR(SEARCH("Etranger",AR30)))</formula>
    </cfRule>
    <cfRule type="cellIs" dxfId="3174" priority="19720" stopIfTrue="1" operator="equal">
      <formula>"Examens"</formula>
    </cfRule>
    <cfRule type="containsText" dxfId="3173" priority="19655" operator="containsText" text="Début TD">
      <formula>NOT(ISERROR(SEARCH("Début TD",AR30)))</formula>
    </cfRule>
    <cfRule type="containsText" dxfId="3172" priority="19656" operator="containsText" text="Début CM">
      <formula>NOT(ISERROR(SEARCH("Début CM",AR30)))</formula>
    </cfRule>
    <cfRule type="containsText" dxfId="3171" priority="19658" operator="containsText" text="Pré">
      <formula>NOT(ISERROR(SEARCH("Pré",AR30)))</formula>
    </cfRule>
    <cfRule type="containsText" dxfId="3170" priority="19659" operator="containsText" text="Délib">
      <formula>NOT(ISERROR(SEARCH("Délib",AR30)))</formula>
    </cfRule>
    <cfRule type="cellIs" dxfId="3169" priority="19660" operator="equal">
      <formula>"Cours IAE"</formula>
    </cfRule>
    <cfRule type="containsText" dxfId="3168" priority="19650" operator="containsText" text="Remise">
      <formula>NOT(ISERROR(SEARCH("Remise",AR30)))</formula>
    </cfRule>
    <cfRule type="cellIs" dxfId="3167" priority="19661" operator="equal">
      <formula>"Cours ISEM"</formula>
    </cfRule>
    <cfRule type="cellIs" dxfId="3166" priority="19662" operator="equal">
      <formula>"EXAMENS J"</formula>
    </cfRule>
    <cfRule type="cellIs" dxfId="3165" priority="19663" operator="equal">
      <formula>"Lundi Pentecôte"</formula>
    </cfRule>
    <cfRule type="cellIs" dxfId="3164" priority="19664" operator="equal">
      <formula>"ppp"</formula>
    </cfRule>
    <cfRule type="cellIs" dxfId="3163" priority="19665" operator="equal">
      <formula>"Soutenance"</formula>
    </cfRule>
    <cfRule type="cellIs" dxfId="3162" priority="19666" operator="equal">
      <formula>"Révisions R"</formula>
    </cfRule>
    <cfRule type="cellIs" dxfId="3161" priority="19667" operator="equal">
      <formula>"Entreprise"</formula>
    </cfRule>
    <cfRule type="cellIs" dxfId="3160" priority="19668" operator="equal">
      <formula>"Exam nationaux pas de date"</formula>
    </cfRule>
    <cfRule type="cellIs" dxfId="3159" priority="19669" operator="equal">
      <formula>"Exam nationaux"</formula>
    </cfRule>
    <cfRule type="cellIs" dxfId="3158" priority="19670" operator="equal">
      <formula>"Révision interne"</formula>
    </cfRule>
    <cfRule type="cellIs" dxfId="3157" priority="19671" operator="equal">
      <formula>"Remise note CC"</formula>
    </cfRule>
    <cfRule type="cellIs" dxfId="3156" priority="19711" stopIfTrue="1" operator="equal">
      <formula>"Evaluation"</formula>
    </cfRule>
    <cfRule type="cellIs" dxfId="3155" priority="19673" operator="equal">
      <formula>"Note mémoire"</formula>
    </cfRule>
    <cfRule type="cellIs" dxfId="3154" priority="19674" operator="equal">
      <formula>"Mise à niveau"</formula>
    </cfRule>
  </conditionalFormatting>
  <conditionalFormatting sqref="AR30:AR32">
    <cfRule type="expression" dxfId="3153" priority="6359">
      <formula>AP30="Dimanche"</formula>
    </cfRule>
    <cfRule type="expression" dxfId="3152" priority="6357">
      <formula>AP30="Samedi"</formula>
    </cfRule>
  </conditionalFormatting>
  <conditionalFormatting sqref="AR32">
    <cfRule type="cellIs" dxfId="3151" priority="6431" stopIfTrue="1" operator="equal">
      <formula>"Examens S2"</formula>
    </cfRule>
    <cfRule type="cellIs" dxfId="3150" priority="6430" stopIfTrue="1" operator="equal">
      <formula>"Examens"</formula>
    </cfRule>
    <cfRule type="cellIs" dxfId="3149" priority="6429" stopIfTrue="1" operator="equal">
      <formula>"Examens S1"</formula>
    </cfRule>
    <cfRule type="cellIs" dxfId="3148" priority="6428" stopIfTrue="1" operator="equal">
      <formula>"Cours"</formula>
    </cfRule>
    <cfRule type="cellIs" dxfId="3147" priority="6427" stopIfTrue="1" operator="equal">
      <formula>"Vacances"</formula>
    </cfRule>
    <cfRule type="cellIs" dxfId="3146" priority="6426" stopIfTrue="1" operator="equal">
      <formula>"Révisions"</formula>
    </cfRule>
    <cfRule type="cellIs" dxfId="3145" priority="6425" stopIfTrue="1" operator="equal">
      <formula>"Session 1"</formula>
    </cfRule>
    <cfRule type="cellIs" dxfId="3144" priority="6396" operator="equal">
      <formula>"Fermeture"</formula>
    </cfRule>
    <cfRule type="cellIs" dxfId="3143" priority="6395" operator="equal">
      <formula>"Examens S2 ses1"</formula>
    </cfRule>
    <cfRule type="cellIs" dxfId="3142" priority="6394" operator="equal">
      <formula>"Examens S2 Ses2"</formula>
    </cfRule>
    <cfRule type="cellIs" dxfId="3141" priority="6392" operator="equal">
      <formula>"Révisions S1 Ses2"</formula>
    </cfRule>
    <cfRule type="cellIs" dxfId="3140" priority="6391" operator="equal">
      <formula>"Cours Matin Entr AM"</formula>
    </cfRule>
    <cfRule type="cellIs" dxfId="3139" priority="6390" operator="equal">
      <formula>"Entr MA cours AM"</formula>
    </cfRule>
    <cfRule type="cellIs" dxfId="3138" priority="6389" operator="equal">
      <formula>"Cours matin"</formula>
    </cfRule>
    <cfRule type="cellIs" dxfId="3137" priority="6388" operator="equal">
      <formula>"regroupement"</formula>
    </cfRule>
    <cfRule type="cellIs" dxfId="3136" priority="6387" operator="equal">
      <formula>"Délibération S1"</formula>
    </cfRule>
    <cfRule type="cellIs" dxfId="3135" priority="6386" operator="equal">
      <formula>"Délibération S2"</formula>
    </cfRule>
    <cfRule type="cellIs" dxfId="3134" priority="6385" operator="equal">
      <formula>"Ecrits examens nationaux"</formula>
    </cfRule>
    <cfRule type="cellIs" dxfId="3133" priority="6384" operator="equal">
      <formula>"Mise à niveau"</formula>
    </cfRule>
    <cfRule type="cellIs" dxfId="3132" priority="6383" operator="equal">
      <formula>"Note mémoire"</formula>
    </cfRule>
    <cfRule type="cellIs" dxfId="3131" priority="6382" operator="equal">
      <formula>"Oraux examens nationaux"</formula>
    </cfRule>
    <cfRule type="cellIs" dxfId="3130" priority="6381" operator="equal">
      <formula>"Remise note CC"</formula>
    </cfRule>
    <cfRule type="cellIs" dxfId="3129" priority="6380" operator="equal">
      <formula>"Révision interne"</formula>
    </cfRule>
    <cfRule type="cellIs" dxfId="3128" priority="6379" operator="equal">
      <formula>"Exam nationaux"</formula>
    </cfRule>
    <cfRule type="cellIs" dxfId="3127" priority="6378" operator="equal">
      <formula>"Exam nationaux pas de date"</formula>
    </cfRule>
    <cfRule type="cellIs" dxfId="3126" priority="6377" operator="equal">
      <formula>"Entreprise"</formula>
    </cfRule>
    <cfRule type="cellIs" dxfId="3125" priority="6376" operator="equal">
      <formula>"Révisions R"</formula>
    </cfRule>
    <cfRule type="cellIs" dxfId="3124" priority="6375" operator="equal">
      <formula>"Soutenance"</formula>
    </cfRule>
    <cfRule type="cellIs" dxfId="3123" priority="6374" operator="equal">
      <formula>"ppp"</formula>
    </cfRule>
    <cfRule type="cellIs" dxfId="3122" priority="6373" operator="equal">
      <formula>"Lundi Pentecôte"</formula>
    </cfRule>
    <cfRule type="cellIs" dxfId="3121" priority="6372" operator="equal">
      <formula>"EXAMENS J"</formula>
    </cfRule>
    <cfRule type="cellIs" dxfId="3120" priority="6370" operator="equal">
      <formula>"Cours IAE"</formula>
    </cfRule>
    <cfRule type="containsText" dxfId="3119" priority="6369" operator="containsText" text="Délib">
      <formula>NOT(ISERROR(SEARCH("Délib",AR32)))</formula>
    </cfRule>
    <cfRule type="containsText" dxfId="3118" priority="6368" operator="containsText" text="Pré">
      <formula>NOT(ISERROR(SEARCH("Pré",AR32)))</formula>
    </cfRule>
    <cfRule type="containsText" dxfId="3117" priority="6367" operator="containsText" text="Projet">
      <formula>NOT(ISERROR(SEARCH("Projet",AR32)))</formula>
    </cfRule>
    <cfRule type="containsText" dxfId="3116" priority="6366" operator="containsText" text="Début CM">
      <formula>NOT(ISERROR(SEARCH("Début CM",AR32)))</formula>
    </cfRule>
    <cfRule type="containsText" dxfId="3115" priority="6365" operator="containsText" text="Début TD">
      <formula>NOT(ISERROR(SEARCH("Début TD",AR32)))</formula>
    </cfRule>
    <cfRule type="containsText" dxfId="3114" priority="6364" operator="containsText" text="Etranger">
      <formula>NOT(ISERROR(SEARCH("Etranger",AR32)))</formula>
    </cfRule>
    <cfRule type="containsText" dxfId="3113" priority="6363" operator="containsText" text="JPO">
      <formula>NOT(ISERROR(SEARCH("JPO",AR32)))</formula>
    </cfRule>
    <cfRule type="containsText" dxfId="3112" priority="6362" operator="containsText" text="Note">
      <formula>NOT(ISERROR(SEARCH("Note",AR32)))</formula>
    </cfRule>
    <cfRule type="containsText" dxfId="3111" priority="6361" operator="containsText" text="Recrutem">
      <formula>NOT(ISERROR(SEARCH("Recrutem",AR32)))</formula>
    </cfRule>
    <cfRule type="containsText" dxfId="3110" priority="6360" operator="containsText" text="Salon Et">
      <formula>NOT(ISERROR(SEARCH("Salon Et",AR32)))</formula>
    </cfRule>
    <cfRule type="cellIs" dxfId="3109" priority="6433" stopIfTrue="1" operator="equal">
      <formula>"Délibérations"</formula>
    </cfRule>
    <cfRule type="containsText" dxfId="3108" priority="6358" operator="containsText" text="Université">
      <formula>NOT(ISERROR(SEARCH("Université",AR32)))</formula>
    </cfRule>
    <cfRule type="cellIs" dxfId="3107" priority="6432" stopIfTrue="1" operator="equal">
      <formula>"Du anglais"</formula>
    </cfRule>
    <cfRule type="containsText" dxfId="3106" priority="6356" operator="containsText" text="Cours/Labo/Projet">
      <formula>NOT(ISERROR(SEARCH("Cours/Labo/Projet",AR32)))</formula>
    </cfRule>
    <cfRule type="cellIs" dxfId="3105" priority="6406" operator="equal">
      <formula>"Fête du travail"</formula>
    </cfRule>
    <cfRule type="cellIs" dxfId="3104" priority="6422" stopIfTrue="1" operator="equal">
      <formula>"Rentrée"</formula>
    </cfRule>
    <cfRule type="cellIs" dxfId="3103" priority="6421" stopIfTrue="1" operator="equal">
      <formula>"Evaluation"</formula>
    </cfRule>
    <cfRule type="cellIs" dxfId="3102" priority="6420" stopIfTrue="1" operator="equal">
      <formula>"Retour copies"</formula>
    </cfRule>
    <cfRule type="cellIs" dxfId="3101" priority="6405" operator="equal">
      <formula>"Examens S1 Ses1"</formula>
    </cfRule>
    <cfRule type="cellIs" dxfId="3100" priority="6424" stopIfTrue="1" operator="equal">
      <formula>"Session 2"</formula>
    </cfRule>
    <cfRule type="cellIs" dxfId="3099" priority="6404" operator="equal">
      <formula>"Examens S1 Ses2"</formula>
    </cfRule>
    <cfRule type="cellIs" dxfId="3098" priority="6423" stopIfTrue="1" operator="equal">
      <formula>"Stage"</formula>
    </cfRule>
    <cfRule type="cellIs" dxfId="3097" priority="6419" operator="equal">
      <formula>"entreprise B"</formula>
    </cfRule>
    <cfRule type="cellIs" dxfId="3096" priority="6393" operator="equal">
      <formula>"Révisions S1 ses1"</formula>
    </cfRule>
    <cfRule type="cellIs" dxfId="3095" priority="6418" operator="equal">
      <formula>"Stage en entreprise"</formula>
    </cfRule>
    <cfRule type="cellIs" dxfId="3094" priority="6417" operator="equal">
      <formula>"Toussaint"</formula>
    </cfRule>
    <cfRule type="cellIs" dxfId="3093" priority="6416" operator="equal">
      <formula>"Victoire 1945"</formula>
    </cfRule>
    <cfRule type="cellIs" dxfId="3092" priority="6415" operator="equal">
      <formula>"stage v"</formula>
    </cfRule>
    <cfRule type="cellIs" dxfId="3091" priority="6414" operator="equal">
      <formula>"Révisions S2 Ses1"</formula>
    </cfRule>
    <cfRule type="cellIs" dxfId="3090" priority="6413" operator="equal">
      <formula>"Révisions S2 ses2"</formula>
    </cfRule>
    <cfRule type="cellIs" dxfId="3089" priority="6412" operator="equal">
      <formula>"Pentecôte"</formula>
    </cfRule>
    <cfRule type="cellIs" dxfId="3088" priority="6411" operator="equal">
      <formula>"Pâques"</formula>
    </cfRule>
    <cfRule type="cellIs" dxfId="3087" priority="6410" operator="equal">
      <formula>"Noël"</formula>
    </cfRule>
    <cfRule type="cellIs" dxfId="3086" priority="6409" operator="equal">
      <formula>"Lundi de pâques"</formula>
    </cfRule>
    <cfRule type="cellIs" dxfId="3085" priority="6408" operator="equal">
      <formula>"jour de l'an"</formula>
    </cfRule>
    <cfRule type="cellIs" dxfId="3084" priority="6407" operator="equal">
      <formula>"Fête nationale"</formula>
    </cfRule>
    <cfRule type="cellIs" dxfId="3083" priority="6371" operator="equal">
      <formula>"Cours ISEM"</formula>
    </cfRule>
    <cfRule type="cellIs" dxfId="3082" priority="6403" operator="equal">
      <formula>"cours v"</formula>
    </cfRule>
    <cfRule type="cellIs" dxfId="3081" priority="6402" operator="equal">
      <formula>"Armistice"</formula>
    </cfRule>
    <cfRule type="cellIs" dxfId="3080" priority="6401" operator="equal">
      <formula>"Ascension"</formula>
    </cfRule>
    <cfRule type="cellIs" dxfId="3079" priority="6400" operator="equal">
      <formula>"Assomption"</formula>
    </cfRule>
    <cfRule type="cellIs" dxfId="3078" priority="6399" operator="equal">
      <formula>"jour appui"</formula>
    </cfRule>
    <cfRule type="cellIs" dxfId="3077" priority="6398" operator="equal">
      <formula>"notes rapport"</formula>
    </cfRule>
    <cfRule type="cellIs" dxfId="3076" priority="6397" operator="equal">
      <formula>"Remise rapport"</formula>
    </cfRule>
  </conditionalFormatting>
  <conditionalFormatting sqref="AR33">
    <cfRule type="cellIs" dxfId="3075" priority="6316" operator="equal">
      <formula>"Examens S2 Ses2"</formula>
    </cfRule>
    <cfRule type="cellIs" dxfId="3074" priority="6314" operator="equal">
      <formula>"Révisions S1 Ses2"</formula>
    </cfRule>
    <cfRule type="cellIs" dxfId="3073" priority="6313" operator="equal">
      <formula>"Cours Matin Entr AM"</formula>
    </cfRule>
    <cfRule type="cellIs" dxfId="3072" priority="6312" operator="equal">
      <formula>"Entr MA cours AM"</formula>
    </cfRule>
    <cfRule type="cellIs" dxfId="3071" priority="6311" operator="equal">
      <formula>"Cours matin"</formula>
    </cfRule>
    <cfRule type="cellIs" dxfId="3070" priority="6310" operator="equal">
      <formula>"regroupement"</formula>
    </cfRule>
    <cfRule type="cellIs" dxfId="3069" priority="6309" operator="equal">
      <formula>"Délibération S1"</formula>
    </cfRule>
    <cfRule type="cellIs" dxfId="3068" priority="6308" operator="equal">
      <formula>"Délibération S2"</formula>
    </cfRule>
    <cfRule type="cellIs" dxfId="3067" priority="6307" operator="equal">
      <formula>"Ecrits examens nationaux"</formula>
    </cfRule>
    <cfRule type="cellIs" dxfId="3066" priority="6306" operator="equal">
      <formula>"Mise à niveau"</formula>
    </cfRule>
    <cfRule type="cellIs" dxfId="3065" priority="6305" operator="equal">
      <formula>"Note mémoire"</formula>
    </cfRule>
    <cfRule type="cellIs" dxfId="3064" priority="6304" operator="equal">
      <formula>"Oraux examens nationaux"</formula>
    </cfRule>
    <cfRule type="cellIs" dxfId="3063" priority="6303" operator="equal">
      <formula>"Remise note CC"</formula>
    </cfRule>
    <cfRule type="cellIs" dxfId="3062" priority="6302" operator="equal">
      <formula>"Révision interne"</formula>
    </cfRule>
    <cfRule type="cellIs" dxfId="3061" priority="6301" operator="equal">
      <formula>"Exam nationaux"</formula>
    </cfRule>
    <cfRule type="cellIs" dxfId="3060" priority="6300" operator="equal">
      <formula>"Exam nationaux pas de date"</formula>
    </cfRule>
    <cfRule type="cellIs" dxfId="3059" priority="6299" operator="equal">
      <formula>"Entreprise"</formula>
    </cfRule>
    <cfRule type="cellIs" dxfId="3058" priority="6298" operator="equal">
      <formula>"Révisions R"</formula>
    </cfRule>
    <cfRule type="cellIs" dxfId="3057" priority="6297" operator="equal">
      <formula>"Soutenance"</formula>
    </cfRule>
    <cfRule type="cellIs" dxfId="3056" priority="6296" operator="equal">
      <formula>"ppp"</formula>
    </cfRule>
    <cfRule type="cellIs" dxfId="3055" priority="6295" operator="equal">
      <formula>"Lundi Pentecôte"</formula>
    </cfRule>
    <cfRule type="cellIs" dxfId="3054" priority="6294" operator="equal">
      <formula>"EXAMENS J"</formula>
    </cfRule>
    <cfRule type="cellIs" dxfId="3053" priority="6292" operator="equal">
      <formula>"Cours IAE"</formula>
    </cfRule>
    <cfRule type="containsText" dxfId="3052" priority="6291" operator="containsText" text="Délib">
      <formula>NOT(ISERROR(SEARCH("Délib",AR33)))</formula>
    </cfRule>
    <cfRule type="containsText" dxfId="3051" priority="6290" operator="containsText" text="Pré">
      <formula>NOT(ISERROR(SEARCH("Pré",AR33)))</formula>
    </cfRule>
    <cfRule type="containsText" dxfId="3050" priority="6289" operator="containsText" text="Projet">
      <formula>NOT(ISERROR(SEARCH("Projet",AR33)))</formula>
    </cfRule>
    <cfRule type="cellIs" dxfId="3049" priority="6350" stopIfTrue="1" operator="equal">
      <formula>"Cours"</formula>
    </cfRule>
    <cfRule type="cellIs" dxfId="3048" priority="6349" stopIfTrue="1" operator="equal">
      <formula>"Vacances"</formula>
    </cfRule>
    <cfRule type="cellIs" dxfId="3047" priority="6348" stopIfTrue="1" operator="equal">
      <formula>"Révisions"</formula>
    </cfRule>
    <cfRule type="cellIs" dxfId="3046" priority="6347" stopIfTrue="1" operator="equal">
      <formula>"Session 1"</formula>
    </cfRule>
    <cfRule type="cellIs" dxfId="3045" priority="6346" stopIfTrue="1" operator="equal">
      <formula>"Session 2"</formula>
    </cfRule>
    <cfRule type="cellIs" dxfId="3044" priority="6344" stopIfTrue="1" operator="equal">
      <formula>"Rentrée"</formula>
    </cfRule>
    <cfRule type="cellIs" dxfId="3043" priority="6343" stopIfTrue="1" operator="equal">
      <formula>"Evaluation"</formula>
    </cfRule>
    <cfRule type="cellIs" dxfId="3042" priority="6342" stopIfTrue="1" operator="equal">
      <formula>"Retour copies"</formula>
    </cfRule>
    <cfRule type="cellIs" dxfId="3041" priority="6341" operator="equal">
      <formula>"entreprise B"</formula>
    </cfRule>
    <cfRule type="cellIs" dxfId="3040" priority="6340" operator="equal">
      <formula>"Stage en entreprise"</formula>
    </cfRule>
    <cfRule type="cellIs" dxfId="3039" priority="6339" operator="equal">
      <formula>"Toussaint"</formula>
    </cfRule>
    <cfRule type="cellIs" dxfId="3038" priority="6338" operator="equal">
      <formula>"Victoire 1945"</formula>
    </cfRule>
    <cfRule type="cellIs" dxfId="3037" priority="6337" operator="equal">
      <formula>"stage v"</formula>
    </cfRule>
    <cfRule type="cellIs" dxfId="3036" priority="6336" operator="equal">
      <formula>"Révisions S2 Ses1"</formula>
    </cfRule>
    <cfRule type="cellIs" dxfId="3035" priority="6335" operator="equal">
      <formula>"Révisions S2 ses2"</formula>
    </cfRule>
    <cfRule type="cellIs" dxfId="3034" priority="6334" operator="equal">
      <formula>"Pentecôte"</formula>
    </cfRule>
    <cfRule type="cellIs" dxfId="3033" priority="6333" operator="equal">
      <formula>"Pâques"</formula>
    </cfRule>
    <cfRule type="cellIs" dxfId="3032" priority="6332" operator="equal">
      <formula>"Noël"</formula>
    </cfRule>
    <cfRule type="cellIs" dxfId="3031" priority="6331" operator="equal">
      <formula>"Lundi de pâques"</formula>
    </cfRule>
    <cfRule type="cellIs" dxfId="3030" priority="6330" operator="equal">
      <formula>"jour de l'an"</formula>
    </cfRule>
    <cfRule type="cellIs" dxfId="3029" priority="6329" operator="equal">
      <formula>"Fête nationale"</formula>
    </cfRule>
    <cfRule type="cellIs" dxfId="3028" priority="6328" operator="equal">
      <formula>"Fête du travail"</formula>
    </cfRule>
    <cfRule type="cellIs" dxfId="3027" priority="6327" operator="equal">
      <formula>"Examens S1 Ses1"</formula>
    </cfRule>
    <cfRule type="containsText" dxfId="3026" priority="6288" operator="containsText" text="Début CM">
      <formula>NOT(ISERROR(SEARCH("Début CM",AR33)))</formula>
    </cfRule>
    <cfRule type="containsText" dxfId="3025" priority="6287" operator="containsText" text="Début TD">
      <formula>NOT(ISERROR(SEARCH("Début TD",AR33)))</formula>
    </cfRule>
    <cfRule type="containsText" dxfId="3024" priority="6286" operator="containsText" text="Etranger">
      <formula>NOT(ISERROR(SEARCH("Etranger",AR33)))</formula>
    </cfRule>
    <cfRule type="containsText" dxfId="3023" priority="6285" operator="containsText" text="JPO">
      <formula>NOT(ISERROR(SEARCH("JPO",AR33)))</formula>
    </cfRule>
    <cfRule type="containsText" dxfId="3022" priority="6284" operator="containsText" text="Note">
      <formula>NOT(ISERROR(SEARCH("Note",AR33)))</formula>
    </cfRule>
    <cfRule type="containsText" dxfId="3021" priority="6283" operator="containsText" text="Recrutem">
      <formula>NOT(ISERROR(SEARCH("Recrutem",AR33)))</formula>
    </cfRule>
    <cfRule type="containsText" dxfId="3020" priority="6282" operator="containsText" text="Remise">
      <formula>NOT(ISERROR(SEARCH("Remise",AR33)))</formula>
    </cfRule>
    <cfRule type="expression" dxfId="3019" priority="6281">
      <formula>AP33="Dimanche"</formula>
    </cfRule>
    <cfRule type="containsText" dxfId="3018" priority="6280" operator="containsText" text="Salon Et">
      <formula>NOT(ISERROR(SEARCH("Salon Et",AR33)))</formula>
    </cfRule>
    <cfRule type="expression" dxfId="3017" priority="6279">
      <formula>AP33="Samedi"</formula>
    </cfRule>
    <cfRule type="containsText" dxfId="3016" priority="6278" operator="containsText" text="Cours/Labo/Projet">
      <formula>NOT(ISERROR(SEARCH("Cours/Labo/Projet",AR33)))</formula>
    </cfRule>
    <cfRule type="cellIs" dxfId="3015" priority="6293" operator="equal">
      <formula>"Cours ISEM"</formula>
    </cfRule>
    <cfRule type="cellIs" dxfId="3014" priority="6351" stopIfTrue="1" operator="equal">
      <formula>"Examens S1"</formula>
    </cfRule>
    <cfRule type="cellIs" dxfId="3013" priority="6352" stopIfTrue="1" operator="equal">
      <formula>"Examens"</formula>
    </cfRule>
    <cfRule type="cellIs" dxfId="3012" priority="6353" stopIfTrue="1" operator="equal">
      <formula>"Examens S2"</formula>
    </cfRule>
    <cfRule type="cellIs" dxfId="3011" priority="6354" stopIfTrue="1" operator="equal">
      <formula>"Du anglais"</formula>
    </cfRule>
    <cfRule type="cellIs" dxfId="3010" priority="6355" stopIfTrue="1" operator="equal">
      <formula>"Délibérations"</formula>
    </cfRule>
    <cfRule type="cellIs" dxfId="3009" priority="6315" operator="equal">
      <formula>"Révisions S1 ses1"</formula>
    </cfRule>
    <cfRule type="cellIs" dxfId="3008" priority="6345" stopIfTrue="1" operator="equal">
      <formula>"Stage"</formula>
    </cfRule>
    <cfRule type="cellIs" dxfId="3007" priority="6326" operator="equal">
      <formula>"Examens S1 Ses2"</formula>
    </cfRule>
    <cfRule type="cellIs" dxfId="3006" priority="6325" operator="equal">
      <formula>"cours v"</formula>
    </cfRule>
    <cfRule type="cellIs" dxfId="3005" priority="6324" operator="equal">
      <formula>"Armistice"</formula>
    </cfRule>
    <cfRule type="cellIs" dxfId="3004" priority="6323" operator="equal">
      <formula>"Ascension"</formula>
    </cfRule>
    <cfRule type="cellIs" dxfId="3003" priority="6322" operator="equal">
      <formula>"Assomption"</formula>
    </cfRule>
    <cfRule type="cellIs" dxfId="3002" priority="6321" operator="equal">
      <formula>"jour appui"</formula>
    </cfRule>
    <cfRule type="cellIs" dxfId="3001" priority="6320" operator="equal">
      <formula>"notes rapport"</formula>
    </cfRule>
    <cfRule type="cellIs" dxfId="3000" priority="6319" operator="equal">
      <formula>"Remise rapport"</formula>
    </cfRule>
    <cfRule type="cellIs" dxfId="2999" priority="6318" operator="equal">
      <formula>"Fermeture"</formula>
    </cfRule>
    <cfRule type="cellIs" dxfId="2998" priority="6317" operator="equal">
      <formula>"Examens S2 ses1"</formula>
    </cfRule>
  </conditionalFormatting>
  <conditionalFormatting sqref="AR34:AR35">
    <cfRule type="containsText" dxfId="2997" priority="33415" operator="containsText" text="JPO">
      <formula>NOT(ISERROR(SEARCH("JPO",AR34)))</formula>
    </cfRule>
    <cfRule type="containsText" dxfId="2996" priority="33413" operator="containsText" text="Recrutem">
      <formula>NOT(ISERROR(SEARCH("Recrutem",AR34)))</formula>
    </cfRule>
    <cfRule type="containsText" dxfId="2995" priority="33412" operator="containsText" text="Remise">
      <formula>NOT(ISERROR(SEARCH("Remise",AR34)))</formula>
    </cfRule>
    <cfRule type="containsText" dxfId="2994" priority="33411" operator="containsText" text="Salon Et">
      <formula>NOT(ISERROR(SEARCH("Salon Et",AR34)))</formula>
    </cfRule>
    <cfRule type="containsText" dxfId="2993" priority="33410" operator="containsText" text="Soutenance">
      <formula>NOT(ISERROR(SEARCH("Soutenance",AR34)))</formula>
    </cfRule>
    <cfRule type="expression" dxfId="2992" priority="33409">
      <formula>AP34="Samedi"</formula>
    </cfRule>
    <cfRule type="expression" dxfId="2991" priority="33408">
      <formula>AP34="Dimanche"</formula>
    </cfRule>
    <cfRule type="containsText" dxfId="2990" priority="33414" operator="containsText" text="Note">
      <formula>NOT(ISERROR(SEARCH("Note",AR34)))</formula>
    </cfRule>
  </conditionalFormatting>
  <conditionalFormatting sqref="AR35">
    <cfRule type="cellIs" dxfId="2989" priority="33434" operator="equal">
      <formula>"Oraux examens nationaux"</formula>
    </cfRule>
    <cfRule type="cellIs" dxfId="2988" priority="33433" operator="equal">
      <formula>"Remise note CC"</formula>
    </cfRule>
    <cfRule type="cellIs" dxfId="2987" priority="33432" operator="equal">
      <formula>"Révision interne"</formula>
    </cfRule>
    <cfRule type="cellIs" dxfId="2986" priority="33431" operator="equal">
      <formula>"Exam nationaux"</formula>
    </cfRule>
    <cfRule type="cellIs" dxfId="2985" priority="33430" operator="equal">
      <formula>"Exam nationaux pas de date"</formula>
    </cfRule>
    <cfRule type="cellIs" dxfId="2984" priority="33429" operator="equal">
      <formula>"Entreprise"</formula>
    </cfRule>
    <cfRule type="cellIs" dxfId="2983" priority="33428" operator="equal">
      <formula>"Révisions R"</formula>
    </cfRule>
    <cfRule type="cellIs" dxfId="2982" priority="33427" operator="equal">
      <formula>"Soutenance"</formula>
    </cfRule>
    <cfRule type="cellIs" dxfId="2981" priority="33426" operator="equal">
      <formula>"ppp"</formula>
    </cfRule>
    <cfRule type="cellIs" dxfId="2980" priority="33425" operator="equal">
      <formula>"Lundi Pentecôte"</formula>
    </cfRule>
    <cfRule type="cellIs" dxfId="2979" priority="33424" operator="equal">
      <formula>"EXAMENS J"</formula>
    </cfRule>
    <cfRule type="cellIs" dxfId="2978" priority="33423" operator="equal">
      <formula>"Cours ISEM"</formula>
    </cfRule>
    <cfRule type="cellIs" dxfId="2977" priority="33422" operator="equal">
      <formula>"Cours IAE"</formula>
    </cfRule>
    <cfRule type="containsText" dxfId="2976" priority="33421" operator="containsText" text="Délib">
      <formula>NOT(ISERROR(SEARCH("Délib",AR35)))</formula>
    </cfRule>
    <cfRule type="containsText" dxfId="2975" priority="33420" operator="containsText" text="Pré">
      <formula>NOT(ISERROR(SEARCH("Pré",AR35)))</formula>
    </cfRule>
    <cfRule type="containsText" dxfId="2974" priority="33419" operator="containsText" text="Projet">
      <formula>NOT(ISERROR(SEARCH("Projet",AR35)))</formula>
    </cfRule>
    <cfRule type="containsText" dxfId="2973" priority="33418" operator="containsText" text="Début CM">
      <formula>NOT(ISERROR(SEARCH("Début CM",AR35)))</formula>
    </cfRule>
    <cfRule type="containsText" dxfId="2972" priority="33417" operator="containsText" text="Début TD">
      <formula>NOT(ISERROR(SEARCH("Début TD",AR35)))</formula>
    </cfRule>
    <cfRule type="containsText" dxfId="2971" priority="33416" operator="containsText" text="Etranger">
      <formula>NOT(ISERROR(SEARCH("Etranger",AR35)))</formula>
    </cfRule>
    <cfRule type="cellIs" dxfId="2970" priority="33484" stopIfTrue="1" operator="equal">
      <formula>"Du anglais"</formula>
    </cfRule>
    <cfRule type="cellIs" dxfId="2969" priority="33485" stopIfTrue="1" operator="equal">
      <formula>"Délibérations"</formula>
    </cfRule>
    <cfRule type="cellIs" dxfId="2968" priority="33472" stopIfTrue="1" operator="equal">
      <formula>"Retour copies"</formula>
    </cfRule>
    <cfRule type="cellIs" dxfId="2967" priority="33435" operator="equal">
      <formula>"Note mémoire"</formula>
    </cfRule>
    <cfRule type="cellIs" dxfId="2966" priority="33436" operator="equal">
      <formula>"Mise à niveau"</formula>
    </cfRule>
    <cfRule type="cellIs" dxfId="2965" priority="33437" operator="equal">
      <formula>"Ecrits examens nationaux"</formula>
    </cfRule>
    <cfRule type="cellIs" dxfId="2964" priority="33470" operator="equal">
      <formula>"Stage en entreprise"</formula>
    </cfRule>
    <cfRule type="cellIs" dxfId="2963" priority="33438" operator="equal">
      <formula>"Délibération S2"</formula>
    </cfRule>
    <cfRule type="cellIs" dxfId="2962" priority="33439" operator="equal">
      <formula>"Délibération S1"</formula>
    </cfRule>
    <cfRule type="cellIs" dxfId="2961" priority="33440" operator="equal">
      <formula>"regroupement"</formula>
    </cfRule>
    <cfRule type="cellIs" dxfId="2960" priority="33441" operator="equal">
      <formula>"Cours matin"</formula>
    </cfRule>
    <cfRule type="cellIs" dxfId="2959" priority="33442" operator="equal">
      <formula>"Entr MA cours AM"</formula>
    </cfRule>
    <cfRule type="cellIs" dxfId="2958" priority="33443" operator="equal">
      <formula>"Cours Matin Entr AM"</formula>
    </cfRule>
    <cfRule type="cellIs" dxfId="2957" priority="33455" operator="equal">
      <formula>"cours v"</formula>
    </cfRule>
    <cfRule type="cellIs" dxfId="2956" priority="33444" operator="equal">
      <formula>"Révisions S1 Ses2"</formula>
    </cfRule>
    <cfRule type="cellIs" dxfId="2955" priority="33445" operator="equal">
      <formula>"Révisions S1 ses1"</formula>
    </cfRule>
    <cfRule type="cellIs" dxfId="2954" priority="33446" operator="equal">
      <formula>"Examens S2 Ses2"</formula>
    </cfRule>
    <cfRule type="cellIs" dxfId="2953" priority="33447" operator="equal">
      <formula>"Examens S2 ses1"</formula>
    </cfRule>
    <cfRule type="cellIs" dxfId="2952" priority="33448" operator="equal">
      <formula>"Fermeture"</formula>
    </cfRule>
    <cfRule type="cellIs" dxfId="2951" priority="33449" operator="equal">
      <formula>"Remise rapport"</formula>
    </cfRule>
    <cfRule type="cellIs" dxfId="2950" priority="33450" operator="equal">
      <formula>"notes rapport"</formula>
    </cfRule>
    <cfRule type="cellIs" dxfId="2949" priority="33451" operator="equal">
      <formula>"jour appui"</formula>
    </cfRule>
    <cfRule type="cellIs" dxfId="2948" priority="33452" operator="equal">
      <formula>"Assomption"</formula>
    </cfRule>
    <cfRule type="cellIs" dxfId="2947" priority="33453" operator="equal">
      <formula>"Ascension"</formula>
    </cfRule>
    <cfRule type="cellIs" dxfId="2946" priority="33454" operator="equal">
      <formula>"Armistice"</formula>
    </cfRule>
    <cfRule type="cellIs" dxfId="2945" priority="33456" operator="equal">
      <formula>"Examens S1 Ses2"</formula>
    </cfRule>
    <cfRule type="cellIs" dxfId="2944" priority="33457" operator="equal">
      <formula>"Examens S1 Ses1"</formula>
    </cfRule>
    <cfRule type="cellIs" dxfId="2943" priority="33458" operator="equal">
      <formula>"Fête du travail"</formula>
    </cfRule>
    <cfRule type="cellIs" dxfId="2942" priority="33459" operator="equal">
      <formula>"Fête nationale"</formula>
    </cfRule>
    <cfRule type="cellIs" dxfId="2941" priority="33460" operator="equal">
      <formula>"jour de l'an"</formula>
    </cfRule>
    <cfRule type="cellIs" dxfId="2940" priority="33461" operator="equal">
      <formula>"Lundi de pâques"</formula>
    </cfRule>
    <cfRule type="cellIs" dxfId="2939" priority="33462" operator="equal">
      <formula>"Noël"</formula>
    </cfRule>
    <cfRule type="cellIs" dxfId="2938" priority="33463" operator="equal">
      <formula>"Pâques"</formula>
    </cfRule>
    <cfRule type="cellIs" dxfId="2937" priority="33464" operator="equal">
      <formula>"Pentecôte"</formula>
    </cfRule>
    <cfRule type="cellIs" dxfId="2936" priority="33465" operator="equal">
      <formula>"Révisions S2 ses2"</formula>
    </cfRule>
    <cfRule type="cellIs" dxfId="2935" priority="33466" operator="equal">
      <formula>"Révisions S2 Ses1"</formula>
    </cfRule>
    <cfRule type="cellIs" dxfId="2934" priority="33467" operator="equal">
      <formula>"stage v"</formula>
    </cfRule>
    <cfRule type="cellIs" dxfId="2933" priority="33468" operator="equal">
      <formula>"Victoire 1945"</formula>
    </cfRule>
    <cfRule type="cellIs" dxfId="2932" priority="33469" operator="equal">
      <formula>"Toussaint"</formula>
    </cfRule>
    <cfRule type="cellIs" dxfId="2931" priority="33471" operator="equal">
      <formula>"entreprise B"</formula>
    </cfRule>
    <cfRule type="cellIs" dxfId="2930" priority="33473" stopIfTrue="1" operator="equal">
      <formula>"Evaluation"</formula>
    </cfRule>
    <cfRule type="cellIs" dxfId="2929" priority="33474" stopIfTrue="1" operator="equal">
      <formula>"Rentrée"</formula>
    </cfRule>
    <cfRule type="cellIs" dxfId="2928" priority="33475" stopIfTrue="1" operator="equal">
      <formula>"Stage"</formula>
    </cfRule>
    <cfRule type="cellIs" dxfId="2927" priority="33476" stopIfTrue="1" operator="equal">
      <formula>"Session 2"</formula>
    </cfRule>
    <cfRule type="cellIs" dxfId="2926" priority="33477" stopIfTrue="1" operator="equal">
      <formula>"Session 1"</formula>
    </cfRule>
    <cfRule type="cellIs" dxfId="2925" priority="33478" stopIfTrue="1" operator="equal">
      <formula>"Révisions"</formula>
    </cfRule>
    <cfRule type="cellIs" dxfId="2924" priority="33479" stopIfTrue="1" operator="equal">
      <formula>"Vacances"</formula>
    </cfRule>
    <cfRule type="cellIs" dxfId="2923" priority="33480" stopIfTrue="1" operator="equal">
      <formula>"Cours"</formula>
    </cfRule>
    <cfRule type="cellIs" dxfId="2922" priority="33481" stopIfTrue="1" operator="equal">
      <formula>"Examens S1"</formula>
    </cfRule>
    <cfRule type="cellIs" dxfId="2921" priority="33482" stopIfTrue="1" operator="equal">
      <formula>"Examens"</formula>
    </cfRule>
    <cfRule type="cellIs" dxfId="2920" priority="33483" stopIfTrue="1" operator="equal">
      <formula>"Examens S2"</formula>
    </cfRule>
  </conditionalFormatting>
  <conditionalFormatting sqref="AS4:AS35">
    <cfRule type="expression" dxfId="2919" priority="33883">
      <formula>AT4="Samedi"</formula>
    </cfRule>
    <cfRule type="expression" dxfId="2918" priority="33882">
      <formula>AT4="Dimanche"</formula>
    </cfRule>
  </conditionalFormatting>
  <conditionalFormatting sqref="AV4:AV6">
    <cfRule type="containsText" dxfId="2917" priority="805" operator="containsText" text="Remise">
      <formula>NOT(ISERROR(SEARCH("Remise",AV4)))</formula>
    </cfRule>
    <cfRule type="containsText" dxfId="2916" priority="804" operator="containsText" text="Salon Et">
      <formula>NOT(ISERROR(SEARCH("Salon Et",AV4)))</formula>
    </cfRule>
    <cfRule type="cellIs" dxfId="2915" priority="874" stopIfTrue="1" operator="equal">
      <formula>"Examens S1"</formula>
    </cfRule>
    <cfRule type="containsText" dxfId="2914" priority="807" operator="containsText" text="Note">
      <formula>NOT(ISERROR(SEARCH("Note",AV4)))</formula>
    </cfRule>
    <cfRule type="cellIs" dxfId="2913" priority="873" stopIfTrue="1" operator="equal">
      <formula>"Cours"</formula>
    </cfRule>
    <cfRule type="cellIs" dxfId="2912" priority="872" stopIfTrue="1" operator="equal">
      <formula>"Vacances"</formula>
    </cfRule>
    <cfRule type="cellIs" dxfId="2911" priority="871" stopIfTrue="1" operator="equal">
      <formula>"Révisions"</formula>
    </cfRule>
    <cfRule type="cellIs" dxfId="2910" priority="870" stopIfTrue="1" operator="equal">
      <formula>"Session 1"</formula>
    </cfRule>
    <cfRule type="cellIs" dxfId="2909" priority="869" stopIfTrue="1" operator="equal">
      <formula>"Session 2"</formula>
    </cfRule>
    <cfRule type="cellIs" dxfId="2908" priority="868" stopIfTrue="1" operator="equal">
      <formula>"Stage"</formula>
    </cfRule>
    <cfRule type="containsText" dxfId="2907" priority="800" operator="containsText" text="Université">
      <formula>NOT(ISERROR(SEARCH("Université",AV4)))</formula>
    </cfRule>
    <cfRule type="containsText" dxfId="2906" priority="799" operator="containsText" text="Cours/Labo/Projet">
      <formula>NOT(ISERROR(SEARCH("Cours/Labo/Projet",AV4)))</formula>
    </cfRule>
    <cfRule type="cellIs" dxfId="2905" priority="831" operator="equal">
      <formula>"Délibération S2"</formula>
    </cfRule>
    <cfRule type="cellIs" dxfId="2904" priority="834" operator="equal">
      <formula>"Cours matin"</formula>
    </cfRule>
    <cfRule type="cellIs" dxfId="2903" priority="867" stopIfTrue="1" operator="equal">
      <formula>"Rentrée"</formula>
    </cfRule>
    <cfRule type="cellIs" dxfId="2902" priority="865" stopIfTrue="1" operator="equal">
      <formula>"Retour copies"</formula>
    </cfRule>
    <cfRule type="cellIs" dxfId="2901" priority="864" operator="equal">
      <formula>"entreprise B"</formula>
    </cfRule>
    <cfRule type="cellIs" dxfId="2900" priority="863" operator="equal">
      <formula>"Stage en entreprise"</formula>
    </cfRule>
    <cfRule type="cellIs" dxfId="2899" priority="862" operator="equal">
      <formula>"Toussaint"</formula>
    </cfRule>
    <cfRule type="cellIs" dxfId="2898" priority="861" operator="equal">
      <formula>"Victoire 1945"</formula>
    </cfRule>
    <cfRule type="cellIs" dxfId="2897" priority="860" operator="equal">
      <formula>"stage v"</formula>
    </cfRule>
    <cfRule type="cellIs" dxfId="2896" priority="859" operator="equal">
      <formula>"Révisions S2 Ses1"</formula>
    </cfRule>
    <cfRule type="cellIs" dxfId="2895" priority="858" operator="equal">
      <formula>"Révisions S2 ses2"</formula>
    </cfRule>
    <cfRule type="cellIs" dxfId="2894" priority="857" operator="equal">
      <formula>"Pentecôte"</formula>
    </cfRule>
    <cfRule type="cellIs" dxfId="2893" priority="856" operator="equal">
      <formula>"Pâques"</formula>
    </cfRule>
    <cfRule type="cellIs" dxfId="2892" priority="855" operator="equal">
      <formula>"Noël"</formula>
    </cfRule>
    <cfRule type="cellIs" dxfId="2891" priority="854" operator="equal">
      <formula>"Lundi de pâques"</formula>
    </cfRule>
    <cfRule type="cellIs" dxfId="2890" priority="853" operator="equal">
      <formula>"jour de l'an"</formula>
    </cfRule>
    <cfRule type="cellIs" dxfId="2889" priority="852" operator="equal">
      <formula>"Fête nationale"</formula>
    </cfRule>
    <cfRule type="cellIs" dxfId="2888" priority="851" operator="equal">
      <formula>"Fête du travail"</formula>
    </cfRule>
    <cfRule type="cellIs" dxfId="2887" priority="850" operator="equal">
      <formula>"Examens S1 Ses1"</formula>
    </cfRule>
    <cfRule type="cellIs" dxfId="2886" priority="849" operator="equal">
      <formula>"Examens S1 Ses2"</formula>
    </cfRule>
    <cfRule type="cellIs" dxfId="2885" priority="848" operator="equal">
      <formula>"cours v"</formula>
    </cfRule>
    <cfRule type="cellIs" dxfId="2884" priority="847" operator="equal">
      <formula>"Armistice"</formula>
    </cfRule>
    <cfRule type="cellIs" dxfId="2883" priority="846" operator="equal">
      <formula>"Ascension"</formula>
    </cfRule>
    <cfRule type="cellIs" dxfId="2882" priority="845" operator="equal">
      <formula>"Assomption"</formula>
    </cfRule>
    <cfRule type="cellIs" dxfId="2881" priority="844" operator="equal">
      <formula>"jour appui"</formula>
    </cfRule>
    <cfRule type="cellIs" dxfId="2880" priority="843" operator="equal">
      <formula>"notes rapport"</formula>
    </cfRule>
    <cfRule type="cellIs" dxfId="2879" priority="842" operator="equal">
      <formula>"Remise rapport"</formula>
    </cfRule>
    <cfRule type="cellIs" dxfId="2878" priority="841" operator="equal">
      <formula>"Fermeture"</formula>
    </cfRule>
    <cfRule type="cellIs" dxfId="2877" priority="840" operator="equal">
      <formula>"Examens S2 ses1"</formula>
    </cfRule>
    <cfRule type="cellIs" dxfId="2876" priority="839" operator="equal">
      <formula>"Examens S2 Ses2"</formula>
    </cfRule>
    <cfRule type="cellIs" dxfId="2875" priority="838" operator="equal">
      <formula>"Révisions S1 ses1"</formula>
    </cfRule>
    <cfRule type="cellIs" dxfId="2874" priority="837" operator="equal">
      <formula>"Révisions S1 Ses2"</formula>
    </cfRule>
    <cfRule type="cellIs" dxfId="2873" priority="836" operator="equal">
      <formula>"Cours Matin Entr AM"</formula>
    </cfRule>
    <cfRule type="cellIs" dxfId="2872" priority="835" operator="equal">
      <formula>"Entr MA cours AM"</formula>
    </cfRule>
    <cfRule type="cellIs" dxfId="2871" priority="833" operator="equal">
      <formula>"regroupement"</formula>
    </cfRule>
    <cfRule type="cellIs" dxfId="2870" priority="832" operator="equal">
      <formula>"Délibération S1"</formula>
    </cfRule>
    <cfRule type="cellIs" dxfId="2869" priority="830" operator="equal">
      <formula>"Ecrits examens nationaux"</formula>
    </cfRule>
    <cfRule type="cellIs" dxfId="2868" priority="824" operator="equal">
      <formula>"Exam nationaux"</formula>
    </cfRule>
    <cfRule type="cellIs" dxfId="2867" priority="823" operator="equal">
      <formula>"Exam nationaux pas de date"</formula>
    </cfRule>
    <cfRule type="cellIs" dxfId="2866" priority="822" operator="equal">
      <formula>"Entreprise"</formula>
    </cfRule>
    <cfRule type="cellIs" dxfId="2865" priority="821" operator="equal">
      <formula>"Révisions R"</formula>
    </cfRule>
    <cfRule type="cellIs" dxfId="2864" priority="820" operator="equal">
      <formula>"Soutenance"</formula>
    </cfRule>
    <cfRule type="cellIs" dxfId="2863" priority="819" operator="equal">
      <formula>"ppp"</formula>
    </cfRule>
    <cfRule type="cellIs" dxfId="2862" priority="818" operator="equal">
      <formula>"Lundi Pentecôte"</formula>
    </cfRule>
    <cfRule type="cellIs" dxfId="2861" priority="817" operator="equal">
      <formula>"EXAMENS J"</formula>
    </cfRule>
    <cfRule type="cellIs" dxfId="2860" priority="866" stopIfTrue="1" operator="equal">
      <formula>"Evaluation"</formula>
    </cfRule>
    <cfRule type="cellIs" dxfId="2859" priority="816" operator="equal">
      <formula>"Cours ISEM"</formula>
    </cfRule>
    <cfRule type="cellIs" dxfId="2858" priority="829" operator="equal">
      <formula>"Mise à niveau"</formula>
    </cfRule>
    <cfRule type="cellIs" dxfId="2857" priority="815" operator="equal">
      <formula>"Cours IAE"</formula>
    </cfRule>
    <cfRule type="containsText" dxfId="2856" priority="814" operator="containsText" text="Délib">
      <formula>NOT(ISERROR(SEARCH("Délib",AV4)))</formula>
    </cfRule>
    <cfRule type="containsText" dxfId="2855" priority="813" operator="containsText" text="Pré">
      <formula>NOT(ISERROR(SEARCH("Pré",AV4)))</formula>
    </cfRule>
    <cfRule type="containsText" dxfId="2854" priority="812" operator="containsText" text="Projet">
      <formula>NOT(ISERROR(SEARCH("Projet",AV4)))</formula>
    </cfRule>
    <cfRule type="containsText" dxfId="2853" priority="811" operator="containsText" text="Début CM">
      <formula>NOT(ISERROR(SEARCH("Début CM",AV4)))</formula>
    </cfRule>
    <cfRule type="containsText" dxfId="2852" priority="810" operator="containsText" text="Début TD">
      <formula>NOT(ISERROR(SEARCH("Début TD",AV4)))</formula>
    </cfRule>
    <cfRule type="containsText" dxfId="2851" priority="809" operator="containsText" text="Etranger">
      <formula>NOT(ISERROR(SEARCH("Etranger",AV4)))</formula>
    </cfRule>
    <cfRule type="containsText" dxfId="2850" priority="808" operator="containsText" text="JPO">
      <formula>NOT(ISERROR(SEARCH("JPO",AV4)))</formula>
    </cfRule>
    <cfRule type="containsText" dxfId="2849" priority="806" operator="containsText" text="Recrutem">
      <formula>NOT(ISERROR(SEARCH("Recrutem",AV4)))</formula>
    </cfRule>
    <cfRule type="cellIs" dxfId="2848" priority="828" operator="equal">
      <formula>"Note mémoire"</formula>
    </cfRule>
    <cfRule type="cellIs" dxfId="2847" priority="827" operator="equal">
      <formula>"Oraux examens nationaux"</formula>
    </cfRule>
    <cfRule type="cellIs" dxfId="2846" priority="826" operator="equal">
      <formula>"Remise note CC"</formula>
    </cfRule>
    <cfRule type="cellIs" dxfId="2845" priority="825" operator="equal">
      <formula>"Révision interne"</formula>
    </cfRule>
    <cfRule type="cellIs" dxfId="2844" priority="878" stopIfTrue="1" operator="equal">
      <formula>"Délibérations"</formula>
    </cfRule>
    <cfRule type="cellIs" dxfId="2843" priority="877" stopIfTrue="1" operator="equal">
      <formula>"Du anglais"</formula>
    </cfRule>
    <cfRule type="cellIs" dxfId="2842" priority="876" stopIfTrue="1" operator="equal">
      <formula>"Examens S2"</formula>
    </cfRule>
    <cfRule type="cellIs" dxfId="2841" priority="875" stopIfTrue="1" operator="equal">
      <formula>"Examens"</formula>
    </cfRule>
  </conditionalFormatting>
  <conditionalFormatting sqref="AV4:AV8">
    <cfRule type="containsText" dxfId="2840" priority="803" operator="containsText" text="Soutenance">
      <formula>NOT(ISERROR(SEARCH("Soutenance",AV4)))</formula>
    </cfRule>
    <cfRule type="expression" dxfId="2839" priority="802">
      <formula>AT4="Samedi"</formula>
    </cfRule>
    <cfRule type="expression" dxfId="2838" priority="801">
      <formula>AT4="Dimanche"</formula>
    </cfRule>
  </conditionalFormatting>
  <conditionalFormatting sqref="AV7:AV8">
    <cfRule type="cellIs" dxfId="2837" priority="18553" stopIfTrue="1" operator="equal">
      <formula>"Délibérations"</formula>
    </cfRule>
    <cfRule type="containsText" dxfId="2836" priority="18482" operator="containsText" text="Note">
      <formula>NOT(ISERROR(SEARCH("Note",AV7)))</formula>
    </cfRule>
    <cfRule type="cellIs" dxfId="2835" priority="18513" operator="equal">
      <formula>"Révisions S1 ses1"</formula>
    </cfRule>
    <cfRule type="cellIs" dxfId="2834" priority="18512" operator="equal">
      <formula>"Révisions S1 Ses2"</formula>
    </cfRule>
    <cfRule type="cellIs" dxfId="2833" priority="18511" operator="equal">
      <formula>"Cours Matin Entr AM"</formula>
    </cfRule>
    <cfRule type="cellIs" dxfId="2832" priority="18510" operator="equal">
      <formula>"Entr MA cours AM"</formula>
    </cfRule>
    <cfRule type="cellIs" dxfId="2831" priority="18509" operator="equal">
      <formula>"Cours matin"</formula>
    </cfRule>
    <cfRule type="cellIs" dxfId="2830" priority="18508" operator="equal">
      <formula>"regroupement"</formula>
    </cfRule>
    <cfRule type="cellIs" dxfId="2829" priority="18507" operator="equal">
      <formula>"Délibération S1"</formula>
    </cfRule>
    <cfRule type="cellIs" dxfId="2828" priority="18506" operator="equal">
      <formula>"Délibération S2"</formula>
    </cfRule>
    <cfRule type="cellIs" dxfId="2827" priority="18505" operator="equal">
      <formula>"Ecrits examens nationaux"</formula>
    </cfRule>
    <cfRule type="cellIs" dxfId="2826" priority="18504" operator="equal">
      <formula>"Mise à niveau"</formula>
    </cfRule>
    <cfRule type="cellIs" dxfId="2825" priority="18503" operator="equal">
      <formula>"Note mémoire"</formula>
    </cfRule>
    <cfRule type="cellIs" dxfId="2824" priority="18502" operator="equal">
      <formula>"Oraux examens nationaux"</formula>
    </cfRule>
    <cfRule type="cellIs" dxfId="2823" priority="18501" operator="equal">
      <formula>"Remise note CC"</formula>
    </cfRule>
    <cfRule type="cellIs" dxfId="2822" priority="18500" operator="equal">
      <formula>"Révision interne"</formula>
    </cfRule>
    <cfRule type="containsText" dxfId="2821" priority="18479" operator="containsText" text="Salon Et">
      <formula>NOT(ISERROR(SEARCH("Salon Et",AV7)))</formula>
    </cfRule>
    <cfRule type="containsText" dxfId="2820" priority="18480" operator="containsText" text="Remise">
      <formula>NOT(ISERROR(SEARCH("Remise",AV7)))</formula>
    </cfRule>
    <cfRule type="containsText" dxfId="2819" priority="18481" operator="containsText" text="Recrutem">
      <formula>NOT(ISERROR(SEARCH("Recrutem",AV7)))</formula>
    </cfRule>
    <cfRule type="containsText" dxfId="2818" priority="18483" operator="containsText" text="JPO">
      <formula>NOT(ISERROR(SEARCH("JPO",AV7)))</formula>
    </cfRule>
    <cfRule type="containsText" dxfId="2817" priority="18484" operator="containsText" text="Etranger">
      <formula>NOT(ISERROR(SEARCH("Etranger",AV7)))</formula>
    </cfRule>
    <cfRule type="containsText" dxfId="2816" priority="18485" operator="containsText" text="Début TD">
      <formula>NOT(ISERROR(SEARCH("Début TD",AV7)))</formula>
    </cfRule>
    <cfRule type="containsText" dxfId="2815" priority="18486" operator="containsText" text="Début CM">
      <formula>NOT(ISERROR(SEARCH("Début CM",AV7)))</formula>
    </cfRule>
    <cfRule type="containsText" dxfId="2814" priority="18487" operator="containsText" text="Projet">
      <formula>NOT(ISERROR(SEARCH("Projet",AV7)))</formula>
    </cfRule>
    <cfRule type="containsText" dxfId="2813" priority="18488" operator="containsText" text="Pré">
      <formula>NOT(ISERROR(SEARCH("Pré",AV7)))</formula>
    </cfRule>
    <cfRule type="containsText" dxfId="2812" priority="18489" operator="containsText" text="Délib">
      <formula>NOT(ISERROR(SEARCH("Délib",AV7)))</formula>
    </cfRule>
    <cfRule type="cellIs" dxfId="2811" priority="18490" operator="equal">
      <formula>"Cours IAE"</formula>
    </cfRule>
    <cfRule type="cellIs" dxfId="2810" priority="18491" operator="equal">
      <formula>"Cours ISEM"</formula>
    </cfRule>
    <cfRule type="cellIs" dxfId="2809" priority="18492" operator="equal">
      <formula>"EXAMENS J"</formula>
    </cfRule>
    <cfRule type="cellIs" dxfId="2808" priority="18494" operator="equal">
      <formula>"ppp"</formula>
    </cfRule>
    <cfRule type="cellIs" dxfId="2807" priority="18495" operator="equal">
      <formula>"Soutenance"</formula>
    </cfRule>
    <cfRule type="cellIs" dxfId="2806" priority="18496" operator="equal">
      <formula>"Révisions R"</formula>
    </cfRule>
    <cfRule type="cellIs" dxfId="2805" priority="18497" operator="equal">
      <formula>"Entreprise"</formula>
    </cfRule>
    <cfRule type="cellIs" dxfId="2804" priority="18498" operator="equal">
      <formula>"Exam nationaux pas de date"</formula>
    </cfRule>
    <cfRule type="cellIs" dxfId="2803" priority="18550" stopIfTrue="1" operator="equal">
      <formula>"Examens"</formula>
    </cfRule>
    <cfRule type="cellIs" dxfId="2802" priority="18514" operator="equal">
      <formula>"Examens S2 Ses2"</formula>
    </cfRule>
    <cfRule type="cellIs" dxfId="2801" priority="18515" operator="equal">
      <formula>"Examens S2 ses1"</formula>
    </cfRule>
    <cfRule type="cellIs" dxfId="2800" priority="18516" operator="equal">
      <formula>"Fermeture"</formula>
    </cfRule>
    <cfRule type="cellIs" dxfId="2799" priority="18517" operator="equal">
      <formula>"Remise rapport"</formula>
    </cfRule>
    <cfRule type="cellIs" dxfId="2798" priority="18518" operator="equal">
      <formula>"notes rapport"</formula>
    </cfRule>
    <cfRule type="cellIs" dxfId="2797" priority="18519" operator="equal">
      <formula>"jour appui"</formula>
    </cfRule>
    <cfRule type="cellIs" dxfId="2796" priority="18520" operator="equal">
      <formula>"Assomption"</formula>
    </cfRule>
    <cfRule type="cellIs" dxfId="2795" priority="18521" operator="equal">
      <formula>"Ascension"</formula>
    </cfRule>
    <cfRule type="cellIs" dxfId="2794" priority="18522" operator="equal">
      <formula>"Armistice"</formula>
    </cfRule>
    <cfRule type="cellIs" dxfId="2793" priority="18523" operator="equal">
      <formula>"cours v"</formula>
    </cfRule>
    <cfRule type="cellIs" dxfId="2792" priority="18524" operator="equal">
      <formula>"Examens S1 Ses2"</formula>
    </cfRule>
    <cfRule type="cellIs" dxfId="2791" priority="18525" operator="equal">
      <formula>"Examens S1 Ses1"</formula>
    </cfRule>
    <cfRule type="cellIs" dxfId="2790" priority="18526" operator="equal">
      <formula>"Fête du travail"</formula>
    </cfRule>
    <cfRule type="cellIs" dxfId="2789" priority="18527" operator="equal">
      <formula>"Fête nationale"</formula>
    </cfRule>
    <cfRule type="cellIs" dxfId="2788" priority="18528" operator="equal">
      <formula>"jour de l'an"</formula>
    </cfRule>
    <cfRule type="cellIs" dxfId="2787" priority="18529" operator="equal">
      <formula>"Lundi de pâques"</formula>
    </cfRule>
    <cfRule type="cellIs" dxfId="2786" priority="18530" operator="equal">
      <formula>"Noël"</formula>
    </cfRule>
    <cfRule type="cellIs" dxfId="2785" priority="18531" operator="equal">
      <formula>"Pâques"</formula>
    </cfRule>
    <cfRule type="cellIs" dxfId="2784" priority="18532" operator="equal">
      <formula>"Pentecôte"</formula>
    </cfRule>
    <cfRule type="cellIs" dxfId="2783" priority="18533" operator="equal">
      <formula>"Révisions S2 ses2"</formula>
    </cfRule>
    <cfRule type="cellIs" dxfId="2782" priority="18534" operator="equal">
      <formula>"Révisions S2 Ses1"</formula>
    </cfRule>
    <cfRule type="cellIs" dxfId="2781" priority="18535" operator="equal">
      <formula>"stage v"</formula>
    </cfRule>
    <cfRule type="cellIs" dxfId="2780" priority="18536" operator="equal">
      <formula>"Victoire 1945"</formula>
    </cfRule>
    <cfRule type="cellIs" dxfId="2779" priority="18537" operator="equal">
      <formula>"Toussaint"</formula>
    </cfRule>
    <cfRule type="cellIs" dxfId="2778" priority="18538" operator="equal">
      <formula>"Stage en entreprise"</formula>
    </cfRule>
    <cfRule type="cellIs" dxfId="2777" priority="18539" operator="equal">
      <formula>"entreprise B"</formula>
    </cfRule>
    <cfRule type="cellIs" dxfId="2776" priority="18540" stopIfTrue="1" operator="equal">
      <formula>"Retour copies"</formula>
    </cfRule>
    <cfRule type="cellIs" dxfId="2775" priority="18541" stopIfTrue="1" operator="equal">
      <formula>"Evaluation"</formula>
    </cfRule>
    <cfRule type="cellIs" dxfId="2774" priority="18543" stopIfTrue="1" operator="equal">
      <formula>"Stage"</formula>
    </cfRule>
    <cfRule type="cellIs" dxfId="2773" priority="18544" stopIfTrue="1" operator="equal">
      <formula>"Session 2"</formula>
    </cfRule>
    <cfRule type="cellIs" dxfId="2772" priority="18545" stopIfTrue="1" operator="equal">
      <formula>"Session 1"</formula>
    </cfRule>
    <cfRule type="cellIs" dxfId="2771" priority="18499" operator="equal">
      <formula>"Exam nationaux"</formula>
    </cfRule>
    <cfRule type="cellIs" dxfId="2770" priority="18546" stopIfTrue="1" operator="equal">
      <formula>"Révisions"</formula>
    </cfRule>
    <cfRule type="cellIs" dxfId="2769" priority="18547" stopIfTrue="1" operator="equal">
      <formula>"Vacances"</formula>
    </cfRule>
    <cfRule type="cellIs" dxfId="2768" priority="18548" stopIfTrue="1" operator="equal">
      <formula>"Cours"</formula>
    </cfRule>
    <cfRule type="cellIs" dxfId="2767" priority="18549" stopIfTrue="1" operator="equal">
      <formula>"Examens S1"</formula>
    </cfRule>
    <cfRule type="cellIs" dxfId="2766" priority="18493" operator="equal">
      <formula>"Lundi Pentecôte"</formula>
    </cfRule>
    <cfRule type="cellIs" dxfId="2765" priority="18551" stopIfTrue="1" operator="equal">
      <formula>"Examens S2"</formula>
    </cfRule>
    <cfRule type="cellIs" dxfId="2764" priority="18552" stopIfTrue="1" operator="equal">
      <formula>"Du anglais"</formula>
    </cfRule>
    <cfRule type="cellIs" dxfId="2763" priority="18542" stopIfTrue="1" operator="equal">
      <formula>"Rentrée"</formula>
    </cfRule>
  </conditionalFormatting>
  <conditionalFormatting sqref="AV9:AV13">
    <cfRule type="cellIs" dxfId="2762" priority="785" stopIfTrue="1" operator="equal">
      <formula>"Retour copies"</formula>
    </cfRule>
    <cfRule type="cellIs" dxfId="2761" priority="784" operator="equal">
      <formula>"entreprise B"</formula>
    </cfRule>
    <cfRule type="cellIs" dxfId="2760" priority="783" operator="equal">
      <formula>"Stage en entreprise"</formula>
    </cfRule>
    <cfRule type="cellIs" dxfId="2759" priority="782" operator="equal">
      <formula>"Toussaint"</formula>
    </cfRule>
    <cfRule type="cellIs" dxfId="2758" priority="781" operator="equal">
      <formula>"Victoire 1945"</formula>
    </cfRule>
    <cfRule type="cellIs" dxfId="2757" priority="780" operator="equal">
      <formula>"stage v"</formula>
    </cfRule>
    <cfRule type="cellIs" dxfId="2756" priority="779" operator="equal">
      <formula>"Révisions S2 Ses1"</formula>
    </cfRule>
    <cfRule type="cellIs" dxfId="2755" priority="778" operator="equal">
      <formula>"Révisions S2 ses2"</formula>
    </cfRule>
    <cfRule type="cellIs" dxfId="2754" priority="777" operator="equal">
      <formula>"Pentecôte"</formula>
    </cfRule>
    <cfRule type="cellIs" dxfId="2753" priority="776" operator="equal">
      <formula>"Pâques"</formula>
    </cfRule>
    <cfRule type="cellIs" dxfId="2752" priority="775" operator="equal">
      <formula>"Noël"</formula>
    </cfRule>
    <cfRule type="cellIs" dxfId="2751" priority="774" operator="equal">
      <formula>"Lundi de pâques"</formula>
    </cfRule>
    <cfRule type="cellIs" dxfId="2750" priority="773" operator="equal">
      <formula>"jour de l'an"</formula>
    </cfRule>
    <cfRule type="cellIs" dxfId="2749" priority="772" operator="equal">
      <formula>"Fête nationale"</formula>
    </cfRule>
    <cfRule type="cellIs" dxfId="2748" priority="771" operator="equal">
      <formula>"Fête du travail"</formula>
    </cfRule>
    <cfRule type="cellIs" dxfId="2747" priority="770" operator="equal">
      <formula>"Examens S1 Ses1"</formula>
    </cfRule>
    <cfRule type="cellIs" dxfId="2746" priority="769" operator="equal">
      <formula>"Examens S1 Ses2"</formula>
    </cfRule>
    <cfRule type="cellIs" dxfId="2745" priority="768" operator="equal">
      <formula>"cours v"</formula>
    </cfRule>
    <cfRule type="cellIs" dxfId="2744" priority="767" operator="equal">
      <formula>"Armistice"</formula>
    </cfRule>
    <cfRule type="cellIs" dxfId="2743" priority="766" operator="equal">
      <formula>"Ascension"</formula>
    </cfRule>
    <cfRule type="cellIs" dxfId="2742" priority="794" stopIfTrue="1" operator="equal">
      <formula>"Examens S1"</formula>
    </cfRule>
    <cfRule type="cellIs" dxfId="2741" priority="793" stopIfTrue="1" operator="equal">
      <formula>"Cours"</formula>
    </cfRule>
    <cfRule type="cellIs" dxfId="2740" priority="792" stopIfTrue="1" operator="equal">
      <formula>"Vacances"</formula>
    </cfRule>
    <cfRule type="cellIs" dxfId="2739" priority="791" stopIfTrue="1" operator="equal">
      <formula>"Révisions"</formula>
    </cfRule>
    <cfRule type="cellIs" dxfId="2738" priority="795" stopIfTrue="1" operator="equal">
      <formula>"Examens"</formula>
    </cfRule>
    <cfRule type="cellIs" dxfId="2737" priority="797" stopIfTrue="1" operator="equal">
      <formula>"Du anglais"</formula>
    </cfRule>
    <cfRule type="containsText" dxfId="2736" priority="719" operator="containsText" text="Cours/Labo/Projet">
      <formula>NOT(ISERROR(SEARCH("Cours/Labo/Projet",AV9)))</formula>
    </cfRule>
    <cfRule type="containsText" dxfId="2735" priority="720" operator="containsText" text="Université">
      <formula>NOT(ISERROR(SEARCH("Université",AV9)))</formula>
    </cfRule>
    <cfRule type="expression" dxfId="2734" priority="721">
      <formula>AT9="Dimanche"</formula>
    </cfRule>
    <cfRule type="expression" dxfId="2733" priority="722">
      <formula>AT9="Samedi"</formula>
    </cfRule>
    <cfRule type="cellIs" dxfId="2732" priority="796" stopIfTrue="1" operator="equal">
      <formula>"Examens S2"</formula>
    </cfRule>
    <cfRule type="containsText" dxfId="2731" priority="724" operator="containsText" text="Salon Et">
      <formula>NOT(ISERROR(SEARCH("Salon Et",AV9)))</formula>
    </cfRule>
    <cfRule type="containsText" dxfId="2730" priority="725" operator="containsText" text="Remise">
      <formula>NOT(ISERROR(SEARCH("Remise",AV9)))</formula>
    </cfRule>
    <cfRule type="containsText" dxfId="2729" priority="726" operator="containsText" text="Recrutem">
      <formula>NOT(ISERROR(SEARCH("Recrutem",AV9)))</formula>
    </cfRule>
    <cfRule type="containsText" dxfId="2728" priority="727" operator="containsText" text="Note">
      <formula>NOT(ISERROR(SEARCH("Note",AV9)))</formula>
    </cfRule>
    <cfRule type="containsText" dxfId="2727" priority="728" operator="containsText" text="JPO">
      <formula>NOT(ISERROR(SEARCH("JPO",AV9)))</formula>
    </cfRule>
    <cfRule type="containsText" dxfId="2726" priority="729" operator="containsText" text="Etranger">
      <formula>NOT(ISERROR(SEARCH("Etranger",AV9)))</formula>
    </cfRule>
    <cfRule type="containsText" dxfId="2725" priority="730" operator="containsText" text="Début TD">
      <formula>NOT(ISERROR(SEARCH("Début TD",AV9)))</formula>
    </cfRule>
    <cfRule type="containsText" dxfId="2724" priority="731" operator="containsText" text="Début CM">
      <formula>NOT(ISERROR(SEARCH("Début CM",AV9)))</formula>
    </cfRule>
    <cfRule type="containsText" dxfId="2723" priority="732" operator="containsText" text="Projet">
      <formula>NOT(ISERROR(SEARCH("Projet",AV9)))</formula>
    </cfRule>
    <cfRule type="cellIs" dxfId="2722" priority="742" operator="equal">
      <formula>"Entreprise"</formula>
    </cfRule>
    <cfRule type="containsText" dxfId="2721" priority="733" operator="containsText" text="Pré">
      <formula>NOT(ISERROR(SEARCH("Pré",AV9)))</formula>
    </cfRule>
    <cfRule type="containsText" dxfId="2720" priority="734" operator="containsText" text="Délib">
      <formula>NOT(ISERROR(SEARCH("Délib",AV9)))</formula>
    </cfRule>
    <cfRule type="cellIs" dxfId="2719" priority="735" operator="equal">
      <formula>"Cours IAE"</formula>
    </cfRule>
    <cfRule type="cellIs" dxfId="2718" priority="736" operator="equal">
      <formula>"Cours ISEM"</formula>
    </cfRule>
    <cfRule type="cellIs" dxfId="2717" priority="737" operator="equal">
      <formula>"EXAMENS J"</formula>
    </cfRule>
    <cfRule type="cellIs" dxfId="2716" priority="738" operator="equal">
      <formula>"Lundi Pentecôte"</formula>
    </cfRule>
    <cfRule type="cellIs" dxfId="2715" priority="739" operator="equal">
      <formula>"ppp"</formula>
    </cfRule>
    <cfRule type="cellIs" dxfId="2714" priority="740" operator="equal">
      <formula>"Soutenance"</formula>
    </cfRule>
    <cfRule type="cellIs" dxfId="2713" priority="741" operator="equal">
      <formula>"Révisions R"</formula>
    </cfRule>
    <cfRule type="cellIs" dxfId="2712" priority="743" operator="equal">
      <formula>"Exam nationaux pas de date"</formula>
    </cfRule>
    <cfRule type="cellIs" dxfId="2711" priority="744" operator="equal">
      <formula>"Exam nationaux"</formula>
    </cfRule>
    <cfRule type="cellIs" dxfId="2710" priority="745" operator="equal">
      <formula>"Révision interne"</formula>
    </cfRule>
    <cfRule type="cellIs" dxfId="2709" priority="746" operator="equal">
      <formula>"Remise note CC"</formula>
    </cfRule>
    <cfRule type="cellIs" dxfId="2708" priority="747" operator="equal">
      <formula>"Oraux examens nationaux"</formula>
    </cfRule>
    <cfRule type="cellIs" dxfId="2707" priority="748" operator="equal">
      <formula>"Note mémoire"</formula>
    </cfRule>
    <cfRule type="cellIs" dxfId="2706" priority="749" operator="equal">
      <formula>"Mise à niveau"</formula>
    </cfRule>
    <cfRule type="cellIs" dxfId="2705" priority="750" operator="equal">
      <formula>"Ecrits examens nationaux"</formula>
    </cfRule>
    <cfRule type="cellIs" dxfId="2704" priority="751" operator="equal">
      <formula>"Délibération S2"</formula>
    </cfRule>
    <cfRule type="cellIs" dxfId="2703" priority="752" operator="equal">
      <formula>"Délibération S1"</formula>
    </cfRule>
    <cfRule type="cellIs" dxfId="2702" priority="753" operator="equal">
      <formula>"regroupement"</formula>
    </cfRule>
    <cfRule type="cellIs" dxfId="2701" priority="754" operator="equal">
      <formula>"Cours matin"</formula>
    </cfRule>
    <cfRule type="cellIs" dxfId="2700" priority="755" operator="equal">
      <formula>"Entr MA cours AM"</formula>
    </cfRule>
    <cfRule type="cellIs" dxfId="2699" priority="756" operator="equal">
      <formula>"Cours Matin Entr AM"</formula>
    </cfRule>
    <cfRule type="cellIs" dxfId="2698" priority="757" operator="equal">
      <formula>"Révisions S1 Ses2"</formula>
    </cfRule>
    <cfRule type="cellIs" dxfId="2697" priority="758" operator="equal">
      <formula>"Révisions S1 ses1"</formula>
    </cfRule>
    <cfRule type="cellIs" dxfId="2696" priority="759" operator="equal">
      <formula>"Examens S2 Ses2"</formula>
    </cfRule>
    <cfRule type="cellIs" dxfId="2695" priority="760" operator="equal">
      <formula>"Examens S2 ses1"</formula>
    </cfRule>
    <cfRule type="cellIs" dxfId="2694" priority="761" operator="equal">
      <formula>"Fermeture"</formula>
    </cfRule>
    <cfRule type="cellIs" dxfId="2693" priority="762" operator="equal">
      <formula>"Remise rapport"</formula>
    </cfRule>
    <cfRule type="cellIs" dxfId="2692" priority="763" operator="equal">
      <formula>"notes rapport"</formula>
    </cfRule>
    <cfRule type="cellIs" dxfId="2691" priority="764" operator="equal">
      <formula>"jour appui"</formula>
    </cfRule>
    <cfRule type="cellIs" dxfId="2690" priority="798" stopIfTrue="1" operator="equal">
      <formula>"Délibérations"</formula>
    </cfRule>
    <cfRule type="cellIs" dxfId="2689" priority="765" operator="equal">
      <formula>"Assomption"</formula>
    </cfRule>
    <cfRule type="cellIs" dxfId="2688" priority="790" stopIfTrue="1" operator="equal">
      <formula>"Session 1"</formula>
    </cfRule>
    <cfRule type="cellIs" dxfId="2687" priority="789" stopIfTrue="1" operator="equal">
      <formula>"Session 2"</formula>
    </cfRule>
    <cfRule type="cellIs" dxfId="2686" priority="788" stopIfTrue="1" operator="equal">
      <formula>"Stage"</formula>
    </cfRule>
    <cfRule type="cellIs" dxfId="2685" priority="787" stopIfTrue="1" operator="equal">
      <formula>"Rentrée"</formula>
    </cfRule>
    <cfRule type="cellIs" dxfId="2684" priority="786" stopIfTrue="1" operator="equal">
      <formula>"Evaluation"</formula>
    </cfRule>
  </conditionalFormatting>
  <conditionalFormatting sqref="AV9:AV15">
    <cfRule type="containsText" dxfId="2683" priority="723" operator="containsText" text="Soutenance">
      <formula>NOT(ISERROR(SEARCH("Soutenance",AV9)))</formula>
    </cfRule>
  </conditionalFormatting>
  <conditionalFormatting sqref="AV14:AV15">
    <cfRule type="cellIs" dxfId="2682" priority="18832" operator="equal">
      <formula>"Assomption"</formula>
    </cfRule>
    <cfRule type="cellIs" dxfId="2681" priority="18833" operator="equal">
      <formula>"Ascension"</formula>
    </cfRule>
    <cfRule type="cellIs" dxfId="2680" priority="18834" operator="equal">
      <formula>"Armistice"</formula>
    </cfRule>
    <cfRule type="cellIs" dxfId="2679" priority="18835" operator="equal">
      <formula>"cours v"</formula>
    </cfRule>
    <cfRule type="cellIs" dxfId="2678" priority="18836" operator="equal">
      <formula>"Examens S1 Ses2"</formula>
    </cfRule>
    <cfRule type="cellIs" dxfId="2677" priority="18837" operator="equal">
      <formula>"Examens S1 Ses1"</formula>
    </cfRule>
    <cfRule type="cellIs" dxfId="2676" priority="18838" operator="equal">
      <formula>"Fête du travail"</formula>
    </cfRule>
    <cfRule type="cellIs" dxfId="2675" priority="18839" operator="equal">
      <formula>"Fête nationale"</formula>
    </cfRule>
    <cfRule type="cellIs" dxfId="2674" priority="18840" operator="equal">
      <formula>"jour de l'an"</formula>
    </cfRule>
    <cfRule type="cellIs" dxfId="2673" priority="18841" operator="equal">
      <formula>"Lundi de pâques"</formula>
    </cfRule>
    <cfRule type="cellIs" dxfId="2672" priority="18842" operator="equal">
      <formula>"Noël"</formula>
    </cfRule>
    <cfRule type="cellIs" dxfId="2671" priority="18843" operator="equal">
      <formula>"Pâques"</formula>
    </cfRule>
    <cfRule type="cellIs" dxfId="2670" priority="18844" operator="equal">
      <formula>"Pentecôte"</formula>
    </cfRule>
    <cfRule type="cellIs" dxfId="2669" priority="18845" operator="equal">
      <formula>"Révisions S2 ses2"</formula>
    </cfRule>
    <cfRule type="cellIs" dxfId="2668" priority="18846" operator="equal">
      <formula>"Révisions S2 Ses1"</formula>
    </cfRule>
    <cfRule type="cellIs" dxfId="2667" priority="18847" operator="equal">
      <formula>"stage v"</formula>
    </cfRule>
    <cfRule type="cellIs" dxfId="2666" priority="18848" operator="equal">
      <formula>"Victoire 1945"</formula>
    </cfRule>
    <cfRule type="cellIs" dxfId="2665" priority="18849" operator="equal">
      <formula>"Toussaint"</formula>
    </cfRule>
    <cfRule type="cellIs" dxfId="2664" priority="18850" operator="equal">
      <formula>"Stage en entreprise"</formula>
    </cfRule>
    <cfRule type="cellIs" dxfId="2663" priority="18851" operator="equal">
      <formula>"entreprise B"</formula>
    </cfRule>
    <cfRule type="cellIs" dxfId="2662" priority="18852" stopIfTrue="1" operator="equal">
      <formula>"Retour copies"</formula>
    </cfRule>
    <cfRule type="cellIs" dxfId="2661" priority="18853" stopIfTrue="1" operator="equal">
      <formula>"Evaluation"</formula>
    </cfRule>
    <cfRule type="cellIs" dxfId="2660" priority="18854" stopIfTrue="1" operator="equal">
      <formula>"Rentrée"</formula>
    </cfRule>
    <cfRule type="cellIs" dxfId="2659" priority="18855" stopIfTrue="1" operator="equal">
      <formula>"Stage"</formula>
    </cfRule>
    <cfRule type="cellIs" dxfId="2658" priority="18856" stopIfTrue="1" operator="equal">
      <formula>"Session 2"</formula>
    </cfRule>
    <cfRule type="cellIs" dxfId="2657" priority="18857" stopIfTrue="1" operator="equal">
      <formula>"Session 1"</formula>
    </cfRule>
    <cfRule type="cellIs" dxfId="2656" priority="18858" stopIfTrue="1" operator="equal">
      <formula>"Révisions"</formula>
    </cfRule>
    <cfRule type="cellIs" dxfId="2655" priority="18859" stopIfTrue="1" operator="equal">
      <formula>"Vacances"</formula>
    </cfRule>
    <cfRule type="cellIs" dxfId="2654" priority="18860" stopIfTrue="1" operator="equal">
      <formula>"Cours"</formula>
    </cfRule>
    <cfRule type="cellIs" dxfId="2653" priority="18861" stopIfTrue="1" operator="equal">
      <formula>"Examens S1"</formula>
    </cfRule>
    <cfRule type="cellIs" dxfId="2652" priority="18862" stopIfTrue="1" operator="equal">
      <formula>"Examens"</formula>
    </cfRule>
    <cfRule type="cellIs" dxfId="2651" priority="18863" stopIfTrue="1" operator="equal">
      <formula>"Examens S2"</formula>
    </cfRule>
    <cfRule type="cellIs" dxfId="2650" priority="18864" stopIfTrue="1" operator="equal">
      <formula>"Du anglais"</formula>
    </cfRule>
    <cfRule type="cellIs" dxfId="2649" priority="18865" stopIfTrue="1" operator="equal">
      <formula>"Délibérations"</formula>
    </cfRule>
    <cfRule type="containsText" dxfId="2648" priority="18794" operator="containsText" text="Note">
      <formula>NOT(ISERROR(SEARCH("Note",AV14)))</formula>
    </cfRule>
    <cfRule type="containsText" dxfId="2647" priority="18791" operator="containsText" text="Salon Et">
      <formula>NOT(ISERROR(SEARCH("Salon Et",AV14)))</formula>
    </cfRule>
    <cfRule type="containsText" dxfId="2646" priority="18792" operator="containsText" text="Remise">
      <formula>NOT(ISERROR(SEARCH("Remise",AV14)))</formula>
    </cfRule>
    <cfRule type="containsText" dxfId="2645" priority="18793" operator="containsText" text="Recrutem">
      <formula>NOT(ISERROR(SEARCH("Recrutem",AV14)))</formula>
    </cfRule>
    <cfRule type="containsText" dxfId="2644" priority="18795" operator="containsText" text="JPO">
      <formula>NOT(ISERROR(SEARCH("JPO",AV14)))</formula>
    </cfRule>
    <cfRule type="containsText" dxfId="2643" priority="18796" operator="containsText" text="Etranger">
      <formula>NOT(ISERROR(SEARCH("Etranger",AV14)))</formula>
    </cfRule>
    <cfRule type="containsText" dxfId="2642" priority="18797" operator="containsText" text="Début TD">
      <formula>NOT(ISERROR(SEARCH("Début TD",AV14)))</formula>
    </cfRule>
    <cfRule type="containsText" dxfId="2641" priority="18798" operator="containsText" text="Début CM">
      <formula>NOT(ISERROR(SEARCH("Début CM",AV14)))</formula>
    </cfRule>
    <cfRule type="containsText" dxfId="2640" priority="18799" operator="containsText" text="Projet">
      <formula>NOT(ISERROR(SEARCH("Projet",AV14)))</formula>
    </cfRule>
    <cfRule type="containsText" dxfId="2639" priority="18800" operator="containsText" text="Pré">
      <formula>NOT(ISERROR(SEARCH("Pré",AV14)))</formula>
    </cfRule>
    <cfRule type="containsText" dxfId="2638" priority="18801" operator="containsText" text="Délib">
      <formula>NOT(ISERROR(SEARCH("Délib",AV14)))</formula>
    </cfRule>
    <cfRule type="cellIs" dxfId="2637" priority="18802" operator="equal">
      <formula>"Cours IAE"</formula>
    </cfRule>
    <cfRule type="cellIs" dxfId="2636" priority="18803" operator="equal">
      <formula>"Cours ISEM"</formula>
    </cfRule>
    <cfRule type="cellIs" dxfId="2635" priority="18804" operator="equal">
      <formula>"EXAMENS J"</formula>
    </cfRule>
    <cfRule type="cellIs" dxfId="2634" priority="18805" operator="equal">
      <formula>"Lundi Pentecôte"</formula>
    </cfRule>
    <cfRule type="cellIs" dxfId="2633" priority="18806" operator="equal">
      <formula>"ppp"</formula>
    </cfRule>
    <cfRule type="cellIs" dxfId="2632" priority="18807" operator="equal">
      <formula>"Soutenance"</formula>
    </cfRule>
    <cfRule type="cellIs" dxfId="2631" priority="18808" operator="equal">
      <formula>"Révisions R"</formula>
    </cfRule>
    <cfRule type="cellIs" dxfId="2630" priority="18809" operator="equal">
      <formula>"Entreprise"</formula>
    </cfRule>
    <cfRule type="cellIs" dxfId="2629" priority="18810" operator="equal">
      <formula>"Exam nationaux pas de date"</formula>
    </cfRule>
    <cfRule type="cellIs" dxfId="2628" priority="18811" operator="equal">
      <formula>"Exam nationaux"</formula>
    </cfRule>
    <cfRule type="cellIs" dxfId="2627" priority="18812" operator="equal">
      <formula>"Révision interne"</formula>
    </cfRule>
    <cfRule type="cellIs" dxfId="2626" priority="18813" operator="equal">
      <formula>"Remise note CC"</formula>
    </cfRule>
    <cfRule type="cellIs" dxfId="2625" priority="18814" operator="equal">
      <formula>"Oraux examens nationaux"</formula>
    </cfRule>
    <cfRule type="cellIs" dxfId="2624" priority="18815" operator="equal">
      <formula>"Note mémoire"</formula>
    </cfRule>
    <cfRule type="cellIs" dxfId="2623" priority="18816" operator="equal">
      <formula>"Mise à niveau"</formula>
    </cfRule>
    <cfRule type="cellIs" dxfId="2622" priority="18817" operator="equal">
      <formula>"Ecrits examens nationaux"</formula>
    </cfRule>
    <cfRule type="cellIs" dxfId="2621" priority="18818" operator="equal">
      <formula>"Délibération S2"</formula>
    </cfRule>
    <cfRule type="cellIs" dxfId="2620" priority="18819" operator="equal">
      <formula>"Délibération S1"</formula>
    </cfRule>
    <cfRule type="cellIs" dxfId="2619" priority="18820" operator="equal">
      <formula>"regroupement"</formula>
    </cfRule>
    <cfRule type="cellIs" dxfId="2618" priority="18821" operator="equal">
      <formula>"Cours matin"</formula>
    </cfRule>
    <cfRule type="cellIs" dxfId="2617" priority="18822" operator="equal">
      <formula>"Entr MA cours AM"</formula>
    </cfRule>
    <cfRule type="cellIs" dxfId="2616" priority="18823" operator="equal">
      <formula>"Cours Matin Entr AM"</formula>
    </cfRule>
    <cfRule type="cellIs" dxfId="2615" priority="18824" operator="equal">
      <formula>"Révisions S1 Ses2"</formula>
    </cfRule>
    <cfRule type="cellIs" dxfId="2614" priority="18825" operator="equal">
      <formula>"Révisions S1 ses1"</formula>
    </cfRule>
    <cfRule type="cellIs" dxfId="2613" priority="18826" operator="equal">
      <formula>"Examens S2 Ses2"</formula>
    </cfRule>
    <cfRule type="cellIs" dxfId="2612" priority="18827" operator="equal">
      <formula>"Examens S2 ses1"</formula>
    </cfRule>
    <cfRule type="cellIs" dxfId="2611" priority="18828" operator="equal">
      <formula>"Fermeture"</formula>
    </cfRule>
    <cfRule type="cellIs" dxfId="2610" priority="18829" operator="equal">
      <formula>"Remise rapport"</formula>
    </cfRule>
    <cfRule type="cellIs" dxfId="2609" priority="18830" operator="equal">
      <formula>"notes rapport"</formula>
    </cfRule>
    <cfRule type="cellIs" dxfId="2608" priority="18831" operator="equal">
      <formula>"jour appui"</formula>
    </cfRule>
  </conditionalFormatting>
  <conditionalFormatting sqref="AV14:AV16">
    <cfRule type="expression" dxfId="2607" priority="6041">
      <formula>AT14="Dimanche"</formula>
    </cfRule>
    <cfRule type="expression" dxfId="2606" priority="6039">
      <formula>AT14="Samedi"</formula>
    </cfRule>
  </conditionalFormatting>
  <conditionalFormatting sqref="AV16">
    <cfRule type="cellIs" dxfId="2605" priority="6108" stopIfTrue="1" operator="equal">
      <formula>"Révisions"</formula>
    </cfRule>
    <cfRule type="cellIs" dxfId="2604" priority="6107" stopIfTrue="1" operator="equal">
      <formula>"Session 1"</formula>
    </cfRule>
    <cfRule type="cellIs" dxfId="2603" priority="6106" stopIfTrue="1" operator="equal">
      <formula>"Session 2"</formula>
    </cfRule>
    <cfRule type="cellIs" dxfId="2602" priority="6105" stopIfTrue="1" operator="equal">
      <formula>"Stage"</formula>
    </cfRule>
    <cfRule type="cellIs" dxfId="2601" priority="6104" stopIfTrue="1" operator="equal">
      <formula>"Rentrée"</formula>
    </cfRule>
    <cfRule type="cellIs" dxfId="2600" priority="6103" stopIfTrue="1" operator="equal">
      <formula>"Evaluation"</formula>
    </cfRule>
    <cfRule type="cellIs" dxfId="2599" priority="6102" stopIfTrue="1" operator="equal">
      <formula>"Retour copies"</formula>
    </cfRule>
    <cfRule type="cellIs" dxfId="2598" priority="6101" operator="equal">
      <formula>"entreprise B"</formula>
    </cfRule>
    <cfRule type="cellIs" dxfId="2597" priority="6100" operator="equal">
      <formula>"Stage en entreprise"</formula>
    </cfRule>
    <cfRule type="cellIs" dxfId="2596" priority="6099" operator="equal">
      <formula>"Toussaint"</formula>
    </cfRule>
    <cfRule type="cellIs" dxfId="2595" priority="6098" operator="equal">
      <formula>"Victoire 1945"</formula>
    </cfRule>
    <cfRule type="cellIs" dxfId="2594" priority="6097" operator="equal">
      <formula>"stage v"</formula>
    </cfRule>
    <cfRule type="cellIs" dxfId="2593" priority="6096" operator="equal">
      <formula>"Révisions S2 Ses1"</formula>
    </cfRule>
    <cfRule type="containsText" dxfId="2592" priority="6049" operator="containsText" text="Projet">
      <formula>NOT(ISERROR(SEARCH("Projet",AV16)))</formula>
    </cfRule>
    <cfRule type="containsText" dxfId="2591" priority="6048" operator="containsText" text="Début CM">
      <formula>NOT(ISERROR(SEARCH("Début CM",AV16)))</formula>
    </cfRule>
    <cfRule type="cellIs" dxfId="2590" priority="6113" stopIfTrue="1" operator="equal">
      <formula>"Examens S2"</formula>
    </cfRule>
    <cfRule type="containsText" dxfId="2589" priority="6047" operator="containsText" text="Début TD">
      <formula>NOT(ISERROR(SEARCH("Début TD",AV16)))</formula>
    </cfRule>
    <cfRule type="containsText" dxfId="2588" priority="6046" operator="containsText" text="Etranger">
      <formula>NOT(ISERROR(SEARCH("Etranger",AV16)))</formula>
    </cfRule>
    <cfRule type="containsText" dxfId="2587" priority="6045" operator="containsText" text="JPO">
      <formula>NOT(ISERROR(SEARCH("JPO",AV16)))</formula>
    </cfRule>
    <cfRule type="containsText" dxfId="2586" priority="6044" operator="containsText" text="Note">
      <formula>NOT(ISERROR(SEARCH("Note",AV16)))</formula>
    </cfRule>
    <cfRule type="containsText" dxfId="2585" priority="6043" operator="containsText" text="Recrutem">
      <formula>NOT(ISERROR(SEARCH("Recrutem",AV16)))</formula>
    </cfRule>
    <cfRule type="containsText" dxfId="2584" priority="6042" operator="containsText" text="Remise">
      <formula>NOT(ISERROR(SEARCH("Remise",AV16)))</formula>
    </cfRule>
    <cfRule type="containsText" dxfId="2583" priority="6040" operator="containsText" text="Salon Et">
      <formula>NOT(ISERROR(SEARCH("Salon Et",AV16)))</formula>
    </cfRule>
    <cfRule type="containsText" dxfId="2582" priority="6038" operator="containsText" text="Cours/Labo/Projet">
      <formula>NOT(ISERROR(SEARCH("Cours/Labo/Projet",AV16)))</formula>
    </cfRule>
    <cfRule type="cellIs" dxfId="2581" priority="6062" operator="equal">
      <formula>"Révision interne"</formula>
    </cfRule>
    <cfRule type="cellIs" dxfId="2580" priority="6063" operator="equal">
      <formula>"Remise note CC"</formula>
    </cfRule>
    <cfRule type="cellIs" dxfId="2579" priority="6064" operator="equal">
      <formula>"Oraux examens nationaux"</formula>
    </cfRule>
    <cfRule type="cellIs" dxfId="2578" priority="6065" operator="equal">
      <formula>"Note mémoire"</formula>
    </cfRule>
    <cfRule type="cellIs" dxfId="2577" priority="6066" operator="equal">
      <formula>"Mise à niveau"</formula>
    </cfRule>
    <cfRule type="cellIs" dxfId="2576" priority="6067" operator="equal">
      <formula>"Ecrits examens nationaux"</formula>
    </cfRule>
    <cfRule type="cellIs" dxfId="2575" priority="6068" operator="equal">
      <formula>"Délibération S2"</formula>
    </cfRule>
    <cfRule type="cellIs" dxfId="2574" priority="6069" operator="equal">
      <formula>"Délibération S1"</formula>
    </cfRule>
    <cfRule type="cellIs" dxfId="2573" priority="6070" operator="equal">
      <formula>"regroupement"</formula>
    </cfRule>
    <cfRule type="cellIs" dxfId="2572" priority="6071" operator="equal">
      <formula>"Cours matin"</formula>
    </cfRule>
    <cfRule type="cellIs" dxfId="2571" priority="6072" operator="equal">
      <formula>"Entr MA cours AM"</formula>
    </cfRule>
    <cfRule type="cellIs" dxfId="2570" priority="6060" operator="equal">
      <formula>"Exam nationaux pas de date"</formula>
    </cfRule>
    <cfRule type="cellIs" dxfId="2569" priority="6074" operator="equal">
      <formula>"Révisions S1 Ses2"</formula>
    </cfRule>
    <cfRule type="cellIs" dxfId="2568" priority="6073" operator="equal">
      <formula>"Cours Matin Entr AM"</formula>
    </cfRule>
    <cfRule type="cellIs" dxfId="2567" priority="6059" operator="equal">
      <formula>"Entreprise"</formula>
    </cfRule>
    <cfRule type="cellIs" dxfId="2566" priority="6058" operator="equal">
      <formula>"Révisions R"</formula>
    </cfRule>
    <cfRule type="cellIs" dxfId="2565" priority="6095" operator="equal">
      <formula>"Révisions S2 ses2"</formula>
    </cfRule>
    <cfRule type="cellIs" dxfId="2564" priority="6094" operator="equal">
      <formula>"Pentecôte"</formula>
    </cfRule>
    <cfRule type="cellIs" dxfId="2563" priority="6093" operator="equal">
      <formula>"Pâques"</formula>
    </cfRule>
    <cfRule type="cellIs" dxfId="2562" priority="6057" operator="equal">
      <formula>"Soutenance"</formula>
    </cfRule>
    <cfRule type="cellIs" dxfId="2561" priority="6056" operator="equal">
      <formula>"ppp"</formula>
    </cfRule>
    <cfRule type="cellIs" dxfId="2560" priority="6055" operator="equal">
      <formula>"Lundi Pentecôte"</formula>
    </cfRule>
    <cfRule type="cellIs" dxfId="2559" priority="6054" operator="equal">
      <formula>"EXAMENS J"</formula>
    </cfRule>
    <cfRule type="cellIs" dxfId="2558" priority="6092" operator="equal">
      <formula>"Noël"</formula>
    </cfRule>
    <cfRule type="cellIs" dxfId="2557" priority="6053" operator="equal">
      <formula>"Cours ISEM"</formula>
    </cfRule>
    <cfRule type="cellIs" dxfId="2556" priority="6052" operator="equal">
      <formula>"Cours IAE"</formula>
    </cfRule>
    <cfRule type="containsText" dxfId="2555" priority="6051" operator="containsText" text="Délib">
      <formula>NOT(ISERROR(SEARCH("Délib",AV16)))</formula>
    </cfRule>
    <cfRule type="containsText" dxfId="2554" priority="6050" operator="containsText" text="Pré">
      <formula>NOT(ISERROR(SEARCH("Pré",AV16)))</formula>
    </cfRule>
    <cfRule type="cellIs" dxfId="2553" priority="6091" operator="equal">
      <formula>"Lundi de pâques"</formula>
    </cfRule>
    <cfRule type="cellIs" dxfId="2552" priority="6090" operator="equal">
      <formula>"jour de l'an"</formula>
    </cfRule>
    <cfRule type="cellIs" dxfId="2551" priority="6089" operator="equal">
      <formula>"Fête nationale"</formula>
    </cfRule>
    <cfRule type="cellIs" dxfId="2550" priority="6088" operator="equal">
      <formula>"Fête du travail"</formula>
    </cfRule>
    <cfRule type="cellIs" dxfId="2549" priority="6087" operator="equal">
      <formula>"Examens S1 Ses1"</formula>
    </cfRule>
    <cfRule type="cellIs" dxfId="2548" priority="6086" operator="equal">
      <formula>"Examens S1 Ses2"</formula>
    </cfRule>
    <cfRule type="cellIs" dxfId="2547" priority="6085" operator="equal">
      <formula>"cours v"</formula>
    </cfRule>
    <cfRule type="cellIs" dxfId="2546" priority="6084" operator="equal">
      <formula>"Armistice"</formula>
    </cfRule>
    <cfRule type="cellIs" dxfId="2545" priority="6114" stopIfTrue="1" operator="equal">
      <formula>"Du anglais"</formula>
    </cfRule>
    <cfRule type="cellIs" dxfId="2544" priority="6083" operator="equal">
      <formula>"Ascension"</formula>
    </cfRule>
    <cfRule type="cellIs" dxfId="2543" priority="6082" operator="equal">
      <formula>"Assomption"</formula>
    </cfRule>
    <cfRule type="cellIs" dxfId="2542" priority="6061" operator="equal">
      <formula>"Exam nationaux"</formula>
    </cfRule>
    <cfRule type="cellIs" dxfId="2541" priority="6081" operator="equal">
      <formula>"jour appui"</formula>
    </cfRule>
    <cfRule type="cellIs" dxfId="2540" priority="6080" operator="equal">
      <formula>"notes rapport"</formula>
    </cfRule>
    <cfRule type="cellIs" dxfId="2539" priority="6079" operator="equal">
      <formula>"Remise rapport"</formula>
    </cfRule>
    <cfRule type="cellIs" dxfId="2538" priority="6078" operator="equal">
      <formula>"Fermeture"</formula>
    </cfRule>
    <cfRule type="cellIs" dxfId="2537" priority="6076" operator="equal">
      <formula>"Examens S2 Ses2"</formula>
    </cfRule>
    <cfRule type="cellIs" dxfId="2536" priority="6075" operator="equal">
      <formula>"Révisions S1 ses1"</formula>
    </cfRule>
    <cfRule type="cellIs" dxfId="2535" priority="6115" stopIfTrue="1" operator="equal">
      <formula>"Délibérations"</formula>
    </cfRule>
    <cfRule type="cellIs" dxfId="2534" priority="6077" operator="equal">
      <formula>"Examens S2 ses1"</formula>
    </cfRule>
    <cfRule type="cellIs" dxfId="2533" priority="6112" stopIfTrue="1" operator="equal">
      <formula>"Examens"</formula>
    </cfRule>
    <cfRule type="cellIs" dxfId="2532" priority="6111" stopIfTrue="1" operator="equal">
      <formula>"Examens S1"</formula>
    </cfRule>
    <cfRule type="cellIs" dxfId="2531" priority="6110" stopIfTrue="1" operator="equal">
      <formula>"Cours"</formula>
    </cfRule>
    <cfRule type="cellIs" dxfId="2530" priority="6109" stopIfTrue="1" operator="equal">
      <formula>"Vacances"</formula>
    </cfRule>
  </conditionalFormatting>
  <conditionalFormatting sqref="AV17">
    <cfRule type="cellIs" dxfId="2529" priority="40493" operator="equal">
      <formula>"Cours Matin Entr AM"</formula>
    </cfRule>
    <cfRule type="containsText" dxfId="2528" priority="42491" operator="containsText" text="Recrutem">
      <formula>NOT(ISERROR(SEARCH("Recrutem",AV17)))</formula>
    </cfRule>
    <cfRule type="containsText" dxfId="2527" priority="42492" operator="containsText" text="Note">
      <formula>NOT(ISERROR(SEARCH("Note",AV17)))</formula>
    </cfRule>
    <cfRule type="containsText" dxfId="2526" priority="42493" operator="containsText" text="JPO">
      <formula>NOT(ISERROR(SEARCH("JPO",AV17)))</formula>
    </cfRule>
    <cfRule type="containsText" dxfId="2525" priority="42494" operator="containsText" text="Etranger">
      <formula>NOT(ISERROR(SEARCH("Etranger",AV17)))</formula>
    </cfRule>
    <cfRule type="containsText" dxfId="2524" priority="42495" operator="containsText" text="Début TD">
      <formula>NOT(ISERROR(SEARCH("Début TD",AV17)))</formula>
    </cfRule>
    <cfRule type="containsText" dxfId="2523" priority="42496" operator="containsText" text="Début CM">
      <formula>NOT(ISERROR(SEARCH("Début CM",AV17)))</formula>
    </cfRule>
    <cfRule type="containsText" dxfId="2522" priority="42497" operator="containsText" text="Projet">
      <formula>NOT(ISERROR(SEARCH("Projet",AV17)))</formula>
    </cfRule>
    <cfRule type="containsText" dxfId="2521" priority="42498" operator="containsText" text="Pré">
      <formula>NOT(ISERROR(SEARCH("Pré",AV17)))</formula>
    </cfRule>
    <cfRule type="containsText" dxfId="2520" priority="42499" operator="containsText" text="Délib">
      <formula>NOT(ISERROR(SEARCH("Délib",AV17)))</formula>
    </cfRule>
    <cfRule type="cellIs" dxfId="2519" priority="42500" operator="equal">
      <formula>"Cours IAE"</formula>
    </cfRule>
    <cfRule type="cellIs" dxfId="2518" priority="42501" operator="equal">
      <formula>"Cours ISEM"</formula>
    </cfRule>
    <cfRule type="cellIs" dxfId="2517" priority="42502" operator="equal">
      <formula>"EXAMENS J"</formula>
    </cfRule>
    <cfRule type="cellIs" dxfId="2516" priority="42503" operator="equal">
      <formula>"Lundi Pentecôte"</formula>
    </cfRule>
    <cfRule type="cellIs" dxfId="2515" priority="42504" operator="equal">
      <formula>"ppp"</formula>
    </cfRule>
    <cfRule type="cellIs" dxfId="2514" priority="42505" operator="equal">
      <formula>"Soutenance"</formula>
    </cfRule>
    <cfRule type="cellIs" dxfId="2513" priority="42506" operator="equal">
      <formula>"Révisions R"</formula>
    </cfRule>
    <cfRule type="cellIs" dxfId="2512" priority="42507" operator="equal">
      <formula>"Entreprise"</formula>
    </cfRule>
    <cfRule type="cellIs" dxfId="2511" priority="42508" operator="equal">
      <formula>"Exam nationaux pas de date"</formula>
    </cfRule>
    <cfRule type="cellIs" dxfId="2510" priority="42509" operator="equal">
      <formula>"Exam nationaux"</formula>
    </cfRule>
    <cfRule type="cellIs" dxfId="2509" priority="42510" operator="equal">
      <formula>"Révision interne"</formula>
    </cfRule>
    <cfRule type="cellIs" dxfId="2508" priority="42511" operator="equal">
      <formula>"Remise note CC"</formula>
    </cfRule>
    <cfRule type="cellIs" dxfId="2507" priority="42512" operator="equal">
      <formula>"Oraux examens nationaux"</formula>
    </cfRule>
    <cfRule type="cellIs" dxfId="2506" priority="42513" operator="equal">
      <formula>"Note mémoire"</formula>
    </cfRule>
    <cfRule type="cellIs" dxfId="2505" priority="42514" operator="equal">
      <formula>"Mise à niveau"</formula>
    </cfRule>
    <cfRule type="cellIs" dxfId="2504" priority="42515" operator="equal">
      <formula>"Ecrits examens nationaux"</formula>
    </cfRule>
    <cfRule type="cellIs" dxfId="2503" priority="42516" operator="equal">
      <formula>"Délibération S2"</formula>
    </cfRule>
    <cfRule type="cellIs" dxfId="2502" priority="42517" operator="equal">
      <formula>"Délibération S1"</formula>
    </cfRule>
    <cfRule type="cellIs" dxfId="2501" priority="40533" stopIfTrue="1" operator="equal">
      <formula>"Examens S2"</formula>
    </cfRule>
    <cfRule type="cellIs" dxfId="2500" priority="42518" operator="equal">
      <formula>"regroupement"</formula>
    </cfRule>
    <cfRule type="cellIs" dxfId="2499" priority="42519" operator="equal">
      <formula>"Cours matin"</formula>
    </cfRule>
    <cfRule type="cellIs" dxfId="2498" priority="42520" operator="equal">
      <formula>"Entr MA cours AM"</formula>
    </cfRule>
    <cfRule type="cellIs" dxfId="2497" priority="42521" operator="equal">
      <formula>"Cours Matin Entr AM"</formula>
    </cfRule>
    <cfRule type="cellIs" dxfId="2496" priority="42522" operator="equal">
      <formula>"Révisions S1 Ses2"</formula>
    </cfRule>
    <cfRule type="cellIs" dxfId="2495" priority="40503" operator="equal">
      <formula>"Ascension"</formula>
    </cfRule>
    <cfRule type="cellIs" dxfId="2494" priority="42523" operator="equal">
      <formula>"Révisions S1 ses1"</formula>
    </cfRule>
    <cfRule type="cellIs" dxfId="2493" priority="42524" operator="equal">
      <formula>"Examens S2 Ses2"</formula>
    </cfRule>
    <cfRule type="cellIs" dxfId="2492" priority="42525" operator="equal">
      <formula>"Examens S2 ses1"</formula>
    </cfRule>
    <cfRule type="cellIs" dxfId="2491" priority="42526" operator="equal">
      <formula>"Fermeture"</formula>
    </cfRule>
    <cfRule type="cellIs" dxfId="2490" priority="42527" operator="equal">
      <formula>"Remise rapport"</formula>
    </cfRule>
    <cfRule type="cellIs" dxfId="2489" priority="42528" operator="equal">
      <formula>"notes rapport"</formula>
    </cfRule>
    <cfRule type="cellIs" dxfId="2488" priority="42529" operator="equal">
      <formula>"jour appui"</formula>
    </cfRule>
    <cfRule type="cellIs" dxfId="2487" priority="42530" operator="equal">
      <formula>"Assomption"</formula>
    </cfRule>
    <cfRule type="cellIs" dxfId="2486" priority="42531" operator="equal">
      <formula>"Ascension"</formula>
    </cfRule>
    <cfRule type="cellIs" dxfId="2485" priority="42532" operator="equal">
      <formula>"Armistice"</formula>
    </cfRule>
    <cfRule type="cellIs" dxfId="2484" priority="42534" operator="equal">
      <formula>"Examens S1 Ses2"</formula>
    </cfRule>
    <cfRule type="expression" dxfId="2483" priority="40381">
      <formula>AT17="Samedi"</formula>
    </cfRule>
    <cfRule type="containsText" dxfId="2482" priority="40382" operator="containsText" text="Soutenance">
      <formula>NOT(ISERROR(SEARCH("Soutenance",AV17)))</formula>
    </cfRule>
    <cfRule type="expression" dxfId="2481" priority="40458">
      <formula>AT17="Dimanche"</formula>
    </cfRule>
    <cfRule type="containsText" dxfId="2480" priority="40461" operator="containsText" text="Salon Et">
      <formula>NOT(ISERROR(SEARCH("Salon Et",AV17)))</formula>
    </cfRule>
    <cfRule type="containsText" dxfId="2479" priority="40462" operator="containsText" text="Remise">
      <formula>NOT(ISERROR(SEARCH("Remise",AV17)))</formula>
    </cfRule>
    <cfRule type="containsText" dxfId="2478" priority="40463" operator="containsText" text="Recrutem">
      <formula>NOT(ISERROR(SEARCH("Recrutem",AV17)))</formula>
    </cfRule>
    <cfRule type="containsText" dxfId="2477" priority="40464" operator="containsText" text="Note">
      <formula>NOT(ISERROR(SEARCH("Note",AV17)))</formula>
    </cfRule>
    <cfRule type="containsText" dxfId="2476" priority="40465" operator="containsText" text="JPO">
      <formula>NOT(ISERROR(SEARCH("JPO",AV17)))</formula>
    </cfRule>
    <cfRule type="containsText" dxfId="2475" priority="40466" operator="containsText" text="Etranger">
      <formula>NOT(ISERROR(SEARCH("Etranger",AV17)))</formula>
    </cfRule>
    <cfRule type="containsText" dxfId="2474" priority="40467" operator="containsText" text="Début TD">
      <formula>NOT(ISERROR(SEARCH("Début TD",AV17)))</formula>
    </cfRule>
    <cfRule type="containsText" dxfId="2473" priority="40468" operator="containsText" text="Début CM">
      <formula>NOT(ISERROR(SEARCH("Début CM",AV17)))</formula>
    </cfRule>
    <cfRule type="containsText" dxfId="2472" priority="40469" operator="containsText" text="Projet">
      <formula>NOT(ISERROR(SEARCH("Projet",AV17)))</formula>
    </cfRule>
    <cfRule type="containsText" dxfId="2471" priority="40470" operator="containsText" text="Pré">
      <formula>NOT(ISERROR(SEARCH("Pré",AV17)))</formula>
    </cfRule>
    <cfRule type="containsText" dxfId="2470" priority="40471" operator="containsText" text="Délib">
      <formula>NOT(ISERROR(SEARCH("Délib",AV17)))</formula>
    </cfRule>
    <cfRule type="cellIs" dxfId="2469" priority="40472" operator="equal">
      <formula>"Cours IAE"</formula>
    </cfRule>
    <cfRule type="cellIs" dxfId="2468" priority="40473" operator="equal">
      <formula>"Cours ISEM"</formula>
    </cfRule>
    <cfRule type="cellIs" dxfId="2467" priority="40474" operator="equal">
      <formula>"EXAMENS J"</formula>
    </cfRule>
    <cfRule type="cellIs" dxfId="2466" priority="40475" operator="equal">
      <formula>"Lundi Pentecôte"</formula>
    </cfRule>
    <cfRule type="cellIs" dxfId="2465" priority="40476" operator="equal">
      <formula>"ppp"</formula>
    </cfRule>
    <cfRule type="cellIs" dxfId="2464" priority="40477" operator="equal">
      <formula>"Soutenance"</formula>
    </cfRule>
    <cfRule type="cellIs" dxfId="2463" priority="40478" operator="equal">
      <formula>"Révisions R"</formula>
    </cfRule>
    <cfRule type="cellIs" dxfId="2462" priority="40479" operator="equal">
      <formula>"Entreprise"</formula>
    </cfRule>
    <cfRule type="cellIs" dxfId="2461" priority="40480" operator="equal">
      <formula>"Exam nationaux pas de date"</formula>
    </cfRule>
    <cfRule type="cellIs" dxfId="2460" priority="40481" operator="equal">
      <formula>"Exam nationaux"</formula>
    </cfRule>
    <cfRule type="cellIs" dxfId="2459" priority="40482" operator="equal">
      <formula>"Révision interne"</formula>
    </cfRule>
    <cfRule type="cellIs" dxfId="2458" priority="40483" operator="equal">
      <formula>"Remise note CC"</formula>
    </cfRule>
    <cfRule type="cellIs" dxfId="2457" priority="40484" operator="equal">
      <formula>"Oraux examens nationaux"</formula>
    </cfRule>
    <cfRule type="cellIs" dxfId="2456" priority="40485" operator="equal">
      <formula>"Note mémoire"</formula>
    </cfRule>
    <cfRule type="cellIs" dxfId="2455" priority="40486" operator="equal">
      <formula>"Mise à niveau"</formula>
    </cfRule>
    <cfRule type="cellIs" dxfId="2454" priority="40487" operator="equal">
      <formula>"Ecrits examens nationaux"</formula>
    </cfRule>
    <cfRule type="cellIs" dxfId="2453" priority="40488" operator="equal">
      <formula>"Délibération S2"</formula>
    </cfRule>
    <cfRule type="cellIs" dxfId="2452" priority="40489" operator="equal">
      <formula>"Délibération S1"</formula>
    </cfRule>
    <cfRule type="cellIs" dxfId="2451" priority="40490" operator="equal">
      <formula>"regroupement"</formula>
    </cfRule>
    <cfRule type="cellIs" dxfId="2450" priority="40491" operator="equal">
      <formula>"Cours matin"</formula>
    </cfRule>
    <cfRule type="cellIs" dxfId="2449" priority="40492" operator="equal">
      <formula>"Entr MA cours AM"</formula>
    </cfRule>
    <cfRule type="cellIs" dxfId="2448" priority="42535" operator="equal">
      <formula>"Examens S1 Ses1"</formula>
    </cfRule>
    <cfRule type="cellIs" dxfId="2447" priority="40494" operator="equal">
      <formula>"Révisions S1 Ses2"</formula>
    </cfRule>
    <cfRule type="cellIs" dxfId="2446" priority="40495" operator="equal">
      <formula>"Révisions S1 ses1"</formula>
    </cfRule>
    <cfRule type="cellIs" dxfId="2445" priority="40496" operator="equal">
      <formula>"Examens S2 Ses2"</formula>
    </cfRule>
    <cfRule type="cellIs" dxfId="2444" priority="40497" operator="equal">
      <formula>"Examens S2 ses1"</formula>
    </cfRule>
    <cfRule type="cellIs" dxfId="2443" priority="40498" operator="equal">
      <formula>"Fermeture"</formula>
    </cfRule>
    <cfRule type="cellIs" dxfId="2442" priority="40499" operator="equal">
      <formula>"Remise rapport"</formula>
    </cfRule>
    <cfRule type="cellIs" dxfId="2441" priority="40500" operator="equal">
      <formula>"notes rapport"</formula>
    </cfRule>
    <cfRule type="cellIs" dxfId="2440" priority="40501" operator="equal">
      <formula>"jour appui"</formula>
    </cfRule>
    <cfRule type="cellIs" dxfId="2439" priority="40502" operator="equal">
      <formula>"Assomption"</formula>
    </cfRule>
    <cfRule type="cellIs" dxfId="2438" priority="40504" operator="equal">
      <formula>"Armistice"</formula>
    </cfRule>
    <cfRule type="cellIs" dxfId="2437" priority="40505" operator="equal">
      <formula>"cours v"</formula>
    </cfRule>
    <cfRule type="cellIs" dxfId="2436" priority="40506" operator="equal">
      <formula>"Examens S1 Ses2"</formula>
    </cfRule>
    <cfRule type="cellIs" dxfId="2435" priority="40507" operator="equal">
      <formula>"Examens S1 Ses1"</formula>
    </cfRule>
    <cfRule type="cellIs" dxfId="2434" priority="40508" operator="equal">
      <formula>"Fête du travail"</formula>
    </cfRule>
    <cfRule type="cellIs" dxfId="2433" priority="40509" operator="equal">
      <formula>"Fête nationale"</formula>
    </cfRule>
    <cfRule type="cellIs" dxfId="2432" priority="40510" operator="equal">
      <formula>"jour de l'an"</formula>
    </cfRule>
    <cfRule type="cellIs" dxfId="2431" priority="40511" operator="equal">
      <formula>"Lundi de pâques"</formula>
    </cfRule>
    <cfRule type="cellIs" dxfId="2430" priority="40512" operator="equal">
      <formula>"Noël"</formula>
    </cfRule>
    <cfRule type="cellIs" dxfId="2429" priority="40513" operator="equal">
      <formula>"Pâques"</formula>
    </cfRule>
    <cfRule type="cellIs" dxfId="2428" priority="40514" operator="equal">
      <formula>"Pentecôte"</formula>
    </cfRule>
    <cfRule type="cellIs" dxfId="2427" priority="40515" operator="equal">
      <formula>"Révisions S2 ses2"</formula>
    </cfRule>
    <cfRule type="cellIs" dxfId="2426" priority="40516" operator="equal">
      <formula>"Révisions S2 Ses1"</formula>
    </cfRule>
    <cfRule type="cellIs" dxfId="2425" priority="40517" operator="equal">
      <formula>"stage v"</formula>
    </cfRule>
    <cfRule type="cellIs" dxfId="2424" priority="40518" operator="equal">
      <formula>"Victoire 1945"</formula>
    </cfRule>
    <cfRule type="cellIs" dxfId="2423" priority="40519" operator="equal">
      <formula>"Toussaint"</formula>
    </cfRule>
    <cfRule type="cellIs" dxfId="2422" priority="40520" operator="equal">
      <formula>"Stage en entreprise"</formula>
    </cfRule>
    <cfRule type="cellIs" dxfId="2421" priority="40521" operator="equal">
      <formula>"entreprise B"</formula>
    </cfRule>
    <cfRule type="cellIs" dxfId="2420" priority="40522" stopIfTrue="1" operator="equal">
      <formula>"Retour copies"</formula>
    </cfRule>
    <cfRule type="cellIs" dxfId="2419" priority="40523" stopIfTrue="1" operator="equal">
      <formula>"Evaluation"</formula>
    </cfRule>
    <cfRule type="cellIs" dxfId="2418" priority="40524" stopIfTrue="1" operator="equal">
      <formula>"Rentrée"</formula>
    </cfRule>
    <cfRule type="cellIs" dxfId="2417" priority="40525" stopIfTrue="1" operator="equal">
      <formula>"Stage"</formula>
    </cfRule>
    <cfRule type="cellIs" dxfId="2416" priority="40526" stopIfTrue="1" operator="equal">
      <formula>"Session 2"</formula>
    </cfRule>
    <cfRule type="cellIs" dxfId="2415" priority="40527" stopIfTrue="1" operator="equal">
      <formula>"Session 1"</formula>
    </cfRule>
    <cfRule type="cellIs" dxfId="2414" priority="40528" stopIfTrue="1" operator="equal">
      <formula>"Révisions"</formula>
    </cfRule>
    <cfRule type="cellIs" dxfId="2413" priority="40529" stopIfTrue="1" operator="equal">
      <formula>"Vacances"</formula>
    </cfRule>
    <cfRule type="cellIs" dxfId="2412" priority="40530" stopIfTrue="1" operator="equal">
      <formula>"Cours"</formula>
    </cfRule>
    <cfRule type="cellIs" dxfId="2411" priority="40531" stopIfTrue="1" operator="equal">
      <formula>"Examens S1"</formula>
    </cfRule>
    <cfRule type="cellIs" dxfId="2410" priority="40532" stopIfTrue="1" operator="equal">
      <formula>"Examens"</formula>
    </cfRule>
    <cfRule type="cellIs" dxfId="2409" priority="40534" stopIfTrue="1" operator="equal">
      <formula>"Du anglais"</formula>
    </cfRule>
    <cfRule type="cellIs" dxfId="2408" priority="40535" stopIfTrue="1" operator="equal">
      <formula>"Délibérations"</formula>
    </cfRule>
    <cfRule type="expression" dxfId="2407" priority="42486">
      <formula>AT17="Dimanche"</formula>
    </cfRule>
    <cfRule type="expression" dxfId="2406" priority="42487">
      <formula>AT17="Samedi"</formula>
    </cfRule>
    <cfRule type="cellIs" dxfId="2405" priority="42536" operator="equal">
      <formula>"Fête du travail"</formula>
    </cfRule>
    <cfRule type="cellIs" dxfId="2404" priority="42537" operator="equal">
      <formula>"Fête nationale"</formula>
    </cfRule>
    <cfRule type="cellIs" dxfId="2403" priority="42538" operator="equal">
      <formula>"jour de l'an"</formula>
    </cfRule>
    <cfRule type="cellIs" dxfId="2402" priority="42539" operator="equal">
      <formula>"Lundi de pâques"</formula>
    </cfRule>
    <cfRule type="cellIs" dxfId="2401" priority="42540" operator="equal">
      <formula>"Noël"</formula>
    </cfRule>
    <cfRule type="cellIs" dxfId="2400" priority="42541" operator="equal">
      <formula>"Pâques"</formula>
    </cfRule>
    <cfRule type="cellIs" dxfId="2399" priority="42542" operator="equal">
      <formula>"Pentecôte"</formula>
    </cfRule>
    <cfRule type="cellIs" dxfId="2398" priority="42543" operator="equal">
      <formula>"Révisions S2 ses2"</formula>
    </cfRule>
    <cfRule type="cellIs" dxfId="2397" priority="42544" operator="equal">
      <formula>"Révisions S2 Ses1"</formula>
    </cfRule>
    <cfRule type="cellIs" dxfId="2396" priority="42545" operator="equal">
      <formula>"stage v"</formula>
    </cfRule>
    <cfRule type="cellIs" dxfId="2395" priority="42546" operator="equal">
      <formula>"Victoire 1945"</formula>
    </cfRule>
    <cfRule type="cellIs" dxfId="2394" priority="42547" operator="equal">
      <formula>"Toussaint"</formula>
    </cfRule>
    <cfRule type="cellIs" dxfId="2393" priority="42548" operator="equal">
      <formula>"Stage en entreprise"</formula>
    </cfRule>
    <cfRule type="cellIs" dxfId="2392" priority="42549" operator="equal">
      <formula>"entreprise B"</formula>
    </cfRule>
    <cfRule type="cellIs" dxfId="2391" priority="42550" stopIfTrue="1" operator="equal">
      <formula>"Retour copies"</formula>
    </cfRule>
    <cfRule type="cellIs" dxfId="2390" priority="42551" stopIfTrue="1" operator="equal">
      <formula>"Evaluation"</formula>
    </cfRule>
    <cfRule type="cellIs" dxfId="2389" priority="42552" stopIfTrue="1" operator="equal">
      <formula>"Rentrée"</formula>
    </cfRule>
    <cfRule type="cellIs" dxfId="2388" priority="42553" stopIfTrue="1" operator="equal">
      <formula>"Stage"</formula>
    </cfRule>
    <cfRule type="cellIs" dxfId="2387" priority="42554" stopIfTrue="1" operator="equal">
      <formula>"Session 2"</formula>
    </cfRule>
    <cfRule type="cellIs" dxfId="2386" priority="42555" stopIfTrue="1" operator="equal">
      <formula>"Session 1"</formula>
    </cfRule>
    <cfRule type="cellIs" dxfId="2385" priority="42556" stopIfTrue="1" operator="equal">
      <formula>"Révisions"</formula>
    </cfRule>
    <cfRule type="cellIs" dxfId="2384" priority="42557" stopIfTrue="1" operator="equal">
      <formula>"Vacances"</formula>
    </cfRule>
    <cfRule type="cellIs" dxfId="2383" priority="42558" stopIfTrue="1" operator="equal">
      <formula>"Cours"</formula>
    </cfRule>
    <cfRule type="cellIs" dxfId="2382" priority="42559" stopIfTrue="1" operator="equal">
      <formula>"Examens S1"</formula>
    </cfRule>
    <cfRule type="cellIs" dxfId="2381" priority="42560" stopIfTrue="1" operator="equal">
      <formula>"Examens"</formula>
    </cfRule>
    <cfRule type="cellIs" dxfId="2380" priority="42561" stopIfTrue="1" operator="equal">
      <formula>"Examens S2"</formula>
    </cfRule>
    <cfRule type="cellIs" dxfId="2379" priority="42562" stopIfTrue="1" operator="equal">
      <formula>"Du anglais"</formula>
    </cfRule>
    <cfRule type="cellIs" dxfId="2378" priority="42563" stopIfTrue="1" operator="equal">
      <formula>"Délibérations"</formula>
    </cfRule>
    <cfRule type="containsText" dxfId="2377" priority="42488" operator="containsText" text="Soutenance">
      <formula>NOT(ISERROR(SEARCH("Soutenance",AV17)))</formula>
    </cfRule>
    <cfRule type="containsText" dxfId="2376" priority="42489" operator="containsText" text="Salon Et">
      <formula>NOT(ISERROR(SEARCH("Salon Et",AV17)))</formula>
    </cfRule>
    <cfRule type="containsText" dxfId="2375" priority="42490" operator="containsText" text="Remise">
      <formula>NOT(ISERROR(SEARCH("Remise",AV17)))</formula>
    </cfRule>
    <cfRule type="cellIs" dxfId="2374" priority="42533" operator="equal">
      <formula>"cours v"</formula>
    </cfRule>
  </conditionalFormatting>
  <conditionalFormatting sqref="AV18:AV20">
    <cfRule type="cellIs" dxfId="2373" priority="5998" operator="equal">
      <formula>"Fermeture"</formula>
    </cfRule>
    <cfRule type="cellIs" dxfId="2372" priority="5997" operator="equal">
      <formula>"Examens S2 ses1"</formula>
    </cfRule>
    <cfRule type="cellIs" dxfId="2371" priority="5996" operator="equal">
      <formula>"Examens S2 Ses2"</formula>
    </cfRule>
    <cfRule type="cellIs" dxfId="2370" priority="5995" operator="equal">
      <formula>"Révisions S1 ses1"</formula>
    </cfRule>
    <cfRule type="cellIs" dxfId="2369" priority="5994" operator="equal">
      <formula>"Révisions S1 Ses2"</formula>
    </cfRule>
    <cfRule type="cellIs" dxfId="2368" priority="5993" operator="equal">
      <formula>"Cours Matin Entr AM"</formula>
    </cfRule>
    <cfRule type="cellIs" dxfId="2367" priority="5986" operator="equal">
      <formula>"Mise à niveau"</formula>
    </cfRule>
    <cfRule type="cellIs" dxfId="2366" priority="5987" operator="equal">
      <formula>"Ecrits examens nationaux"</formula>
    </cfRule>
    <cfRule type="cellIs" dxfId="2365" priority="5988" operator="equal">
      <formula>"Délibération S2"</formula>
    </cfRule>
    <cfRule type="cellIs" dxfId="2364" priority="6004" operator="equal">
      <formula>"Armistice"</formula>
    </cfRule>
    <cfRule type="cellIs" dxfId="2363" priority="5989" operator="equal">
      <formula>"Délibération S1"</formula>
    </cfRule>
    <cfRule type="cellIs" dxfId="2362" priority="5990" operator="equal">
      <formula>"regroupement"</formula>
    </cfRule>
    <cfRule type="cellIs" dxfId="2361" priority="6003" operator="equal">
      <formula>"Ascension"</formula>
    </cfRule>
    <cfRule type="cellIs" dxfId="2360" priority="5991" operator="equal">
      <formula>"Cours matin"</formula>
    </cfRule>
    <cfRule type="cellIs" dxfId="2359" priority="5992" operator="equal">
      <formula>"Entr MA cours AM"</formula>
    </cfRule>
    <cfRule type="cellIs" dxfId="2358" priority="6035" stopIfTrue="1" operator="equal">
      <formula>"Délibérations"</formula>
    </cfRule>
    <cfRule type="cellIs" dxfId="2357" priority="6034" stopIfTrue="1" operator="equal">
      <formula>"Du anglais"</formula>
    </cfRule>
    <cfRule type="cellIs" dxfId="2356" priority="6033" stopIfTrue="1" operator="equal">
      <formula>"Examens S2"</formula>
    </cfRule>
    <cfRule type="cellIs" dxfId="2355" priority="6032" stopIfTrue="1" operator="equal">
      <formula>"Examens"</formula>
    </cfRule>
    <cfRule type="cellIs" dxfId="2354" priority="6008" operator="equal">
      <formula>"Fête du travail"</formula>
    </cfRule>
    <cfRule type="cellIs" dxfId="2353" priority="6031" stopIfTrue="1" operator="equal">
      <formula>"Examens S1"</formula>
    </cfRule>
    <cfRule type="cellIs" dxfId="2352" priority="6030" stopIfTrue="1" operator="equal">
      <formula>"Cours"</formula>
    </cfRule>
    <cfRule type="cellIs" dxfId="2351" priority="6029" stopIfTrue="1" operator="equal">
      <formula>"Vacances"</formula>
    </cfRule>
    <cfRule type="cellIs" dxfId="2350" priority="6028" stopIfTrue="1" operator="equal">
      <formula>"Révisions"</formula>
    </cfRule>
    <cfRule type="cellIs" dxfId="2349" priority="6027" stopIfTrue="1" operator="equal">
      <formula>"Session 1"</formula>
    </cfRule>
    <cfRule type="cellIs" dxfId="2348" priority="6026" stopIfTrue="1" operator="equal">
      <formula>"Session 2"</formula>
    </cfRule>
    <cfRule type="cellIs" dxfId="2347" priority="6025" stopIfTrue="1" operator="equal">
      <formula>"Stage"</formula>
    </cfRule>
    <cfRule type="cellIs" dxfId="2346" priority="6018" operator="equal">
      <formula>"Victoire 1945"</formula>
    </cfRule>
    <cfRule type="cellIs" dxfId="2345" priority="6019" operator="equal">
      <formula>"Toussaint"</formula>
    </cfRule>
    <cfRule type="cellIs" dxfId="2344" priority="6020" operator="equal">
      <formula>"Stage en entreprise"</formula>
    </cfRule>
    <cfRule type="cellIs" dxfId="2343" priority="6021" operator="equal">
      <formula>"entreprise B"</formula>
    </cfRule>
    <cfRule type="cellIs" dxfId="2342" priority="6022" stopIfTrue="1" operator="equal">
      <formula>"Retour copies"</formula>
    </cfRule>
    <cfRule type="cellIs" dxfId="2341" priority="6023" stopIfTrue="1" operator="equal">
      <formula>"Evaluation"</formula>
    </cfRule>
    <cfRule type="cellIs" dxfId="2340" priority="6007" operator="equal">
      <formula>"Examens S1 Ses1"</formula>
    </cfRule>
    <cfRule type="cellIs" dxfId="2339" priority="6006" operator="equal">
      <formula>"Examens S1 Ses2"</formula>
    </cfRule>
    <cfRule type="cellIs" dxfId="2338" priority="6017" operator="equal">
      <formula>"stage v"</formula>
    </cfRule>
    <cfRule type="cellIs" dxfId="2337" priority="6016" operator="equal">
      <formula>"Révisions S2 Ses1"</formula>
    </cfRule>
    <cfRule type="cellIs" dxfId="2336" priority="6015" operator="equal">
      <formula>"Révisions S2 ses2"</formula>
    </cfRule>
    <cfRule type="cellIs" dxfId="2335" priority="6014" operator="equal">
      <formula>"Pentecôte"</formula>
    </cfRule>
    <cfRule type="cellIs" dxfId="2334" priority="6013" operator="equal">
      <formula>"Pâques"</formula>
    </cfRule>
    <cfRule type="cellIs" dxfId="2333" priority="6012" operator="equal">
      <formula>"Noël"</formula>
    </cfRule>
    <cfRule type="cellIs" dxfId="2332" priority="6011" operator="equal">
      <formula>"Lundi de pâques"</formula>
    </cfRule>
    <cfRule type="cellIs" dxfId="2331" priority="6010" operator="equal">
      <formula>"jour de l'an"</formula>
    </cfRule>
    <cfRule type="cellIs" dxfId="2330" priority="6024" stopIfTrue="1" operator="equal">
      <formula>"Rentrée"</formula>
    </cfRule>
    <cfRule type="containsText" dxfId="2329" priority="5962" operator="containsText" text="Remise">
      <formula>NOT(ISERROR(SEARCH("Remise",AV18)))</formula>
    </cfRule>
    <cfRule type="containsText" dxfId="2328" priority="5963" operator="containsText" text="Recrutem">
      <formula>NOT(ISERROR(SEARCH("Recrutem",AV18)))</formula>
    </cfRule>
    <cfRule type="containsText" dxfId="2327" priority="5964" operator="containsText" text="Note">
      <formula>NOT(ISERROR(SEARCH("Note",AV18)))</formula>
    </cfRule>
    <cfRule type="containsText" dxfId="2326" priority="5965" operator="containsText" text="JPO">
      <formula>NOT(ISERROR(SEARCH("JPO",AV18)))</formula>
    </cfRule>
    <cfRule type="containsText" dxfId="2325" priority="5966" operator="containsText" text="Etranger">
      <formula>NOT(ISERROR(SEARCH("Etranger",AV18)))</formula>
    </cfRule>
    <cfRule type="containsText" dxfId="2324" priority="5967" operator="containsText" text="Début TD">
      <formula>NOT(ISERROR(SEARCH("Début TD",AV18)))</formula>
    </cfRule>
    <cfRule type="containsText" dxfId="2323" priority="5968" operator="containsText" text="Début CM">
      <formula>NOT(ISERROR(SEARCH("Début CM",AV18)))</formula>
    </cfRule>
    <cfRule type="containsText" dxfId="2322" priority="5969" operator="containsText" text="Projet">
      <formula>NOT(ISERROR(SEARCH("Projet",AV18)))</formula>
    </cfRule>
    <cfRule type="containsText" dxfId="2321" priority="5970" operator="containsText" text="Pré">
      <formula>NOT(ISERROR(SEARCH("Pré",AV18)))</formula>
    </cfRule>
    <cfRule type="containsText" dxfId="2320" priority="5971" operator="containsText" text="Délib">
      <formula>NOT(ISERROR(SEARCH("Délib",AV18)))</formula>
    </cfRule>
    <cfRule type="cellIs" dxfId="2319" priority="5972" operator="equal">
      <formula>"Cours IAE"</formula>
    </cfRule>
    <cfRule type="cellIs" dxfId="2318" priority="5973" operator="equal">
      <formula>"Cours ISEM"</formula>
    </cfRule>
    <cfRule type="cellIs" dxfId="2317" priority="5974" operator="equal">
      <formula>"EXAMENS J"</formula>
    </cfRule>
    <cfRule type="cellIs" dxfId="2316" priority="6005" operator="equal">
      <formula>"cours v"</formula>
    </cfRule>
    <cfRule type="containsText" dxfId="2315" priority="5960" operator="containsText" text="Salon Et">
      <formula>NOT(ISERROR(SEARCH("Salon Et",AV18)))</formula>
    </cfRule>
    <cfRule type="containsText" dxfId="2314" priority="5958" operator="containsText" text="Cours/Labo/Projet">
      <formula>NOT(ISERROR(SEARCH("Cours/Labo/Projet",AV18)))</formula>
    </cfRule>
    <cfRule type="cellIs" dxfId="2313" priority="6009" operator="equal">
      <formula>"Fête nationale"</formula>
    </cfRule>
    <cfRule type="cellIs" dxfId="2312" priority="5976" operator="equal">
      <formula>"ppp"</formula>
    </cfRule>
    <cfRule type="cellIs" dxfId="2311" priority="5977" operator="equal">
      <formula>"Soutenance"</formula>
    </cfRule>
    <cfRule type="cellIs" dxfId="2310" priority="5978" operator="equal">
      <formula>"Révisions R"</formula>
    </cfRule>
    <cfRule type="cellIs" dxfId="2309" priority="5979" operator="equal">
      <formula>"Entreprise"</formula>
    </cfRule>
    <cfRule type="cellIs" dxfId="2308" priority="5980" operator="equal">
      <formula>"Exam nationaux pas de date"</formula>
    </cfRule>
    <cfRule type="cellIs" dxfId="2307" priority="5981" operator="equal">
      <formula>"Exam nationaux"</formula>
    </cfRule>
    <cfRule type="cellIs" dxfId="2306" priority="5982" operator="equal">
      <formula>"Révision interne"</formula>
    </cfRule>
    <cfRule type="cellIs" dxfId="2305" priority="5983" operator="equal">
      <formula>"Remise note CC"</formula>
    </cfRule>
    <cfRule type="cellIs" dxfId="2304" priority="5984" operator="equal">
      <formula>"Oraux examens nationaux"</formula>
    </cfRule>
    <cfRule type="cellIs" dxfId="2303" priority="5985" operator="equal">
      <formula>"Note mémoire"</formula>
    </cfRule>
    <cfRule type="cellIs" dxfId="2302" priority="5975" operator="equal">
      <formula>"Lundi Pentecôte"</formula>
    </cfRule>
    <cfRule type="cellIs" dxfId="2301" priority="6002" operator="equal">
      <formula>"Assomption"</formula>
    </cfRule>
    <cfRule type="cellIs" dxfId="2300" priority="6001" operator="equal">
      <formula>"jour appui"</formula>
    </cfRule>
    <cfRule type="cellIs" dxfId="2299" priority="6000" operator="equal">
      <formula>"notes rapport"</formula>
    </cfRule>
    <cfRule type="cellIs" dxfId="2298" priority="5999" operator="equal">
      <formula>"Remise rapport"</formula>
    </cfRule>
  </conditionalFormatting>
  <conditionalFormatting sqref="AV18:AV22">
    <cfRule type="expression" dxfId="2297" priority="5959">
      <formula>AT18="Samedi"</formula>
    </cfRule>
    <cfRule type="expression" dxfId="2296" priority="5961">
      <formula>AT18="Dimanche"</formula>
    </cfRule>
  </conditionalFormatting>
  <conditionalFormatting sqref="AV21:AV22">
    <cfRule type="cellIs" dxfId="2295" priority="19143" operator="equal">
      <formula>"jour appui"</formula>
    </cfRule>
    <cfRule type="cellIs" dxfId="2294" priority="19144" operator="equal">
      <formula>"Assomption"</formula>
    </cfRule>
    <cfRule type="cellIs" dxfId="2293" priority="19145" operator="equal">
      <formula>"Ascension"</formula>
    </cfRule>
    <cfRule type="cellIs" dxfId="2292" priority="19146" operator="equal">
      <formula>"Armistice"</formula>
    </cfRule>
    <cfRule type="cellIs" dxfId="2291" priority="19147" operator="equal">
      <formula>"cours v"</formula>
    </cfRule>
    <cfRule type="cellIs" dxfId="2290" priority="19148" operator="equal">
      <formula>"Examens S1 Ses2"</formula>
    </cfRule>
    <cfRule type="cellIs" dxfId="2289" priority="19149" operator="equal">
      <formula>"Examens S1 Ses1"</formula>
    </cfRule>
    <cfRule type="cellIs" dxfId="2288" priority="19150" operator="equal">
      <formula>"Fête du travail"</formula>
    </cfRule>
    <cfRule type="cellIs" dxfId="2287" priority="19151" operator="equal">
      <formula>"Fête nationale"</formula>
    </cfRule>
    <cfRule type="cellIs" dxfId="2286" priority="19152" operator="equal">
      <formula>"jour de l'an"</formula>
    </cfRule>
    <cfRule type="cellIs" dxfId="2285" priority="19153" operator="equal">
      <formula>"Lundi de pâques"</formula>
    </cfRule>
    <cfRule type="cellIs" dxfId="2284" priority="19154" operator="equal">
      <formula>"Noël"</formula>
    </cfRule>
    <cfRule type="cellIs" dxfId="2283" priority="19155" operator="equal">
      <formula>"Pâques"</formula>
    </cfRule>
    <cfRule type="cellIs" dxfId="2282" priority="19156" operator="equal">
      <formula>"Pentecôte"</formula>
    </cfRule>
    <cfRule type="cellIs" dxfId="2281" priority="19157" operator="equal">
      <formula>"Révisions S2 ses2"</formula>
    </cfRule>
    <cfRule type="cellIs" dxfId="2280" priority="19158" operator="equal">
      <formula>"Révisions S2 Ses1"</formula>
    </cfRule>
    <cfRule type="cellIs" dxfId="2279" priority="19159" operator="equal">
      <formula>"stage v"</formula>
    </cfRule>
    <cfRule type="cellIs" dxfId="2278" priority="19160" operator="equal">
      <formula>"Victoire 1945"</formula>
    </cfRule>
    <cfRule type="cellIs" dxfId="2277" priority="19161" operator="equal">
      <formula>"Toussaint"</formula>
    </cfRule>
    <cfRule type="cellIs" dxfId="2276" priority="19162" operator="equal">
      <formula>"Stage en entreprise"</formula>
    </cfRule>
    <cfRule type="cellIs" dxfId="2275" priority="19163" operator="equal">
      <formula>"entreprise B"</formula>
    </cfRule>
    <cfRule type="cellIs" dxfId="2274" priority="19164" stopIfTrue="1" operator="equal">
      <formula>"Retour copies"</formula>
    </cfRule>
    <cfRule type="cellIs" dxfId="2273" priority="19165" stopIfTrue="1" operator="equal">
      <formula>"Evaluation"</formula>
    </cfRule>
    <cfRule type="cellIs" dxfId="2272" priority="19166" stopIfTrue="1" operator="equal">
      <formula>"Rentrée"</formula>
    </cfRule>
    <cfRule type="cellIs" dxfId="2271" priority="19167" stopIfTrue="1" operator="equal">
      <formula>"Stage"</formula>
    </cfRule>
    <cfRule type="containsText" dxfId="2270" priority="19105" operator="containsText" text="Recrutem">
      <formula>NOT(ISERROR(SEARCH("Recrutem",AV21)))</formula>
    </cfRule>
    <cfRule type="cellIs" dxfId="2269" priority="19168" stopIfTrue="1" operator="equal">
      <formula>"Session 2"</formula>
    </cfRule>
    <cfRule type="cellIs" dxfId="2268" priority="19169" stopIfTrue="1" operator="equal">
      <formula>"Session 1"</formula>
    </cfRule>
    <cfRule type="cellIs" dxfId="2267" priority="19170" stopIfTrue="1" operator="equal">
      <formula>"Révisions"</formula>
    </cfRule>
    <cfRule type="cellIs" dxfId="2266" priority="19172" stopIfTrue="1" operator="equal">
      <formula>"Cours"</formula>
    </cfRule>
    <cfRule type="cellIs" dxfId="2265" priority="19173" stopIfTrue="1" operator="equal">
      <formula>"Examens S1"</formula>
    </cfRule>
    <cfRule type="cellIs" dxfId="2264" priority="19175" stopIfTrue="1" operator="equal">
      <formula>"Examens S2"</formula>
    </cfRule>
    <cfRule type="cellIs" dxfId="2263" priority="19176" stopIfTrue="1" operator="equal">
      <formula>"Du anglais"</formula>
    </cfRule>
    <cfRule type="cellIs" dxfId="2262" priority="19177" stopIfTrue="1" operator="equal">
      <formula>"Délibérations"</formula>
    </cfRule>
    <cfRule type="containsText" dxfId="2261" priority="19104" operator="containsText" text="Remise">
      <formula>NOT(ISERROR(SEARCH("Remise",AV21)))</formula>
    </cfRule>
    <cfRule type="containsText" dxfId="2260" priority="19103" operator="containsText" text="Salon Et">
      <formula>NOT(ISERROR(SEARCH("Salon Et",AV21)))</formula>
    </cfRule>
    <cfRule type="containsText" dxfId="2259" priority="19110" operator="containsText" text="Début CM">
      <formula>NOT(ISERROR(SEARCH("Début CM",AV21)))</formula>
    </cfRule>
    <cfRule type="cellIs" dxfId="2258" priority="19174" stopIfTrue="1" operator="equal">
      <formula>"Examens"</formula>
    </cfRule>
    <cfRule type="cellIs" dxfId="2257" priority="19171" stopIfTrue="1" operator="equal">
      <formula>"Vacances"</formula>
    </cfRule>
    <cfRule type="cellIs" dxfId="2256" priority="19142" operator="equal">
      <formula>"notes rapport"</formula>
    </cfRule>
    <cfRule type="cellIs" dxfId="2255" priority="19141" operator="equal">
      <formula>"Remise rapport"</formula>
    </cfRule>
    <cfRule type="cellIs" dxfId="2254" priority="19140" operator="equal">
      <formula>"Fermeture"</formula>
    </cfRule>
    <cfRule type="cellIs" dxfId="2253" priority="19139" operator="equal">
      <formula>"Examens S2 ses1"</formula>
    </cfRule>
    <cfRule type="cellIs" dxfId="2252" priority="19138" operator="equal">
      <formula>"Examens S2 Ses2"</formula>
    </cfRule>
    <cfRule type="cellIs" dxfId="2251" priority="19137" operator="equal">
      <formula>"Révisions S1 ses1"</formula>
    </cfRule>
    <cfRule type="cellIs" dxfId="2250" priority="19136" operator="equal">
      <formula>"Révisions S1 Ses2"</formula>
    </cfRule>
    <cfRule type="cellIs" dxfId="2249" priority="19135" operator="equal">
      <formula>"Cours Matin Entr AM"</formula>
    </cfRule>
    <cfRule type="cellIs" dxfId="2248" priority="19134" operator="equal">
      <formula>"Entr MA cours AM"</formula>
    </cfRule>
    <cfRule type="cellIs" dxfId="2247" priority="19133" operator="equal">
      <formula>"Cours matin"</formula>
    </cfRule>
    <cfRule type="cellIs" dxfId="2246" priority="19132" operator="equal">
      <formula>"regroupement"</formula>
    </cfRule>
    <cfRule type="cellIs" dxfId="2245" priority="19131" operator="equal">
      <formula>"Délibération S1"</formula>
    </cfRule>
    <cfRule type="cellIs" dxfId="2244" priority="19130" operator="equal">
      <formula>"Délibération S2"</formula>
    </cfRule>
    <cfRule type="cellIs" dxfId="2243" priority="19129" operator="equal">
      <formula>"Ecrits examens nationaux"</formula>
    </cfRule>
    <cfRule type="cellIs" dxfId="2242" priority="19128" operator="equal">
      <formula>"Mise à niveau"</formula>
    </cfRule>
    <cfRule type="cellIs" dxfId="2241" priority="19127" operator="equal">
      <formula>"Note mémoire"</formula>
    </cfRule>
    <cfRule type="cellIs" dxfId="2240" priority="19126" operator="equal">
      <formula>"Oraux examens nationaux"</formula>
    </cfRule>
    <cfRule type="cellIs" dxfId="2239" priority="19125" operator="equal">
      <formula>"Remise note CC"</formula>
    </cfRule>
    <cfRule type="cellIs" dxfId="2238" priority="19124" operator="equal">
      <formula>"Révision interne"</formula>
    </cfRule>
    <cfRule type="cellIs" dxfId="2237" priority="19123" operator="equal">
      <formula>"Exam nationaux"</formula>
    </cfRule>
    <cfRule type="cellIs" dxfId="2236" priority="19122" operator="equal">
      <formula>"Exam nationaux pas de date"</formula>
    </cfRule>
    <cfRule type="cellIs" dxfId="2235" priority="19121" operator="equal">
      <formula>"Entreprise"</formula>
    </cfRule>
    <cfRule type="cellIs" dxfId="2234" priority="19120" operator="equal">
      <formula>"Révisions R"</formula>
    </cfRule>
    <cfRule type="cellIs" dxfId="2233" priority="19119" operator="equal">
      <formula>"Soutenance"</formula>
    </cfRule>
    <cfRule type="cellIs" dxfId="2232" priority="19118" operator="equal">
      <formula>"ppp"</formula>
    </cfRule>
    <cfRule type="cellIs" dxfId="2231" priority="19117" operator="equal">
      <formula>"Lundi Pentecôte"</formula>
    </cfRule>
    <cfRule type="cellIs" dxfId="2230" priority="19116" operator="equal">
      <formula>"EXAMENS J"</formula>
    </cfRule>
    <cfRule type="cellIs" dxfId="2229" priority="19115" operator="equal">
      <formula>"Cours ISEM"</formula>
    </cfRule>
    <cfRule type="cellIs" dxfId="2228" priority="19114" operator="equal">
      <formula>"Cours IAE"</formula>
    </cfRule>
    <cfRule type="containsText" dxfId="2227" priority="19113" operator="containsText" text="Délib">
      <formula>NOT(ISERROR(SEARCH("Délib",AV21)))</formula>
    </cfRule>
    <cfRule type="containsText" dxfId="2226" priority="19112" operator="containsText" text="Pré">
      <formula>NOT(ISERROR(SEARCH("Pré",AV21)))</formula>
    </cfRule>
    <cfRule type="containsText" dxfId="2225" priority="19111" operator="containsText" text="Projet">
      <formula>NOT(ISERROR(SEARCH("Projet",AV21)))</formula>
    </cfRule>
    <cfRule type="containsText" dxfId="2224" priority="19109" operator="containsText" text="Début TD">
      <formula>NOT(ISERROR(SEARCH("Début TD",AV21)))</formula>
    </cfRule>
    <cfRule type="containsText" dxfId="2223" priority="19108" operator="containsText" text="Etranger">
      <formula>NOT(ISERROR(SEARCH("Etranger",AV21)))</formula>
    </cfRule>
    <cfRule type="containsText" dxfId="2222" priority="19107" operator="containsText" text="JPO">
      <formula>NOT(ISERROR(SEARCH("JPO",AV21)))</formula>
    </cfRule>
    <cfRule type="containsText" dxfId="2221" priority="19106" operator="containsText" text="Note">
      <formula>NOT(ISERROR(SEARCH("Note",AV21)))</formula>
    </cfRule>
  </conditionalFormatting>
  <conditionalFormatting sqref="AV21:AV29">
    <cfRule type="containsText" dxfId="2220" priority="403" operator="containsText" text="Soutenance">
      <formula>NOT(ISERROR(SEARCH("Soutenance",AV21)))</formula>
    </cfRule>
  </conditionalFormatting>
  <conditionalFormatting sqref="AV23:AV27">
    <cfRule type="cellIs" dxfId="2219" priority="464" operator="equal">
      <formula>"entreprise B"</formula>
    </cfRule>
    <cfRule type="cellIs" dxfId="2218" priority="465" stopIfTrue="1" operator="equal">
      <formula>"Retour copies"</formula>
    </cfRule>
    <cfRule type="cellIs" dxfId="2217" priority="466" stopIfTrue="1" operator="equal">
      <formula>"Evaluation"</formula>
    </cfRule>
    <cfRule type="cellIs" dxfId="2216" priority="467" stopIfTrue="1" operator="equal">
      <formula>"Rentrée"</formula>
    </cfRule>
    <cfRule type="cellIs" dxfId="2215" priority="448" operator="equal">
      <formula>"cours v"</formula>
    </cfRule>
    <cfRule type="cellIs" dxfId="2214" priority="447" operator="equal">
      <formula>"Armistice"</formula>
    </cfRule>
    <cfRule type="cellIs" dxfId="2213" priority="446" operator="equal">
      <formula>"Ascension"</formula>
    </cfRule>
    <cfRule type="cellIs" dxfId="2212" priority="445" operator="equal">
      <formula>"Assomption"</formula>
    </cfRule>
    <cfRule type="cellIs" dxfId="2211" priority="444" operator="equal">
      <formula>"jour appui"</formula>
    </cfRule>
    <cfRule type="cellIs" dxfId="2210" priority="443" operator="equal">
      <formula>"notes rapport"</formula>
    </cfRule>
    <cfRule type="cellIs" dxfId="2209" priority="442" operator="equal">
      <formula>"Remise rapport"</formula>
    </cfRule>
    <cfRule type="cellIs" dxfId="2208" priority="441" operator="equal">
      <formula>"Fermeture"</formula>
    </cfRule>
    <cfRule type="cellIs" dxfId="2207" priority="458" operator="equal">
      <formula>"Révisions S2 ses2"</formula>
    </cfRule>
    <cfRule type="cellIs" dxfId="2206" priority="457" operator="equal">
      <formula>"Pentecôte"</formula>
    </cfRule>
    <cfRule type="cellIs" dxfId="2205" priority="440" operator="equal">
      <formula>"Examens S2 ses1"</formula>
    </cfRule>
    <cfRule type="cellIs" dxfId="2204" priority="456" operator="equal">
      <formula>"Pâques"</formula>
    </cfRule>
    <cfRule type="cellIs" dxfId="2203" priority="436" operator="equal">
      <formula>"Cours Matin Entr AM"</formula>
    </cfRule>
    <cfRule type="cellIs" dxfId="2202" priority="455" operator="equal">
      <formula>"Noël"</formula>
    </cfRule>
    <cfRule type="cellIs" dxfId="2201" priority="454" operator="equal">
      <formula>"Lundi de pâques"</formula>
    </cfRule>
    <cfRule type="cellIs" dxfId="2200" priority="453" operator="equal">
      <formula>"jour de l'an"</formula>
    </cfRule>
    <cfRule type="cellIs" dxfId="2199" priority="439" operator="equal">
      <formula>"Examens S2 Ses2"</formula>
    </cfRule>
    <cfRule type="cellIs" dxfId="2198" priority="452" operator="equal">
      <formula>"Fête nationale"</formula>
    </cfRule>
    <cfRule type="cellIs" dxfId="2197" priority="463" operator="equal">
      <formula>"Stage en entreprise"</formula>
    </cfRule>
    <cfRule type="cellIs" dxfId="2196" priority="451" operator="equal">
      <formula>"Fête du travail"</formula>
    </cfRule>
    <cfRule type="cellIs" dxfId="2195" priority="462" operator="equal">
      <formula>"Toussaint"</formula>
    </cfRule>
    <cfRule type="cellIs" dxfId="2194" priority="461" operator="equal">
      <formula>"Victoire 1945"</formula>
    </cfRule>
    <cfRule type="cellIs" dxfId="2193" priority="450" operator="equal">
      <formula>"Examens S1 Ses1"</formula>
    </cfRule>
    <cfRule type="cellIs" dxfId="2192" priority="460" operator="equal">
      <formula>"stage v"</formula>
    </cfRule>
    <cfRule type="cellIs" dxfId="2191" priority="431" operator="equal">
      <formula>"Délibération S2"</formula>
    </cfRule>
    <cfRule type="cellIs" dxfId="2190" priority="430" operator="equal">
      <formula>"Ecrits examens nationaux"</formula>
    </cfRule>
    <cfRule type="cellIs" dxfId="2189" priority="429" operator="equal">
      <formula>"Mise à niveau"</formula>
    </cfRule>
    <cfRule type="cellIs" dxfId="2188" priority="428" operator="equal">
      <formula>"Note mémoire"</formula>
    </cfRule>
    <cfRule type="cellIs" dxfId="2187" priority="427" operator="equal">
      <formula>"Oraux examens nationaux"</formula>
    </cfRule>
    <cfRule type="cellIs" dxfId="2186" priority="426" operator="equal">
      <formula>"Remise note CC"</formula>
    </cfRule>
    <cfRule type="cellIs" dxfId="2185" priority="425" operator="equal">
      <formula>"Révision interne"</formula>
    </cfRule>
    <cfRule type="cellIs" dxfId="2184" priority="424" operator="equal">
      <formula>"Exam nationaux"</formula>
    </cfRule>
    <cfRule type="cellIs" dxfId="2183" priority="423" operator="equal">
      <formula>"Exam nationaux pas de date"</formula>
    </cfRule>
    <cfRule type="cellIs" dxfId="2182" priority="422" operator="equal">
      <formula>"Entreprise"</formula>
    </cfRule>
    <cfRule type="cellIs" dxfId="2181" priority="421" operator="equal">
      <formula>"Révisions R"</formula>
    </cfRule>
    <cfRule type="cellIs" dxfId="2180" priority="420" operator="equal">
      <formula>"Soutenance"</formula>
    </cfRule>
    <cfRule type="cellIs" dxfId="2179" priority="419" operator="equal">
      <formula>"ppp"</formula>
    </cfRule>
    <cfRule type="cellIs" dxfId="2178" priority="418" operator="equal">
      <formula>"Lundi Pentecôte"</formula>
    </cfRule>
    <cfRule type="cellIs" dxfId="2177" priority="417" operator="equal">
      <formula>"EXAMENS J"</formula>
    </cfRule>
    <cfRule type="cellIs" dxfId="2176" priority="416" operator="equal">
      <formula>"Cours ISEM"</formula>
    </cfRule>
    <cfRule type="cellIs" dxfId="2175" priority="415" operator="equal">
      <formula>"Cours IAE"</formula>
    </cfRule>
    <cfRule type="containsText" dxfId="2174" priority="414" operator="containsText" text="Délib">
      <formula>NOT(ISERROR(SEARCH("Délib",AV23)))</formula>
    </cfRule>
    <cfRule type="containsText" dxfId="2173" priority="413" operator="containsText" text="Pré">
      <formula>NOT(ISERROR(SEARCH("Pré",AV23)))</formula>
    </cfRule>
    <cfRule type="containsText" dxfId="2172" priority="412" operator="containsText" text="Projet">
      <formula>NOT(ISERROR(SEARCH("Projet",AV23)))</formula>
    </cfRule>
    <cfRule type="containsText" dxfId="2171" priority="411" operator="containsText" text="Début CM">
      <formula>NOT(ISERROR(SEARCH("Début CM",AV23)))</formula>
    </cfRule>
    <cfRule type="cellIs" dxfId="2170" priority="459" operator="equal">
      <formula>"Révisions S2 Ses1"</formula>
    </cfRule>
    <cfRule type="containsText" dxfId="2169" priority="409" operator="containsText" text="Etranger">
      <formula>NOT(ISERROR(SEARCH("Etranger",AV23)))</formula>
    </cfRule>
    <cfRule type="containsText" dxfId="2168" priority="408" operator="containsText" text="JPO">
      <formula>NOT(ISERROR(SEARCH("JPO",AV23)))</formula>
    </cfRule>
    <cfRule type="containsText" dxfId="2167" priority="407" operator="containsText" text="Note">
      <formula>NOT(ISERROR(SEARCH("Note",AV23)))</formula>
    </cfRule>
    <cfRule type="containsText" dxfId="2166" priority="406" operator="containsText" text="Recrutem">
      <formula>NOT(ISERROR(SEARCH("Recrutem",AV23)))</formula>
    </cfRule>
    <cfRule type="containsText" dxfId="2165" priority="405" operator="containsText" text="Remise">
      <formula>NOT(ISERROR(SEARCH("Remise",AV23)))</formula>
    </cfRule>
    <cfRule type="containsText" dxfId="2164" priority="404" operator="containsText" text="Salon Et">
      <formula>NOT(ISERROR(SEARCH("Salon Et",AV23)))</formula>
    </cfRule>
    <cfRule type="cellIs" dxfId="2163" priority="432" operator="equal">
      <formula>"Délibération S1"</formula>
    </cfRule>
    <cfRule type="cellIs" dxfId="2162" priority="476" stopIfTrue="1" operator="equal">
      <formula>"Examens S2"</formula>
    </cfRule>
    <cfRule type="containsText" dxfId="2161" priority="400" operator="containsText" text="Université">
      <formula>NOT(ISERROR(SEARCH("Université",AV23)))</formula>
    </cfRule>
    <cfRule type="containsText" dxfId="2160" priority="399" operator="containsText" text="Cours/Labo/Projet">
      <formula>NOT(ISERROR(SEARCH("Cours/Labo/Projet",AV23)))</formula>
    </cfRule>
    <cfRule type="cellIs" dxfId="2159" priority="438" operator="equal">
      <formula>"Révisions S1 ses1"</formula>
    </cfRule>
    <cfRule type="cellIs" dxfId="2158" priority="437" operator="equal">
      <formula>"Révisions S1 Ses2"</formula>
    </cfRule>
    <cfRule type="cellIs" dxfId="2157" priority="435" operator="equal">
      <formula>"Entr MA cours AM"</formula>
    </cfRule>
    <cfRule type="cellIs" dxfId="2156" priority="434" operator="equal">
      <formula>"Cours matin"</formula>
    </cfRule>
    <cfRule type="cellIs" dxfId="2155" priority="433" operator="equal">
      <formula>"regroupement"</formula>
    </cfRule>
    <cfRule type="cellIs" dxfId="2154" priority="478" stopIfTrue="1" operator="equal">
      <formula>"Délibérations"</formula>
    </cfRule>
    <cfRule type="cellIs" dxfId="2153" priority="477" stopIfTrue="1" operator="equal">
      <formula>"Du anglais"</formula>
    </cfRule>
    <cfRule type="containsText" dxfId="2152" priority="410" operator="containsText" text="Début TD">
      <formula>NOT(ISERROR(SEARCH("Début TD",AV23)))</formula>
    </cfRule>
    <cfRule type="cellIs" dxfId="2151" priority="475" stopIfTrue="1" operator="equal">
      <formula>"Examens"</formula>
    </cfRule>
    <cfRule type="cellIs" dxfId="2150" priority="474" stopIfTrue="1" operator="equal">
      <formula>"Examens S1"</formula>
    </cfRule>
    <cfRule type="cellIs" dxfId="2149" priority="473" stopIfTrue="1" operator="equal">
      <formula>"Cours"</formula>
    </cfRule>
    <cfRule type="cellIs" dxfId="2148" priority="472" stopIfTrue="1" operator="equal">
      <formula>"Vacances"</formula>
    </cfRule>
    <cfRule type="cellIs" dxfId="2147" priority="471" stopIfTrue="1" operator="equal">
      <formula>"Révisions"</formula>
    </cfRule>
    <cfRule type="cellIs" dxfId="2146" priority="470" stopIfTrue="1" operator="equal">
      <formula>"Session 1"</formula>
    </cfRule>
    <cfRule type="cellIs" dxfId="2145" priority="469" stopIfTrue="1" operator="equal">
      <formula>"Session 2"</formula>
    </cfRule>
    <cfRule type="cellIs" dxfId="2144" priority="468" stopIfTrue="1" operator="equal">
      <formula>"Stage"</formula>
    </cfRule>
    <cfRule type="cellIs" dxfId="2143" priority="449" operator="equal">
      <formula>"Examens S1 Ses2"</formula>
    </cfRule>
  </conditionalFormatting>
  <conditionalFormatting sqref="AV23:AV29">
    <cfRule type="expression" dxfId="2142" priority="402">
      <formula>AT23="Samedi"</formula>
    </cfRule>
    <cfRule type="expression" dxfId="2141" priority="401">
      <formula>AT23="Dimanche"</formula>
    </cfRule>
  </conditionalFormatting>
  <conditionalFormatting sqref="AV28:AV29">
    <cfRule type="cellIs" dxfId="2140" priority="19610" operator="equal">
      <formula>"notes rapport"</formula>
    </cfRule>
    <cfRule type="cellIs" dxfId="2139" priority="19611" operator="equal">
      <formula>"jour appui"</formula>
    </cfRule>
    <cfRule type="cellIs" dxfId="2138" priority="19612" operator="equal">
      <formula>"Assomption"</formula>
    </cfRule>
    <cfRule type="cellIs" dxfId="2137" priority="19613" operator="equal">
      <formula>"Ascension"</formula>
    </cfRule>
    <cfRule type="cellIs" dxfId="2136" priority="19614" operator="equal">
      <formula>"Armistice"</formula>
    </cfRule>
    <cfRule type="cellIs" dxfId="2135" priority="19615" operator="equal">
      <formula>"cours v"</formula>
    </cfRule>
    <cfRule type="cellIs" dxfId="2134" priority="19616" operator="equal">
      <formula>"Examens S1 Ses2"</formula>
    </cfRule>
    <cfRule type="cellIs" dxfId="2133" priority="19617" operator="equal">
      <formula>"Examens S1 Ses1"</formula>
    </cfRule>
    <cfRule type="cellIs" dxfId="2132" priority="19618" operator="equal">
      <formula>"Fête du travail"</formula>
    </cfRule>
    <cfRule type="cellIs" dxfId="2131" priority="19619" operator="equal">
      <formula>"Fête nationale"</formula>
    </cfRule>
    <cfRule type="cellIs" dxfId="2130" priority="19620" operator="equal">
      <formula>"jour de l'an"</formula>
    </cfRule>
    <cfRule type="cellIs" dxfId="2129" priority="19621" operator="equal">
      <formula>"Lundi de pâques"</formula>
    </cfRule>
    <cfRule type="cellIs" dxfId="2128" priority="19622" operator="equal">
      <formula>"Noël"</formula>
    </cfRule>
    <cfRule type="cellIs" dxfId="2127" priority="19623" operator="equal">
      <formula>"Pâques"</formula>
    </cfRule>
    <cfRule type="cellIs" dxfId="2126" priority="19624" operator="equal">
      <formula>"Pentecôte"</formula>
    </cfRule>
    <cfRule type="cellIs" dxfId="2125" priority="19625" operator="equal">
      <formula>"Révisions S2 ses2"</formula>
    </cfRule>
    <cfRule type="cellIs" dxfId="2124" priority="19626" operator="equal">
      <formula>"Révisions S2 Ses1"</formula>
    </cfRule>
    <cfRule type="cellIs" dxfId="2123" priority="19627" operator="equal">
      <formula>"stage v"</formula>
    </cfRule>
    <cfRule type="cellIs" dxfId="2122" priority="19628" operator="equal">
      <formula>"Victoire 1945"</formula>
    </cfRule>
    <cfRule type="cellIs" dxfId="2121" priority="19629" operator="equal">
      <formula>"Toussaint"</formula>
    </cfRule>
    <cfRule type="cellIs" dxfId="2120" priority="19630" operator="equal">
      <formula>"Stage en entreprise"</formula>
    </cfRule>
    <cfRule type="cellIs" dxfId="2119" priority="19631" operator="equal">
      <formula>"entreprise B"</formula>
    </cfRule>
    <cfRule type="cellIs" dxfId="2118" priority="19633" stopIfTrue="1" operator="equal">
      <formula>"Evaluation"</formula>
    </cfRule>
    <cfRule type="cellIs" dxfId="2117" priority="19634" stopIfTrue="1" operator="equal">
      <formula>"Rentrée"</formula>
    </cfRule>
    <cfRule type="cellIs" dxfId="2116" priority="19635" stopIfTrue="1" operator="equal">
      <formula>"Stage"</formula>
    </cfRule>
    <cfRule type="cellIs" dxfId="2115" priority="19636" stopIfTrue="1" operator="equal">
      <formula>"Session 2"</formula>
    </cfRule>
    <cfRule type="cellIs" dxfId="2114" priority="19637" stopIfTrue="1" operator="equal">
      <formula>"Session 1"</formula>
    </cfRule>
    <cfRule type="cellIs" dxfId="2113" priority="19638" stopIfTrue="1" operator="equal">
      <formula>"Révisions"</formula>
    </cfRule>
    <cfRule type="cellIs" dxfId="2112" priority="19639" stopIfTrue="1" operator="equal">
      <formula>"Vacances"</formula>
    </cfRule>
    <cfRule type="cellIs" dxfId="2111" priority="19640" stopIfTrue="1" operator="equal">
      <formula>"Cours"</formula>
    </cfRule>
    <cfRule type="cellIs" dxfId="2110" priority="19641" stopIfTrue="1" operator="equal">
      <formula>"Examens S1"</formula>
    </cfRule>
    <cfRule type="cellIs" dxfId="2109" priority="19642" stopIfTrue="1" operator="equal">
      <formula>"Examens"</formula>
    </cfRule>
    <cfRule type="cellIs" dxfId="2108" priority="19643" stopIfTrue="1" operator="equal">
      <formula>"Examens S2"</formula>
    </cfRule>
    <cfRule type="cellIs" dxfId="2107" priority="19644" stopIfTrue="1" operator="equal">
      <formula>"Du anglais"</formula>
    </cfRule>
    <cfRule type="cellIs" dxfId="2106" priority="19645" stopIfTrue="1" operator="equal">
      <formula>"Délibérations"</formula>
    </cfRule>
    <cfRule type="cellIs" dxfId="2105" priority="19632" stopIfTrue="1" operator="equal">
      <formula>"Retour copies"</formula>
    </cfRule>
    <cfRule type="containsText" dxfId="2104" priority="19571" operator="containsText" text="Salon Et">
      <formula>NOT(ISERROR(SEARCH("Salon Et",AV28)))</formula>
    </cfRule>
    <cfRule type="containsText" dxfId="2103" priority="19572" operator="containsText" text="Remise">
      <formula>NOT(ISERROR(SEARCH("Remise",AV28)))</formula>
    </cfRule>
    <cfRule type="containsText" dxfId="2102" priority="19573" operator="containsText" text="Recrutem">
      <formula>NOT(ISERROR(SEARCH("Recrutem",AV28)))</formula>
    </cfRule>
    <cfRule type="containsText" dxfId="2101" priority="19574" operator="containsText" text="Note">
      <formula>NOT(ISERROR(SEARCH("Note",AV28)))</formula>
    </cfRule>
    <cfRule type="containsText" dxfId="2100" priority="19575" operator="containsText" text="JPO">
      <formula>NOT(ISERROR(SEARCH("JPO",AV28)))</formula>
    </cfRule>
    <cfRule type="containsText" dxfId="2099" priority="19576" operator="containsText" text="Etranger">
      <formula>NOT(ISERROR(SEARCH("Etranger",AV28)))</formula>
    </cfRule>
    <cfRule type="containsText" dxfId="2098" priority="19577" operator="containsText" text="Début TD">
      <formula>NOT(ISERROR(SEARCH("Début TD",AV28)))</formula>
    </cfRule>
    <cfRule type="containsText" dxfId="2097" priority="19578" operator="containsText" text="Début CM">
      <formula>NOT(ISERROR(SEARCH("Début CM",AV28)))</formula>
    </cfRule>
    <cfRule type="containsText" dxfId="2096" priority="19579" operator="containsText" text="Projet">
      <formula>NOT(ISERROR(SEARCH("Projet",AV28)))</formula>
    </cfRule>
    <cfRule type="containsText" dxfId="2095" priority="19580" operator="containsText" text="Pré">
      <formula>NOT(ISERROR(SEARCH("Pré",AV28)))</formula>
    </cfRule>
    <cfRule type="containsText" dxfId="2094" priority="19581" operator="containsText" text="Délib">
      <formula>NOT(ISERROR(SEARCH("Délib",AV28)))</formula>
    </cfRule>
    <cfRule type="cellIs" dxfId="2093" priority="19582" operator="equal">
      <formula>"Cours IAE"</formula>
    </cfRule>
    <cfRule type="cellIs" dxfId="2092" priority="19583" operator="equal">
      <formula>"Cours ISEM"</formula>
    </cfRule>
    <cfRule type="cellIs" dxfId="2091" priority="19584" operator="equal">
      <formula>"EXAMENS J"</formula>
    </cfRule>
    <cfRule type="cellIs" dxfId="2090" priority="19585" operator="equal">
      <formula>"Lundi Pentecôte"</formula>
    </cfRule>
    <cfRule type="cellIs" dxfId="2089" priority="19586" operator="equal">
      <formula>"ppp"</formula>
    </cfRule>
    <cfRule type="cellIs" dxfId="2088" priority="19587" operator="equal">
      <formula>"Soutenance"</formula>
    </cfRule>
    <cfRule type="cellIs" dxfId="2087" priority="19588" operator="equal">
      <formula>"Révisions R"</formula>
    </cfRule>
    <cfRule type="cellIs" dxfId="2086" priority="19589" operator="equal">
      <formula>"Entreprise"</formula>
    </cfRule>
    <cfRule type="cellIs" dxfId="2085" priority="19590" operator="equal">
      <formula>"Exam nationaux pas de date"</formula>
    </cfRule>
    <cfRule type="cellIs" dxfId="2084" priority="19591" operator="equal">
      <formula>"Exam nationaux"</formula>
    </cfRule>
    <cfRule type="cellIs" dxfId="2083" priority="19592" operator="equal">
      <formula>"Révision interne"</formula>
    </cfRule>
    <cfRule type="cellIs" dxfId="2082" priority="19593" operator="equal">
      <formula>"Remise note CC"</formula>
    </cfRule>
    <cfRule type="cellIs" dxfId="2081" priority="19594" operator="equal">
      <formula>"Oraux examens nationaux"</formula>
    </cfRule>
    <cfRule type="cellIs" dxfId="2080" priority="19595" operator="equal">
      <formula>"Note mémoire"</formula>
    </cfRule>
    <cfRule type="cellIs" dxfId="2079" priority="19596" operator="equal">
      <formula>"Mise à niveau"</formula>
    </cfRule>
    <cfRule type="cellIs" dxfId="2078" priority="19597" operator="equal">
      <formula>"Ecrits examens nationaux"</formula>
    </cfRule>
    <cfRule type="cellIs" dxfId="2077" priority="19598" operator="equal">
      <formula>"Délibération S2"</formula>
    </cfRule>
    <cfRule type="cellIs" dxfId="2076" priority="19599" operator="equal">
      <formula>"Délibération S1"</formula>
    </cfRule>
    <cfRule type="cellIs" dxfId="2075" priority="19600" operator="equal">
      <formula>"regroupement"</formula>
    </cfRule>
    <cfRule type="cellIs" dxfId="2074" priority="19601" operator="equal">
      <formula>"Cours matin"</formula>
    </cfRule>
    <cfRule type="cellIs" dxfId="2073" priority="19602" operator="equal">
      <formula>"Entr MA cours AM"</formula>
    </cfRule>
    <cfRule type="cellIs" dxfId="2072" priority="19603" operator="equal">
      <formula>"Cours Matin Entr AM"</formula>
    </cfRule>
    <cfRule type="cellIs" dxfId="2071" priority="19604" operator="equal">
      <formula>"Révisions S1 Ses2"</formula>
    </cfRule>
    <cfRule type="cellIs" dxfId="2070" priority="19605" operator="equal">
      <formula>"Révisions S1 ses1"</formula>
    </cfRule>
    <cfRule type="cellIs" dxfId="2069" priority="19606" operator="equal">
      <formula>"Examens S2 Ses2"</formula>
    </cfRule>
    <cfRule type="cellIs" dxfId="2068" priority="19607" operator="equal">
      <formula>"Examens S2 ses1"</formula>
    </cfRule>
    <cfRule type="cellIs" dxfId="2067" priority="19608" operator="equal">
      <formula>"Fermeture"</formula>
    </cfRule>
    <cfRule type="cellIs" dxfId="2066" priority="19609" operator="equal">
      <formula>"Remise rapport"</formula>
    </cfRule>
  </conditionalFormatting>
  <conditionalFormatting sqref="AV30:AV34">
    <cfRule type="containsText" dxfId="2065" priority="247" operator="containsText" text="Note">
      <formula>NOT(ISERROR(SEARCH("Note",AV30)))</formula>
    </cfRule>
    <cfRule type="cellIs" dxfId="2064" priority="260" operator="equal">
      <formula>"Soutenance"</formula>
    </cfRule>
    <cfRule type="cellIs" dxfId="2063" priority="259" operator="equal">
      <formula>"ppp"</formula>
    </cfRule>
    <cfRule type="cellIs" dxfId="2062" priority="258" operator="equal">
      <formula>"Lundi Pentecôte"</formula>
    </cfRule>
    <cfRule type="cellIs" dxfId="2061" priority="257" operator="equal">
      <formula>"EXAMENS J"</formula>
    </cfRule>
    <cfRule type="cellIs" dxfId="2060" priority="256" operator="equal">
      <formula>"Cours ISEM"</formula>
    </cfRule>
    <cfRule type="cellIs" dxfId="2059" priority="280" operator="equal">
      <formula>"Examens S2 ses1"</formula>
    </cfRule>
    <cfRule type="cellIs" dxfId="2058" priority="283" operator="equal">
      <formula>"notes rapport"</formula>
    </cfRule>
    <cfRule type="cellIs" dxfId="2057" priority="284" operator="equal">
      <formula>"jour appui"</formula>
    </cfRule>
    <cfRule type="cellIs" dxfId="2056" priority="261" operator="equal">
      <formula>"Révisions R"</formula>
    </cfRule>
    <cfRule type="cellIs" dxfId="2055" priority="262" operator="equal">
      <formula>"Entreprise"</formula>
    </cfRule>
    <cfRule type="containsText" dxfId="2054" priority="239" operator="containsText" text="Cours/Labo/Projet">
      <formula>NOT(ISERROR(SEARCH("Cours/Labo/Projet",AV30)))</formula>
    </cfRule>
    <cfRule type="containsText" dxfId="2053" priority="240" operator="containsText" text="Université">
      <formula>NOT(ISERROR(SEARCH("Université",AV30)))</formula>
    </cfRule>
    <cfRule type="cellIs" dxfId="2052" priority="263" operator="equal">
      <formula>"Exam nationaux pas de date"</formula>
    </cfRule>
    <cfRule type="cellIs" dxfId="2051" priority="281" operator="equal">
      <formula>"Fermeture"</formula>
    </cfRule>
    <cfRule type="cellIs" dxfId="2050" priority="264" operator="equal">
      <formula>"Exam nationaux"</formula>
    </cfRule>
    <cfRule type="cellIs" dxfId="2049" priority="265" operator="equal">
      <formula>"Révision interne"</formula>
    </cfRule>
    <cfRule type="cellIs" dxfId="2048" priority="267" operator="equal">
      <formula>"Oraux examens nationaux"</formula>
    </cfRule>
    <cfRule type="cellIs" dxfId="2047" priority="268" operator="equal">
      <formula>"Note mémoire"</formula>
    </cfRule>
    <cfRule type="cellIs" dxfId="2046" priority="276" operator="equal">
      <formula>"Cours Matin Entr AM"</formula>
    </cfRule>
    <cfRule type="cellIs" dxfId="2045" priority="269" operator="equal">
      <formula>"Mise à niveau"</formula>
    </cfRule>
    <cfRule type="cellIs" dxfId="2044" priority="270" operator="equal">
      <formula>"Ecrits examens nationaux"</formula>
    </cfRule>
    <cfRule type="cellIs" dxfId="2043" priority="271" operator="equal">
      <formula>"Délibération S2"</formula>
    </cfRule>
    <cfRule type="cellIs" dxfId="2042" priority="272" operator="equal">
      <formula>"Délibération S1"</formula>
    </cfRule>
    <cfRule type="cellIs" dxfId="2041" priority="273" operator="equal">
      <formula>"regroupement"</formula>
    </cfRule>
    <cfRule type="cellIs" dxfId="2040" priority="274" operator="equal">
      <formula>"Cours matin"</formula>
    </cfRule>
    <cfRule type="cellIs" dxfId="2039" priority="275" operator="equal">
      <formula>"Entr MA cours AM"</formula>
    </cfRule>
    <cfRule type="cellIs" dxfId="2038" priority="277" operator="equal">
      <formula>"Révisions S1 Ses2"</formula>
    </cfRule>
    <cfRule type="cellIs" dxfId="2037" priority="278" operator="equal">
      <formula>"Révisions S1 ses1"</formula>
    </cfRule>
    <cfRule type="cellIs" dxfId="2036" priority="279" operator="equal">
      <formula>"Examens S2 Ses2"</formula>
    </cfRule>
    <cfRule type="cellIs" dxfId="2035" priority="266" operator="equal">
      <formula>"Remise note CC"</formula>
    </cfRule>
    <cfRule type="cellIs" dxfId="2034" priority="285" operator="equal">
      <formula>"Assomption"</formula>
    </cfRule>
    <cfRule type="cellIs" dxfId="2033" priority="318" stopIfTrue="1" operator="equal">
      <formula>"Délibérations"</formula>
    </cfRule>
    <cfRule type="cellIs" dxfId="2032" priority="317" stopIfTrue="1" operator="equal">
      <formula>"Du anglais"</formula>
    </cfRule>
    <cfRule type="cellIs" dxfId="2031" priority="316" stopIfTrue="1" operator="equal">
      <formula>"Examens S2"</formula>
    </cfRule>
    <cfRule type="containsText" dxfId="2030" priority="244" operator="containsText" text="Salon Et">
      <formula>NOT(ISERROR(SEARCH("Salon Et",AV30)))</formula>
    </cfRule>
    <cfRule type="containsText" dxfId="2029" priority="245" operator="containsText" text="Remise">
      <formula>NOT(ISERROR(SEARCH("Remise",AV30)))</formula>
    </cfRule>
    <cfRule type="containsText" dxfId="2028" priority="246" operator="containsText" text="Recrutem">
      <formula>NOT(ISERROR(SEARCH("Recrutem",AV30)))</formula>
    </cfRule>
    <cfRule type="cellIs" dxfId="2027" priority="315" stopIfTrue="1" operator="equal">
      <formula>"Examens"</formula>
    </cfRule>
    <cfRule type="cellIs" dxfId="2026" priority="314" stopIfTrue="1" operator="equal">
      <formula>"Examens S1"</formula>
    </cfRule>
    <cfRule type="containsText" dxfId="2025" priority="248" operator="containsText" text="JPO">
      <formula>NOT(ISERROR(SEARCH("JPO",AV30)))</formula>
    </cfRule>
    <cfRule type="containsText" dxfId="2024" priority="249" operator="containsText" text="Etranger">
      <formula>NOT(ISERROR(SEARCH("Etranger",AV30)))</formula>
    </cfRule>
    <cfRule type="cellIs" dxfId="2023" priority="313" stopIfTrue="1" operator="equal">
      <formula>"Cours"</formula>
    </cfRule>
    <cfRule type="containsText" dxfId="2022" priority="250" operator="containsText" text="Début TD">
      <formula>NOT(ISERROR(SEARCH("Début TD",AV30)))</formula>
    </cfRule>
    <cfRule type="containsText" dxfId="2021" priority="251" operator="containsText" text="Début CM">
      <formula>NOT(ISERROR(SEARCH("Début CM",AV30)))</formula>
    </cfRule>
    <cfRule type="containsText" dxfId="2020" priority="252" operator="containsText" text="Projet">
      <formula>NOT(ISERROR(SEARCH("Projet",AV30)))</formula>
    </cfRule>
    <cfRule type="cellIs" dxfId="2019" priority="312" stopIfTrue="1" operator="equal">
      <formula>"Vacances"</formula>
    </cfRule>
    <cfRule type="cellIs" dxfId="2018" priority="311" stopIfTrue="1" operator="equal">
      <formula>"Révisions"</formula>
    </cfRule>
    <cfRule type="cellIs" dxfId="2017" priority="310" stopIfTrue="1" operator="equal">
      <formula>"Session 1"</formula>
    </cfRule>
    <cfRule type="cellIs" dxfId="2016" priority="282" operator="equal">
      <formula>"Remise rapport"</formula>
    </cfRule>
    <cfRule type="cellIs" dxfId="2015" priority="309" stopIfTrue="1" operator="equal">
      <formula>"Session 2"</formula>
    </cfRule>
    <cfRule type="cellIs" dxfId="2014" priority="308" stopIfTrue="1" operator="equal">
      <formula>"Stage"</formula>
    </cfRule>
    <cfRule type="cellIs" dxfId="2013" priority="307" stopIfTrue="1" operator="equal">
      <formula>"Rentrée"</formula>
    </cfRule>
    <cfRule type="cellIs" dxfId="2012" priority="306" stopIfTrue="1" operator="equal">
      <formula>"Evaluation"</formula>
    </cfRule>
    <cfRule type="cellIs" dxfId="2011" priority="305" stopIfTrue="1" operator="equal">
      <formula>"Retour copies"</formula>
    </cfRule>
    <cfRule type="cellIs" dxfId="2010" priority="304" operator="equal">
      <formula>"entreprise B"</formula>
    </cfRule>
    <cfRule type="containsText" dxfId="2009" priority="254" operator="containsText" text="Délib">
      <formula>NOT(ISERROR(SEARCH("Délib",AV30)))</formula>
    </cfRule>
    <cfRule type="cellIs" dxfId="2008" priority="303" operator="equal">
      <formula>"Stage en entreprise"</formula>
    </cfRule>
    <cfRule type="cellIs" dxfId="2007" priority="302" operator="equal">
      <formula>"Toussaint"</formula>
    </cfRule>
    <cfRule type="cellIs" dxfId="2006" priority="255" operator="equal">
      <formula>"Cours IAE"</formula>
    </cfRule>
    <cfRule type="cellIs" dxfId="2005" priority="301" operator="equal">
      <formula>"Victoire 1945"</formula>
    </cfRule>
    <cfRule type="containsText" dxfId="2004" priority="253" operator="containsText" text="Pré">
      <formula>NOT(ISERROR(SEARCH("Pré",AV30)))</formula>
    </cfRule>
    <cfRule type="cellIs" dxfId="2003" priority="300" operator="equal">
      <formula>"stage v"</formula>
    </cfRule>
    <cfRule type="cellIs" dxfId="2002" priority="299" operator="equal">
      <formula>"Révisions S2 Ses1"</formula>
    </cfRule>
    <cfRule type="cellIs" dxfId="2001" priority="298" operator="equal">
      <formula>"Révisions S2 ses2"</formula>
    </cfRule>
    <cfRule type="cellIs" dxfId="2000" priority="297" operator="equal">
      <formula>"Pentecôte"</formula>
    </cfRule>
    <cfRule type="cellIs" dxfId="1999" priority="296" operator="equal">
      <formula>"Pâques"</formula>
    </cfRule>
    <cfRule type="cellIs" dxfId="1998" priority="295" operator="equal">
      <formula>"Noël"</formula>
    </cfRule>
    <cfRule type="cellIs" dxfId="1997" priority="294" operator="equal">
      <formula>"Lundi de pâques"</formula>
    </cfRule>
    <cfRule type="cellIs" dxfId="1996" priority="293" operator="equal">
      <formula>"jour de l'an"</formula>
    </cfRule>
    <cfRule type="cellIs" dxfId="1995" priority="292" operator="equal">
      <formula>"Fête nationale"</formula>
    </cfRule>
    <cfRule type="cellIs" dxfId="1994" priority="291" operator="equal">
      <formula>"Fête du travail"</formula>
    </cfRule>
    <cfRule type="cellIs" dxfId="1993" priority="290" operator="equal">
      <formula>"Examens S1 Ses1"</formula>
    </cfRule>
    <cfRule type="cellIs" dxfId="1992" priority="289" operator="equal">
      <formula>"Examens S1 Ses2"</formula>
    </cfRule>
    <cfRule type="cellIs" dxfId="1991" priority="288" operator="equal">
      <formula>"cours v"</formula>
    </cfRule>
    <cfRule type="cellIs" dxfId="1990" priority="287" operator="equal">
      <formula>"Armistice"</formula>
    </cfRule>
    <cfRule type="cellIs" dxfId="1989" priority="286" operator="equal">
      <formula>"Ascension"</formula>
    </cfRule>
  </conditionalFormatting>
  <conditionalFormatting sqref="AV30:AV35">
    <cfRule type="expression" dxfId="1988" priority="242">
      <formula>AT30="Samedi"</formula>
    </cfRule>
    <cfRule type="expression" dxfId="1987" priority="241">
      <formula>AT30="Dimanche"</formula>
    </cfRule>
    <cfRule type="containsText" dxfId="1986" priority="243" operator="containsText" text="Soutenance">
      <formula>NOT(ISERROR(SEARCH("Soutenance",AV30)))</formula>
    </cfRule>
  </conditionalFormatting>
  <conditionalFormatting sqref="AV35">
    <cfRule type="cellIs" dxfId="1985" priority="32977" operator="equal">
      <formula>"Révisions S1 ses1"</formula>
    </cfRule>
    <cfRule type="cellIs" dxfId="1984" priority="32978" operator="equal">
      <formula>"Examens S2 Ses2"</formula>
    </cfRule>
    <cfRule type="cellIs" dxfId="1983" priority="32979" operator="equal">
      <formula>"Examens S2 ses1"</formula>
    </cfRule>
    <cfRule type="cellIs" dxfId="1982" priority="32980" operator="equal">
      <formula>"Fermeture"</formula>
    </cfRule>
    <cfRule type="cellIs" dxfId="1981" priority="33017" stopIfTrue="1" operator="equal">
      <formula>"Délibérations"</formula>
    </cfRule>
    <cfRule type="cellIs" dxfId="1980" priority="33016" stopIfTrue="1" operator="equal">
      <formula>"Du anglais"</formula>
    </cfRule>
    <cfRule type="cellIs" dxfId="1979" priority="33015" stopIfTrue="1" operator="equal">
      <formula>"Examens S2"</formula>
    </cfRule>
    <cfRule type="cellIs" dxfId="1978" priority="33014" stopIfTrue="1" operator="equal">
      <formula>"Examens"</formula>
    </cfRule>
    <cfRule type="cellIs" dxfId="1977" priority="33012" stopIfTrue="1" operator="equal">
      <formula>"Cours"</formula>
    </cfRule>
    <cfRule type="cellIs" dxfId="1976" priority="33011" stopIfTrue="1" operator="equal">
      <formula>"Vacances"</formula>
    </cfRule>
    <cfRule type="cellIs" dxfId="1975" priority="33010" stopIfTrue="1" operator="equal">
      <formula>"Révisions"</formula>
    </cfRule>
    <cfRule type="cellIs" dxfId="1974" priority="33009" stopIfTrue="1" operator="equal">
      <formula>"Session 1"</formula>
    </cfRule>
    <cfRule type="cellIs" dxfId="1973" priority="33008" stopIfTrue="1" operator="equal">
      <formula>"Session 2"</formula>
    </cfRule>
    <cfRule type="cellIs" dxfId="1972" priority="33007" stopIfTrue="1" operator="equal">
      <formula>"Stage"</formula>
    </cfRule>
    <cfRule type="cellIs" dxfId="1971" priority="33006" stopIfTrue="1" operator="equal">
      <formula>"Rentrée"</formula>
    </cfRule>
    <cfRule type="cellIs" dxfId="1970" priority="33005" stopIfTrue="1" operator="equal">
      <formula>"Evaluation"</formula>
    </cfRule>
    <cfRule type="cellIs" dxfId="1969" priority="33004" stopIfTrue="1" operator="equal">
      <formula>"Retour copies"</formula>
    </cfRule>
    <cfRule type="cellIs" dxfId="1968" priority="33003" operator="equal">
      <formula>"entreprise B"</formula>
    </cfRule>
    <cfRule type="cellIs" dxfId="1967" priority="33002" operator="equal">
      <formula>"Stage en entreprise"</formula>
    </cfRule>
    <cfRule type="cellIs" dxfId="1966" priority="33001" operator="equal">
      <formula>"Toussaint"</formula>
    </cfRule>
    <cfRule type="cellIs" dxfId="1965" priority="33000" operator="equal">
      <formula>"Victoire 1945"</formula>
    </cfRule>
    <cfRule type="cellIs" dxfId="1964" priority="33013" stopIfTrue="1" operator="equal">
      <formula>"Examens S1"</formula>
    </cfRule>
    <cfRule type="cellIs" dxfId="1963" priority="32956" operator="equal">
      <formula>"EXAMENS J"</formula>
    </cfRule>
    <cfRule type="containsText" dxfId="1962" priority="32944" operator="containsText" text="Remise">
      <formula>NOT(ISERROR(SEARCH("Remise",AV35)))</formula>
    </cfRule>
    <cfRule type="cellIs" dxfId="1961" priority="32983" operator="equal">
      <formula>"jour appui"</formula>
    </cfRule>
    <cfRule type="cellIs" dxfId="1960" priority="32982" operator="equal">
      <formula>"notes rapport"</formula>
    </cfRule>
    <cfRule type="containsText" dxfId="1959" priority="32945" operator="containsText" text="Recrutem">
      <formula>NOT(ISERROR(SEARCH("Recrutem",AV35)))</formula>
    </cfRule>
    <cfRule type="containsText" dxfId="1958" priority="32946" operator="containsText" text="Note">
      <formula>NOT(ISERROR(SEARCH("Note",AV35)))</formula>
    </cfRule>
    <cfRule type="containsText" dxfId="1957" priority="32947" operator="containsText" text="JPO">
      <formula>NOT(ISERROR(SEARCH("JPO",AV35)))</formula>
    </cfRule>
    <cfRule type="containsText" dxfId="1956" priority="32948" operator="containsText" text="Etranger">
      <formula>NOT(ISERROR(SEARCH("Etranger",AV35)))</formula>
    </cfRule>
    <cfRule type="containsText" dxfId="1955" priority="32949" operator="containsText" text="Début TD">
      <formula>NOT(ISERROR(SEARCH("Début TD",AV35)))</formula>
    </cfRule>
    <cfRule type="containsText" dxfId="1954" priority="32950" operator="containsText" text="Début CM">
      <formula>NOT(ISERROR(SEARCH("Début CM",AV35)))</formula>
    </cfRule>
    <cfRule type="containsText" dxfId="1953" priority="32951" operator="containsText" text="Projet">
      <formula>NOT(ISERROR(SEARCH("Projet",AV35)))</formula>
    </cfRule>
    <cfRule type="containsText" dxfId="1952" priority="32952" operator="containsText" text="Pré">
      <formula>NOT(ISERROR(SEARCH("Pré",AV35)))</formula>
    </cfRule>
    <cfRule type="containsText" dxfId="1951" priority="32953" operator="containsText" text="Délib">
      <formula>NOT(ISERROR(SEARCH("Délib",AV35)))</formula>
    </cfRule>
    <cfRule type="cellIs" dxfId="1950" priority="32955" operator="equal">
      <formula>"Cours ISEM"</formula>
    </cfRule>
    <cfRule type="cellIs" dxfId="1949" priority="32957" operator="equal">
      <formula>"Lundi Pentecôte"</formula>
    </cfRule>
    <cfRule type="cellIs" dxfId="1948" priority="32958" operator="equal">
      <formula>"ppp"</formula>
    </cfRule>
    <cfRule type="cellIs" dxfId="1947" priority="32959" operator="equal">
      <formula>"Soutenance"</formula>
    </cfRule>
    <cfRule type="cellIs" dxfId="1946" priority="32960" operator="equal">
      <formula>"Révisions R"</formula>
    </cfRule>
    <cfRule type="cellIs" dxfId="1945" priority="32961" operator="equal">
      <formula>"Entreprise"</formula>
    </cfRule>
    <cfRule type="cellIs" dxfId="1944" priority="32962" operator="equal">
      <formula>"Exam nationaux pas de date"</formula>
    </cfRule>
    <cfRule type="cellIs" dxfId="1943" priority="32963" operator="equal">
      <formula>"Exam nationaux"</formula>
    </cfRule>
    <cfRule type="cellIs" dxfId="1942" priority="32964" operator="equal">
      <formula>"Révision interne"</formula>
    </cfRule>
    <cfRule type="containsText" dxfId="1941" priority="32943" operator="containsText" text="Salon Et">
      <formula>NOT(ISERROR(SEARCH("Salon Et",AV35)))</formula>
    </cfRule>
    <cfRule type="cellIs" dxfId="1940" priority="32965" operator="equal">
      <formula>"Remise note CC"</formula>
    </cfRule>
    <cfRule type="cellIs" dxfId="1939" priority="32966" operator="equal">
      <formula>"Oraux examens nationaux"</formula>
    </cfRule>
    <cfRule type="cellIs" dxfId="1938" priority="32967" operator="equal">
      <formula>"Note mémoire"</formula>
    </cfRule>
    <cfRule type="cellIs" dxfId="1937" priority="32968" operator="equal">
      <formula>"Mise à niveau"</formula>
    </cfRule>
    <cfRule type="cellIs" dxfId="1936" priority="32969" operator="equal">
      <formula>"Ecrits examens nationaux"</formula>
    </cfRule>
    <cfRule type="cellIs" dxfId="1935" priority="32970" operator="equal">
      <formula>"Délibération S2"</formula>
    </cfRule>
    <cfRule type="cellIs" dxfId="1934" priority="32971" operator="equal">
      <formula>"Délibération S1"</formula>
    </cfRule>
    <cfRule type="cellIs" dxfId="1933" priority="32981" operator="equal">
      <formula>"Remise rapport"</formula>
    </cfRule>
    <cfRule type="cellIs" dxfId="1932" priority="32954" operator="equal">
      <formula>"Cours IAE"</formula>
    </cfRule>
    <cfRule type="cellIs" dxfId="1931" priority="32974" operator="equal">
      <formula>"Entr MA cours AM"</formula>
    </cfRule>
    <cfRule type="cellIs" dxfId="1930" priority="32975" operator="equal">
      <formula>"Cours Matin Entr AM"</formula>
    </cfRule>
    <cfRule type="cellIs" dxfId="1929" priority="32972" operator="equal">
      <formula>"regroupement"</formula>
    </cfRule>
    <cfRule type="cellIs" dxfId="1928" priority="32976" operator="equal">
      <formula>"Révisions S1 Ses2"</formula>
    </cfRule>
    <cfRule type="cellIs" dxfId="1927" priority="32973" operator="equal">
      <formula>"Cours matin"</formula>
    </cfRule>
    <cfRule type="cellIs" dxfId="1926" priority="32999" operator="equal">
      <formula>"stage v"</formula>
    </cfRule>
    <cfRule type="cellIs" dxfId="1925" priority="32998" operator="equal">
      <formula>"Révisions S2 Ses1"</formula>
    </cfRule>
    <cfRule type="cellIs" dxfId="1924" priority="32997" operator="equal">
      <formula>"Révisions S2 ses2"</formula>
    </cfRule>
    <cfRule type="cellIs" dxfId="1923" priority="32996" operator="equal">
      <formula>"Pentecôte"</formula>
    </cfRule>
    <cfRule type="cellIs" dxfId="1922" priority="32995" operator="equal">
      <formula>"Pâques"</formula>
    </cfRule>
    <cfRule type="cellIs" dxfId="1921" priority="32994" operator="equal">
      <formula>"Noël"</formula>
    </cfRule>
    <cfRule type="cellIs" dxfId="1920" priority="32993" operator="equal">
      <formula>"Lundi de pâques"</formula>
    </cfRule>
    <cfRule type="cellIs" dxfId="1919" priority="32992" operator="equal">
      <formula>"jour de l'an"</formula>
    </cfRule>
    <cfRule type="cellIs" dxfId="1918" priority="32991" operator="equal">
      <formula>"Fête nationale"</formula>
    </cfRule>
    <cfRule type="cellIs" dxfId="1917" priority="32990" operator="equal">
      <formula>"Fête du travail"</formula>
    </cfRule>
    <cfRule type="cellIs" dxfId="1916" priority="32989" operator="equal">
      <formula>"Examens S1 Ses1"</formula>
    </cfRule>
    <cfRule type="cellIs" dxfId="1915" priority="32988" operator="equal">
      <formula>"Examens S1 Ses2"</formula>
    </cfRule>
    <cfRule type="cellIs" dxfId="1914" priority="32987" operator="equal">
      <formula>"cours v"</formula>
    </cfRule>
    <cfRule type="cellIs" dxfId="1913" priority="32986" operator="equal">
      <formula>"Armistice"</formula>
    </cfRule>
    <cfRule type="cellIs" dxfId="1912" priority="32985" operator="equal">
      <formula>"Ascension"</formula>
    </cfRule>
    <cfRule type="cellIs" dxfId="1911" priority="32984" operator="equal">
      <formula>"Assomption"</formula>
    </cfRule>
  </conditionalFormatting>
  <conditionalFormatting sqref="AW4:AW35">
    <cfRule type="expression" dxfId="1910" priority="33880">
      <formula>AX4="Dimanche"</formula>
    </cfRule>
    <cfRule type="expression" dxfId="1909" priority="33881">
      <formula>AX4="Samedi"</formula>
    </cfRule>
  </conditionalFormatting>
  <conditionalFormatting sqref="AZ4:AZ5">
    <cfRule type="cellIs" dxfId="1908" priority="18466" stopIfTrue="1" operator="equal">
      <formula>"Session 2"</formula>
    </cfRule>
    <cfRule type="cellIs" dxfId="1907" priority="18453" operator="equal">
      <formula>"Pâques"</formula>
    </cfRule>
    <cfRule type="cellIs" dxfId="1906" priority="18454" operator="equal">
      <formula>"Pentecôte"</formula>
    </cfRule>
    <cfRule type="cellIs" dxfId="1905" priority="18455" operator="equal">
      <formula>"Révisions S2 ses2"</formula>
    </cfRule>
    <cfRule type="cellIs" dxfId="1904" priority="18456" operator="equal">
      <formula>"Révisions S2 Ses1"</formula>
    </cfRule>
    <cfRule type="cellIs" dxfId="1903" priority="18457" operator="equal">
      <formula>"stage v"</formula>
    </cfRule>
    <cfRule type="cellIs" dxfId="1902" priority="18458" operator="equal">
      <formula>"Victoire 1945"</formula>
    </cfRule>
    <cfRule type="cellIs" dxfId="1901" priority="18459" operator="equal">
      <formula>"Toussaint"</formula>
    </cfRule>
    <cfRule type="cellIs" dxfId="1900" priority="18460" operator="equal">
      <formula>"Stage en entreprise"</formula>
    </cfRule>
    <cfRule type="cellIs" dxfId="1899" priority="18461" operator="equal">
      <formula>"entreprise B"</formula>
    </cfRule>
    <cfRule type="cellIs" dxfId="1898" priority="18462" stopIfTrue="1" operator="equal">
      <formula>"Retour copies"</formula>
    </cfRule>
    <cfRule type="cellIs" dxfId="1897" priority="18463" stopIfTrue="1" operator="equal">
      <formula>"Evaluation"</formula>
    </cfRule>
    <cfRule type="cellIs" dxfId="1896" priority="18464" stopIfTrue="1" operator="equal">
      <formula>"Rentrée"</formula>
    </cfRule>
    <cfRule type="cellIs" dxfId="1895" priority="18465" stopIfTrue="1" operator="equal">
      <formula>"Stage"</formula>
    </cfRule>
    <cfRule type="cellIs" dxfId="1894" priority="18467" stopIfTrue="1" operator="equal">
      <formula>"Session 1"</formula>
    </cfRule>
    <cfRule type="cellIs" dxfId="1893" priority="18468" stopIfTrue="1" operator="equal">
      <formula>"Révisions"</formula>
    </cfRule>
    <cfRule type="cellIs" dxfId="1892" priority="18469" stopIfTrue="1" operator="equal">
      <formula>"Vacances"</formula>
    </cfRule>
    <cfRule type="cellIs" dxfId="1891" priority="18470" stopIfTrue="1" operator="equal">
      <formula>"Cours"</formula>
    </cfRule>
    <cfRule type="cellIs" dxfId="1890" priority="18471" stopIfTrue="1" operator="equal">
      <formula>"Examens S1"</formula>
    </cfRule>
    <cfRule type="cellIs" dxfId="1889" priority="18472" stopIfTrue="1" operator="equal">
      <formula>"Examens"</formula>
    </cfRule>
    <cfRule type="cellIs" dxfId="1888" priority="18473" stopIfTrue="1" operator="equal">
      <formula>"Examens S2"</formula>
    </cfRule>
    <cfRule type="cellIs" dxfId="1887" priority="18474" stopIfTrue="1" operator="equal">
      <formula>"Du anglais"</formula>
    </cfRule>
    <cfRule type="cellIs" dxfId="1886" priority="18475" stopIfTrue="1" operator="equal">
      <formula>"Délibérations"</formula>
    </cfRule>
    <cfRule type="cellIs" dxfId="1885" priority="18452" operator="equal">
      <formula>"Noël"</formula>
    </cfRule>
    <cfRule type="cellIs" dxfId="1884" priority="18451" operator="equal">
      <formula>"Lundi de pâques"</formula>
    </cfRule>
    <cfRule type="cellIs" dxfId="1883" priority="18450" operator="equal">
      <formula>"jour de l'an"</formula>
    </cfRule>
    <cfRule type="cellIs" dxfId="1882" priority="18449" operator="equal">
      <formula>"Fête nationale"</formula>
    </cfRule>
    <cfRule type="cellIs" dxfId="1881" priority="18448" operator="equal">
      <formula>"Fête du travail"</formula>
    </cfRule>
    <cfRule type="cellIs" dxfId="1880" priority="18447" operator="equal">
      <formula>"Examens S1 Ses1"</formula>
    </cfRule>
    <cfRule type="cellIs" dxfId="1879" priority="18446" operator="equal">
      <formula>"Examens S1 Ses2"</formula>
    </cfRule>
    <cfRule type="cellIs" dxfId="1878" priority="18445" operator="equal">
      <formula>"cours v"</formula>
    </cfRule>
    <cfRule type="cellIs" dxfId="1877" priority="18444" operator="equal">
      <formula>"Armistice"</formula>
    </cfRule>
    <cfRule type="cellIs" dxfId="1876" priority="18443" operator="equal">
      <formula>"Ascension"</formula>
    </cfRule>
    <cfRule type="cellIs" dxfId="1875" priority="18442" operator="equal">
      <formula>"Assomption"</formula>
    </cfRule>
    <cfRule type="cellIs" dxfId="1874" priority="18441" operator="equal">
      <formula>"jour appui"</formula>
    </cfRule>
    <cfRule type="cellIs" dxfId="1873" priority="18440" operator="equal">
      <formula>"notes rapport"</formula>
    </cfRule>
    <cfRule type="cellIs" dxfId="1872" priority="18439" operator="equal">
      <formula>"Remise rapport"</formula>
    </cfRule>
    <cfRule type="cellIs" dxfId="1871" priority="18438" operator="equal">
      <formula>"Fermeture"</formula>
    </cfRule>
    <cfRule type="cellIs" dxfId="1870" priority="18437" operator="equal">
      <formula>"Examens S2 ses1"</formula>
    </cfRule>
    <cfRule type="cellIs" dxfId="1869" priority="18436" operator="equal">
      <formula>"Examens S2 Ses2"</formula>
    </cfRule>
    <cfRule type="cellIs" dxfId="1868" priority="18435" operator="equal">
      <formula>"Révisions S1 ses1"</formula>
    </cfRule>
    <cfRule type="cellIs" dxfId="1867" priority="18434" operator="equal">
      <formula>"Révisions S1 Ses2"</formula>
    </cfRule>
    <cfRule type="cellIs" dxfId="1866" priority="18433" operator="equal">
      <formula>"Cours Matin Entr AM"</formula>
    </cfRule>
    <cfRule type="cellIs" dxfId="1865" priority="18432" operator="equal">
      <formula>"Entr MA cours AM"</formula>
    </cfRule>
    <cfRule type="cellIs" dxfId="1864" priority="18431" operator="equal">
      <formula>"Cours matin"</formula>
    </cfRule>
    <cfRule type="cellIs" dxfId="1863" priority="18430" operator="equal">
      <formula>"regroupement"</formula>
    </cfRule>
    <cfRule type="cellIs" dxfId="1862" priority="18429" operator="equal">
      <formula>"Délibération S1"</formula>
    </cfRule>
    <cfRule type="cellIs" dxfId="1861" priority="18428" operator="equal">
      <formula>"Délibération S2"</formula>
    </cfRule>
    <cfRule type="cellIs" dxfId="1860" priority="18427" operator="equal">
      <formula>"Ecrits examens nationaux"</formula>
    </cfRule>
    <cfRule type="cellIs" dxfId="1859" priority="18426" operator="equal">
      <formula>"Mise à niveau"</formula>
    </cfRule>
    <cfRule type="cellIs" dxfId="1858" priority="18424" operator="equal">
      <formula>"Oraux examens nationaux"</formula>
    </cfRule>
    <cfRule type="cellIs" dxfId="1857" priority="18423" operator="equal">
      <formula>"Remise note CC"</formula>
    </cfRule>
    <cfRule type="cellIs" dxfId="1856" priority="18422" operator="equal">
      <formula>"Révision interne"</formula>
    </cfRule>
    <cfRule type="cellIs" dxfId="1855" priority="18421" operator="equal">
      <formula>"Exam nationaux"</formula>
    </cfRule>
    <cfRule type="containsText" dxfId="1854" priority="18404" operator="containsText" text="Note">
      <formula>NOT(ISERROR(SEARCH("Note",AZ4)))</formula>
    </cfRule>
    <cfRule type="cellIs" dxfId="1853" priority="18420" operator="equal">
      <formula>"Exam nationaux pas de date"</formula>
    </cfRule>
    <cfRule type="cellIs" dxfId="1852" priority="18419" operator="equal">
      <formula>"Entreprise"</formula>
    </cfRule>
    <cfRule type="cellIs" dxfId="1851" priority="18418" operator="equal">
      <formula>"Révisions R"</formula>
    </cfRule>
    <cfRule type="cellIs" dxfId="1850" priority="18417" operator="equal">
      <formula>"Soutenance"</formula>
    </cfRule>
    <cfRule type="cellIs" dxfId="1849" priority="18416" operator="equal">
      <formula>"ppp"</formula>
    </cfRule>
    <cfRule type="cellIs" dxfId="1848" priority="18415" operator="equal">
      <formula>"Lundi Pentecôte"</formula>
    </cfRule>
    <cfRule type="cellIs" dxfId="1847" priority="18414" operator="equal">
      <formula>"EXAMENS J"</formula>
    </cfRule>
    <cfRule type="cellIs" dxfId="1846" priority="18413" operator="equal">
      <formula>"Cours ISEM"</formula>
    </cfRule>
    <cfRule type="cellIs" dxfId="1845" priority="18412" operator="equal">
      <formula>"Cours IAE"</formula>
    </cfRule>
    <cfRule type="containsText" dxfId="1844" priority="18411" operator="containsText" text="Délib">
      <formula>NOT(ISERROR(SEARCH("Délib",AZ4)))</formula>
    </cfRule>
    <cfRule type="containsText" dxfId="1843" priority="18410" operator="containsText" text="Pré">
      <formula>NOT(ISERROR(SEARCH("Pré",AZ4)))</formula>
    </cfRule>
    <cfRule type="containsText" dxfId="1842" priority="18409" operator="containsText" text="Projet">
      <formula>NOT(ISERROR(SEARCH("Projet",AZ4)))</formula>
    </cfRule>
    <cfRule type="containsText" dxfId="1841" priority="18408" operator="containsText" text="Début CM">
      <formula>NOT(ISERROR(SEARCH("Début CM",AZ4)))</formula>
    </cfRule>
    <cfRule type="containsText" dxfId="1840" priority="18407" operator="containsText" text="Début TD">
      <formula>NOT(ISERROR(SEARCH("Début TD",AZ4)))</formula>
    </cfRule>
    <cfRule type="containsText" dxfId="1839" priority="18406" operator="containsText" text="Etranger">
      <formula>NOT(ISERROR(SEARCH("Etranger",AZ4)))</formula>
    </cfRule>
    <cfRule type="containsText" dxfId="1838" priority="18405" operator="containsText" text="JPO">
      <formula>NOT(ISERROR(SEARCH("JPO",AZ4)))</formula>
    </cfRule>
    <cfRule type="containsText" dxfId="1837" priority="18403" operator="containsText" text="Recrutem">
      <formula>NOT(ISERROR(SEARCH("Recrutem",AZ4)))</formula>
    </cfRule>
    <cfRule type="containsText" dxfId="1836" priority="18402" operator="containsText" text="Remise">
      <formula>NOT(ISERROR(SEARCH("Remise",AZ4)))</formula>
    </cfRule>
    <cfRule type="containsText" dxfId="1835" priority="18401" operator="containsText" text="Salon Et">
      <formula>NOT(ISERROR(SEARCH("Salon Et",AZ4)))</formula>
    </cfRule>
    <cfRule type="cellIs" dxfId="1834" priority="18425" operator="equal">
      <formula>"Note mémoire"</formula>
    </cfRule>
  </conditionalFormatting>
  <conditionalFormatting sqref="AZ4:AZ12">
    <cfRule type="expression" dxfId="1833" priority="641">
      <formula>AX4="Dimanche"</formula>
    </cfRule>
    <cfRule type="containsText" dxfId="1832" priority="643" operator="containsText" text="Soutenance">
      <formula>NOT(ISERROR(SEARCH("Soutenance",AZ4)))</formula>
    </cfRule>
    <cfRule type="expression" dxfId="1831" priority="642">
      <formula>AX4="Samedi"</formula>
    </cfRule>
  </conditionalFormatting>
  <conditionalFormatting sqref="AZ6:AZ10">
    <cfRule type="cellIs" dxfId="1830" priority="689" operator="equal">
      <formula>"Examens S1 Ses2"</formula>
    </cfRule>
    <cfRule type="cellIs" dxfId="1829" priority="715" stopIfTrue="1" operator="equal">
      <formula>"Examens"</formula>
    </cfRule>
    <cfRule type="cellIs" dxfId="1828" priority="691" operator="equal">
      <formula>"Fête du travail"</formula>
    </cfRule>
    <cfRule type="cellIs" dxfId="1827" priority="692" operator="equal">
      <formula>"Fête nationale"</formula>
    </cfRule>
    <cfRule type="cellIs" dxfId="1826" priority="693" operator="equal">
      <formula>"jour de l'an"</formula>
    </cfRule>
    <cfRule type="cellIs" dxfId="1825" priority="694" operator="equal">
      <formula>"Lundi de pâques"</formula>
    </cfRule>
    <cfRule type="cellIs" dxfId="1824" priority="695" operator="equal">
      <formula>"Noël"</formula>
    </cfRule>
    <cfRule type="containsText" dxfId="1823" priority="639" operator="containsText" text="Cours/Labo/Projet">
      <formula>NOT(ISERROR(SEARCH("Cours/Labo/Projet",AZ6)))</formula>
    </cfRule>
    <cfRule type="cellIs" dxfId="1822" priority="714" stopIfTrue="1" operator="equal">
      <formula>"Examens S1"</formula>
    </cfRule>
    <cfRule type="cellIs" dxfId="1821" priority="718" stopIfTrue="1" operator="equal">
      <formula>"Délibérations"</formula>
    </cfRule>
    <cfRule type="containsText" dxfId="1820" priority="640" operator="containsText" text="Université">
      <formula>NOT(ISERROR(SEARCH("Université",AZ6)))</formula>
    </cfRule>
    <cfRule type="cellIs" dxfId="1819" priority="717" stopIfTrue="1" operator="equal">
      <formula>"Du anglais"</formula>
    </cfRule>
    <cfRule type="containsText" dxfId="1818" priority="644" operator="containsText" text="Salon Et">
      <formula>NOT(ISERROR(SEARCH("Salon Et",AZ6)))</formula>
    </cfRule>
    <cfRule type="containsText" dxfId="1817" priority="645" operator="containsText" text="Remise">
      <formula>NOT(ISERROR(SEARCH("Remise",AZ6)))</formula>
    </cfRule>
    <cfRule type="containsText" dxfId="1816" priority="646" operator="containsText" text="Recrutem">
      <formula>NOT(ISERROR(SEARCH("Recrutem",AZ6)))</formula>
    </cfRule>
    <cfRule type="containsText" dxfId="1815" priority="647" operator="containsText" text="Note">
      <formula>NOT(ISERROR(SEARCH("Note",AZ6)))</formula>
    </cfRule>
    <cfRule type="containsText" dxfId="1814" priority="648" operator="containsText" text="JPO">
      <formula>NOT(ISERROR(SEARCH("JPO",AZ6)))</formula>
    </cfRule>
    <cfRule type="containsText" dxfId="1813" priority="649" operator="containsText" text="Etranger">
      <formula>NOT(ISERROR(SEARCH("Etranger",AZ6)))</formula>
    </cfRule>
    <cfRule type="containsText" dxfId="1812" priority="650" operator="containsText" text="Début TD">
      <formula>NOT(ISERROR(SEARCH("Début TD",AZ6)))</formula>
    </cfRule>
    <cfRule type="containsText" dxfId="1811" priority="651" operator="containsText" text="Début CM">
      <formula>NOT(ISERROR(SEARCH("Début CM",AZ6)))</formula>
    </cfRule>
    <cfRule type="containsText" dxfId="1810" priority="652" operator="containsText" text="Projet">
      <formula>NOT(ISERROR(SEARCH("Projet",AZ6)))</formula>
    </cfRule>
    <cfRule type="containsText" dxfId="1809" priority="653" operator="containsText" text="Pré">
      <formula>NOT(ISERROR(SEARCH("Pré",AZ6)))</formula>
    </cfRule>
    <cfRule type="containsText" dxfId="1808" priority="654" operator="containsText" text="Délib">
      <formula>NOT(ISERROR(SEARCH("Délib",AZ6)))</formula>
    </cfRule>
    <cfRule type="cellIs" dxfId="1807" priority="655" operator="equal">
      <formula>"Cours IAE"</formula>
    </cfRule>
    <cfRule type="cellIs" dxfId="1806" priority="656" operator="equal">
      <formula>"Cours ISEM"</formula>
    </cfRule>
    <cfRule type="cellIs" dxfId="1805" priority="657" operator="equal">
      <formula>"EXAMENS J"</formula>
    </cfRule>
    <cfRule type="cellIs" dxfId="1804" priority="658" operator="equal">
      <formula>"Lundi Pentecôte"</formula>
    </cfRule>
    <cfRule type="cellIs" dxfId="1803" priority="659" operator="equal">
      <formula>"ppp"</formula>
    </cfRule>
    <cfRule type="cellIs" dxfId="1802" priority="660" operator="equal">
      <formula>"Soutenance"</formula>
    </cfRule>
    <cfRule type="cellIs" dxfId="1801" priority="661" operator="equal">
      <formula>"Révisions R"</formula>
    </cfRule>
    <cfRule type="cellIs" dxfId="1800" priority="662" operator="equal">
      <formula>"Entreprise"</formula>
    </cfRule>
    <cfRule type="cellIs" dxfId="1799" priority="716" stopIfTrue="1" operator="equal">
      <formula>"Examens S2"</formula>
    </cfRule>
    <cfRule type="cellIs" dxfId="1798" priority="663" operator="equal">
      <formula>"Exam nationaux pas de date"</formula>
    </cfRule>
    <cfRule type="cellIs" dxfId="1797" priority="664" operator="equal">
      <formula>"Exam nationaux"</formula>
    </cfRule>
    <cfRule type="cellIs" dxfId="1796" priority="665" operator="equal">
      <formula>"Révision interne"</formula>
    </cfRule>
    <cfRule type="cellIs" dxfId="1795" priority="666" operator="equal">
      <formula>"Remise note CC"</formula>
    </cfRule>
    <cfRule type="cellIs" dxfId="1794" priority="667" operator="equal">
      <formula>"Oraux examens nationaux"</formula>
    </cfRule>
    <cfRule type="cellIs" dxfId="1793" priority="668" operator="equal">
      <formula>"Note mémoire"</formula>
    </cfRule>
    <cfRule type="cellIs" dxfId="1792" priority="669" operator="equal">
      <formula>"Mise à niveau"</formula>
    </cfRule>
    <cfRule type="cellIs" dxfId="1791" priority="670" operator="equal">
      <formula>"Ecrits examens nationaux"</formula>
    </cfRule>
    <cfRule type="cellIs" dxfId="1790" priority="671" operator="equal">
      <formula>"Délibération S2"</formula>
    </cfRule>
    <cfRule type="cellIs" dxfId="1789" priority="672" operator="equal">
      <formula>"Délibération S1"</formula>
    </cfRule>
    <cfRule type="cellIs" dxfId="1788" priority="673" operator="equal">
      <formula>"regroupement"</formula>
    </cfRule>
    <cfRule type="cellIs" dxfId="1787" priority="674" operator="equal">
      <formula>"Cours matin"</formula>
    </cfRule>
    <cfRule type="cellIs" dxfId="1786" priority="675" operator="equal">
      <formula>"Entr MA cours AM"</formula>
    </cfRule>
    <cfRule type="cellIs" dxfId="1785" priority="676" operator="equal">
      <formula>"Cours Matin Entr AM"</formula>
    </cfRule>
    <cfRule type="cellIs" dxfId="1784" priority="677" operator="equal">
      <formula>"Révisions S1 Ses2"</formula>
    </cfRule>
    <cfRule type="cellIs" dxfId="1783" priority="678" operator="equal">
      <formula>"Révisions S1 ses1"</formula>
    </cfRule>
    <cfRule type="cellIs" dxfId="1782" priority="679" operator="equal">
      <formula>"Examens S2 Ses2"</formula>
    </cfRule>
    <cfRule type="cellIs" dxfId="1781" priority="680" operator="equal">
      <formula>"Examens S2 ses1"</formula>
    </cfRule>
    <cfRule type="cellIs" dxfId="1780" priority="681" operator="equal">
      <formula>"Fermeture"</formula>
    </cfRule>
    <cfRule type="cellIs" dxfId="1779" priority="696" operator="equal">
      <formula>"Pâques"</formula>
    </cfRule>
    <cfRule type="cellIs" dxfId="1778" priority="697" operator="equal">
      <formula>"Pentecôte"</formula>
    </cfRule>
    <cfRule type="cellIs" dxfId="1777" priority="698" operator="equal">
      <formula>"Révisions S2 ses2"</formula>
    </cfRule>
    <cfRule type="cellIs" dxfId="1776" priority="699" operator="equal">
      <formula>"Révisions S2 Ses1"</formula>
    </cfRule>
    <cfRule type="cellIs" dxfId="1775" priority="700" operator="equal">
      <formula>"stage v"</formula>
    </cfRule>
    <cfRule type="cellIs" dxfId="1774" priority="701" operator="equal">
      <formula>"Victoire 1945"</formula>
    </cfRule>
    <cfRule type="cellIs" dxfId="1773" priority="702" operator="equal">
      <formula>"Toussaint"</formula>
    </cfRule>
    <cfRule type="cellIs" dxfId="1772" priority="703" operator="equal">
      <formula>"Stage en entreprise"</formula>
    </cfRule>
    <cfRule type="cellIs" dxfId="1771" priority="704" operator="equal">
      <formula>"entreprise B"</formula>
    </cfRule>
    <cfRule type="cellIs" dxfId="1770" priority="705" stopIfTrue="1" operator="equal">
      <formula>"Retour copies"</formula>
    </cfRule>
    <cfRule type="cellIs" dxfId="1769" priority="706" stopIfTrue="1" operator="equal">
      <formula>"Evaluation"</formula>
    </cfRule>
    <cfRule type="cellIs" dxfId="1768" priority="707" stopIfTrue="1" operator="equal">
      <formula>"Rentrée"</formula>
    </cfRule>
    <cfRule type="cellIs" dxfId="1767" priority="708" stopIfTrue="1" operator="equal">
      <formula>"Stage"</formula>
    </cfRule>
    <cfRule type="cellIs" dxfId="1766" priority="709" stopIfTrue="1" operator="equal">
      <formula>"Session 2"</formula>
    </cfRule>
    <cfRule type="cellIs" dxfId="1765" priority="710" stopIfTrue="1" operator="equal">
      <formula>"Session 1"</formula>
    </cfRule>
    <cfRule type="cellIs" dxfId="1764" priority="711" stopIfTrue="1" operator="equal">
      <formula>"Révisions"</formula>
    </cfRule>
    <cfRule type="cellIs" dxfId="1763" priority="712" stopIfTrue="1" operator="equal">
      <formula>"Vacances"</formula>
    </cfRule>
    <cfRule type="cellIs" dxfId="1762" priority="713" stopIfTrue="1" operator="equal">
      <formula>"Cours"</formula>
    </cfRule>
    <cfRule type="cellIs" dxfId="1761" priority="682" operator="equal">
      <formula>"Remise rapport"</formula>
    </cfRule>
    <cfRule type="cellIs" dxfId="1760" priority="683" operator="equal">
      <formula>"notes rapport"</formula>
    </cfRule>
    <cfRule type="cellIs" dxfId="1759" priority="684" operator="equal">
      <formula>"jour appui"</formula>
    </cfRule>
    <cfRule type="cellIs" dxfId="1758" priority="685" operator="equal">
      <formula>"Assomption"</formula>
    </cfRule>
    <cfRule type="cellIs" dxfId="1757" priority="686" operator="equal">
      <formula>"Ascension"</formula>
    </cfRule>
    <cfRule type="cellIs" dxfId="1756" priority="687" operator="equal">
      <formula>"Armistice"</formula>
    </cfRule>
    <cfRule type="cellIs" dxfId="1755" priority="688" operator="equal">
      <formula>"cours v"</formula>
    </cfRule>
    <cfRule type="cellIs" dxfId="1754" priority="690" operator="equal">
      <formula>"Examens S1 Ses1"</formula>
    </cfRule>
  </conditionalFormatting>
  <conditionalFormatting sqref="AZ11:AZ12">
    <cfRule type="containsText" dxfId="1753" priority="18561" operator="containsText" text="JPO">
      <formula>NOT(ISERROR(SEARCH("JPO",AZ11)))</formula>
    </cfRule>
    <cfRule type="containsText" dxfId="1752" priority="18562" operator="containsText" text="Etranger">
      <formula>NOT(ISERROR(SEARCH("Etranger",AZ11)))</formula>
    </cfRule>
    <cfRule type="containsText" dxfId="1751" priority="18563" operator="containsText" text="Début TD">
      <formula>NOT(ISERROR(SEARCH("Début TD",AZ11)))</formula>
    </cfRule>
    <cfRule type="containsText" dxfId="1750" priority="18564" operator="containsText" text="Début CM">
      <formula>NOT(ISERROR(SEARCH("Début CM",AZ11)))</formula>
    </cfRule>
    <cfRule type="containsText" dxfId="1749" priority="18565" operator="containsText" text="Projet">
      <formula>NOT(ISERROR(SEARCH("Projet",AZ11)))</formula>
    </cfRule>
    <cfRule type="containsText" dxfId="1748" priority="18566" operator="containsText" text="Pré">
      <formula>NOT(ISERROR(SEARCH("Pré",AZ11)))</formula>
    </cfRule>
    <cfRule type="containsText" dxfId="1747" priority="18567" operator="containsText" text="Délib">
      <formula>NOT(ISERROR(SEARCH("Délib",AZ11)))</formula>
    </cfRule>
    <cfRule type="cellIs" dxfId="1746" priority="18568" operator="equal">
      <formula>"Cours IAE"</formula>
    </cfRule>
    <cfRule type="cellIs" dxfId="1745" priority="18569" operator="equal">
      <formula>"Cours ISEM"</formula>
    </cfRule>
    <cfRule type="cellIs" dxfId="1744" priority="18570" operator="equal">
      <formula>"EXAMENS J"</formula>
    </cfRule>
    <cfRule type="cellIs" dxfId="1743" priority="18571" operator="equal">
      <formula>"Lundi Pentecôte"</formula>
    </cfRule>
    <cfRule type="cellIs" dxfId="1742" priority="18572" operator="equal">
      <formula>"ppp"</formula>
    </cfRule>
    <cfRule type="cellIs" dxfId="1741" priority="18573" operator="equal">
      <formula>"Soutenance"</formula>
    </cfRule>
    <cfRule type="cellIs" dxfId="1740" priority="18574" operator="equal">
      <formula>"Révisions R"</formula>
    </cfRule>
    <cfRule type="cellIs" dxfId="1739" priority="18575" operator="equal">
      <formula>"Entreprise"</formula>
    </cfRule>
    <cfRule type="cellIs" dxfId="1738" priority="18576" operator="equal">
      <formula>"Exam nationaux pas de date"</formula>
    </cfRule>
    <cfRule type="cellIs" dxfId="1737" priority="18577" operator="equal">
      <formula>"Exam nationaux"</formula>
    </cfRule>
    <cfRule type="cellIs" dxfId="1736" priority="18578" operator="equal">
      <formula>"Révision interne"</formula>
    </cfRule>
    <cfRule type="cellIs" dxfId="1735" priority="18579" operator="equal">
      <formula>"Remise note CC"</formula>
    </cfRule>
    <cfRule type="cellIs" dxfId="1734" priority="18580" operator="equal">
      <formula>"Oraux examens nationaux"</formula>
    </cfRule>
    <cfRule type="cellIs" dxfId="1733" priority="18581" operator="equal">
      <formula>"Note mémoire"</formula>
    </cfRule>
    <cfRule type="cellIs" dxfId="1732" priority="18582" operator="equal">
      <formula>"Mise à niveau"</formula>
    </cfRule>
    <cfRule type="cellIs" dxfId="1731" priority="18583" operator="equal">
      <formula>"Ecrits examens nationaux"</formula>
    </cfRule>
    <cfRule type="cellIs" dxfId="1730" priority="18584" operator="equal">
      <formula>"Délibération S2"</formula>
    </cfRule>
    <cfRule type="cellIs" dxfId="1729" priority="18586" operator="equal">
      <formula>"regroupement"</formula>
    </cfRule>
    <cfRule type="cellIs" dxfId="1728" priority="18587" operator="equal">
      <formula>"Cours matin"</formula>
    </cfRule>
    <cfRule type="cellIs" dxfId="1727" priority="18588" operator="equal">
      <formula>"Entr MA cours AM"</formula>
    </cfRule>
    <cfRule type="cellIs" dxfId="1726" priority="18589" operator="equal">
      <formula>"Cours Matin Entr AM"</formula>
    </cfRule>
    <cfRule type="cellIs" dxfId="1725" priority="18590" operator="equal">
      <formula>"Révisions S1 Ses2"</formula>
    </cfRule>
    <cfRule type="cellIs" dxfId="1724" priority="18591" operator="equal">
      <formula>"Révisions S1 ses1"</formula>
    </cfRule>
    <cfRule type="cellIs" dxfId="1723" priority="18592" operator="equal">
      <formula>"Examens S2 Ses2"</formula>
    </cfRule>
    <cfRule type="cellIs" dxfId="1722" priority="18593" operator="equal">
      <formula>"Examens S2 ses1"</formula>
    </cfRule>
    <cfRule type="cellIs" dxfId="1721" priority="18594" operator="equal">
      <formula>"Fermeture"</formula>
    </cfRule>
    <cfRule type="cellIs" dxfId="1720" priority="18595" operator="equal">
      <formula>"Remise rapport"</formula>
    </cfRule>
    <cfRule type="cellIs" dxfId="1719" priority="18596" operator="equal">
      <formula>"notes rapport"</formula>
    </cfRule>
    <cfRule type="cellIs" dxfId="1718" priority="18597" operator="equal">
      <formula>"jour appui"</formula>
    </cfRule>
    <cfRule type="cellIs" dxfId="1717" priority="18598" operator="equal">
      <formula>"Assomption"</formula>
    </cfRule>
    <cfRule type="cellIs" dxfId="1716" priority="18599" operator="equal">
      <formula>"Ascension"</formula>
    </cfRule>
    <cfRule type="cellIs" dxfId="1715" priority="18600" operator="equal">
      <formula>"Armistice"</formula>
    </cfRule>
    <cfRule type="cellIs" dxfId="1714" priority="18601" operator="equal">
      <formula>"cours v"</formula>
    </cfRule>
    <cfRule type="cellIs" dxfId="1713" priority="18602" operator="equal">
      <formula>"Examens S1 Ses2"</formula>
    </cfRule>
    <cfRule type="cellIs" dxfId="1712" priority="18603" operator="equal">
      <formula>"Examens S1 Ses1"</formula>
    </cfRule>
    <cfRule type="cellIs" dxfId="1711" priority="18604" operator="equal">
      <formula>"Fête du travail"</formula>
    </cfRule>
    <cfRule type="cellIs" dxfId="1710" priority="18605" operator="equal">
      <formula>"Fête nationale"</formula>
    </cfRule>
    <cfRule type="cellIs" dxfId="1709" priority="18606" operator="equal">
      <formula>"jour de l'an"</formula>
    </cfRule>
    <cfRule type="cellIs" dxfId="1708" priority="18607" operator="equal">
      <formula>"Lundi de pâques"</formula>
    </cfRule>
    <cfRule type="cellIs" dxfId="1707" priority="18608" operator="equal">
      <formula>"Noël"</formula>
    </cfRule>
    <cfRule type="cellIs" dxfId="1706" priority="18609" operator="equal">
      <formula>"Pâques"</formula>
    </cfRule>
    <cfRule type="cellIs" dxfId="1705" priority="18610" operator="equal">
      <formula>"Pentecôte"</formula>
    </cfRule>
    <cfRule type="cellIs" dxfId="1704" priority="18611" operator="equal">
      <formula>"Révisions S2 ses2"</formula>
    </cfRule>
    <cfRule type="cellIs" dxfId="1703" priority="18612" operator="equal">
      <formula>"Révisions S2 Ses1"</formula>
    </cfRule>
    <cfRule type="cellIs" dxfId="1702" priority="18613" operator="equal">
      <formula>"stage v"</formula>
    </cfRule>
    <cfRule type="cellIs" dxfId="1701" priority="18614" operator="equal">
      <formula>"Victoire 1945"</formula>
    </cfRule>
    <cfRule type="cellIs" dxfId="1700" priority="18615" operator="equal">
      <formula>"Toussaint"</formula>
    </cfRule>
    <cfRule type="cellIs" dxfId="1699" priority="18616" operator="equal">
      <formula>"Stage en entreprise"</formula>
    </cfRule>
    <cfRule type="cellIs" dxfId="1698" priority="18617" operator="equal">
      <formula>"entreprise B"</formula>
    </cfRule>
    <cfRule type="cellIs" dxfId="1697" priority="18618" stopIfTrue="1" operator="equal">
      <formula>"Retour copies"</formula>
    </cfRule>
    <cfRule type="cellIs" dxfId="1696" priority="18619" stopIfTrue="1" operator="equal">
      <formula>"Evaluation"</formula>
    </cfRule>
    <cfRule type="cellIs" dxfId="1695" priority="18620" stopIfTrue="1" operator="equal">
      <formula>"Rentrée"</formula>
    </cfRule>
    <cfRule type="cellIs" dxfId="1694" priority="18621" stopIfTrue="1" operator="equal">
      <formula>"Stage"</formula>
    </cfRule>
    <cfRule type="cellIs" dxfId="1693" priority="18622" stopIfTrue="1" operator="equal">
      <formula>"Session 2"</formula>
    </cfRule>
    <cfRule type="cellIs" dxfId="1692" priority="18623" stopIfTrue="1" operator="equal">
      <formula>"Session 1"</formula>
    </cfRule>
    <cfRule type="cellIs" dxfId="1691" priority="18624" stopIfTrue="1" operator="equal">
      <formula>"Révisions"</formula>
    </cfRule>
    <cfRule type="cellIs" dxfId="1690" priority="18625" stopIfTrue="1" operator="equal">
      <formula>"Vacances"</formula>
    </cfRule>
    <cfRule type="cellIs" dxfId="1689" priority="18626" stopIfTrue="1" operator="equal">
      <formula>"Cours"</formula>
    </cfRule>
    <cfRule type="cellIs" dxfId="1688" priority="18627" stopIfTrue="1" operator="equal">
      <formula>"Examens S1"</formula>
    </cfRule>
    <cfRule type="cellIs" dxfId="1687" priority="18628" stopIfTrue="1" operator="equal">
      <formula>"Examens"</formula>
    </cfRule>
    <cfRule type="cellIs" dxfId="1686" priority="18629" stopIfTrue="1" operator="equal">
      <formula>"Examens S2"</formula>
    </cfRule>
    <cfRule type="cellIs" dxfId="1685" priority="18630" stopIfTrue="1" operator="equal">
      <formula>"Du anglais"</formula>
    </cfRule>
    <cfRule type="cellIs" dxfId="1684" priority="18631" stopIfTrue="1" operator="equal">
      <formula>"Délibérations"</formula>
    </cfRule>
    <cfRule type="cellIs" dxfId="1683" priority="18585" operator="equal">
      <formula>"Délibération S1"</formula>
    </cfRule>
    <cfRule type="containsText" dxfId="1682" priority="18557" operator="containsText" text="Salon Et">
      <formula>NOT(ISERROR(SEARCH("Salon Et",AZ11)))</formula>
    </cfRule>
    <cfRule type="containsText" dxfId="1681" priority="18558" operator="containsText" text="Remise">
      <formula>NOT(ISERROR(SEARCH("Remise",AZ11)))</formula>
    </cfRule>
    <cfRule type="containsText" dxfId="1680" priority="18559" operator="containsText" text="Recrutem">
      <formula>NOT(ISERROR(SEARCH("Recrutem",AZ11)))</formula>
    </cfRule>
    <cfRule type="containsText" dxfId="1679" priority="18560" operator="containsText" text="Note">
      <formula>NOT(ISERROR(SEARCH("Note",AZ11)))</formula>
    </cfRule>
  </conditionalFormatting>
  <conditionalFormatting sqref="AZ13:AZ17">
    <cfRule type="cellIs" dxfId="1678" priority="603" operator="equal">
      <formula>"notes rapport"</formula>
    </cfRule>
    <cfRule type="containsText" dxfId="1677" priority="567" operator="containsText" text="Note">
      <formula>NOT(ISERROR(SEARCH("Note",AZ13)))</formula>
    </cfRule>
    <cfRule type="containsText" dxfId="1676" priority="568" operator="containsText" text="JPO">
      <formula>NOT(ISERROR(SEARCH("JPO",AZ13)))</formula>
    </cfRule>
    <cfRule type="containsText" dxfId="1675" priority="569" operator="containsText" text="Etranger">
      <formula>NOT(ISERROR(SEARCH("Etranger",AZ13)))</formula>
    </cfRule>
    <cfRule type="containsText" dxfId="1674" priority="570" operator="containsText" text="Début TD">
      <formula>NOT(ISERROR(SEARCH("Début TD",AZ13)))</formula>
    </cfRule>
    <cfRule type="containsText" dxfId="1673" priority="571" operator="containsText" text="Début CM">
      <formula>NOT(ISERROR(SEARCH("Début CM",AZ13)))</formula>
    </cfRule>
    <cfRule type="containsText" dxfId="1672" priority="572" operator="containsText" text="Projet">
      <formula>NOT(ISERROR(SEARCH("Projet",AZ13)))</formula>
    </cfRule>
    <cfRule type="containsText" dxfId="1671" priority="573" operator="containsText" text="Pré">
      <formula>NOT(ISERROR(SEARCH("Pré",AZ13)))</formula>
    </cfRule>
    <cfRule type="cellIs" dxfId="1670" priority="587" operator="equal">
      <formula>"Oraux examens nationaux"</formula>
    </cfRule>
    <cfRule type="cellIs" dxfId="1669" priority="575" operator="equal">
      <formula>"Cours IAE"</formula>
    </cfRule>
    <cfRule type="cellIs" dxfId="1668" priority="576" operator="equal">
      <formula>"Cours ISEM"</formula>
    </cfRule>
    <cfRule type="cellIs" dxfId="1667" priority="577" operator="equal">
      <formula>"EXAMENS J"</formula>
    </cfRule>
    <cfRule type="cellIs" dxfId="1666" priority="578" operator="equal">
      <formula>"Lundi Pentecôte"</formula>
    </cfRule>
    <cfRule type="cellIs" dxfId="1665" priority="579" operator="equal">
      <formula>"ppp"</formula>
    </cfRule>
    <cfRule type="cellIs" dxfId="1664" priority="580" operator="equal">
      <formula>"Soutenance"</formula>
    </cfRule>
    <cfRule type="cellIs" dxfId="1663" priority="581" operator="equal">
      <formula>"Révisions R"</formula>
    </cfRule>
    <cfRule type="cellIs" dxfId="1662" priority="582" operator="equal">
      <formula>"Entreprise"</formula>
    </cfRule>
    <cfRule type="cellIs" dxfId="1661" priority="583" operator="equal">
      <formula>"Exam nationaux pas de date"</formula>
    </cfRule>
    <cfRule type="cellIs" dxfId="1660" priority="584" operator="equal">
      <formula>"Exam nationaux"</formula>
    </cfRule>
    <cfRule type="cellIs" dxfId="1659" priority="588" operator="equal">
      <formula>"Note mémoire"</formula>
    </cfRule>
    <cfRule type="cellIs" dxfId="1658" priority="585" operator="equal">
      <formula>"Révision interne"</formula>
    </cfRule>
    <cfRule type="cellIs" dxfId="1657" priority="586" operator="equal">
      <formula>"Remise note CC"</formula>
    </cfRule>
    <cfRule type="containsText" dxfId="1656" priority="559" operator="containsText" text="Cours/Labo/Projet">
      <formula>NOT(ISERROR(SEARCH("Cours/Labo/Projet",AZ13)))</formula>
    </cfRule>
    <cfRule type="containsText" dxfId="1655" priority="560" operator="containsText" text="Université">
      <formula>NOT(ISERROR(SEARCH("Université",AZ13)))</formula>
    </cfRule>
    <cfRule type="expression" dxfId="1654" priority="561">
      <formula>AX13="Dimanche"</formula>
    </cfRule>
    <cfRule type="expression" dxfId="1653" priority="562">
      <formula>AX13="Samedi"</formula>
    </cfRule>
    <cfRule type="containsText" dxfId="1652" priority="563" operator="containsText" text="Soutenance">
      <formula>NOT(ISERROR(SEARCH("Soutenance",AZ13)))</formula>
    </cfRule>
    <cfRule type="containsText" dxfId="1651" priority="564" operator="containsText" text="Salon Et">
      <formula>NOT(ISERROR(SEARCH("Salon Et",AZ13)))</formula>
    </cfRule>
    <cfRule type="containsText" dxfId="1650" priority="565" operator="containsText" text="Remise">
      <formula>NOT(ISERROR(SEARCH("Remise",AZ13)))</formula>
    </cfRule>
    <cfRule type="containsText" dxfId="1649" priority="566" operator="containsText" text="Recrutem">
      <formula>NOT(ISERROR(SEARCH("Recrutem",AZ13)))</formula>
    </cfRule>
    <cfRule type="cellIs" dxfId="1648" priority="589" operator="equal">
      <formula>"Mise à niveau"</formula>
    </cfRule>
    <cfRule type="cellIs" dxfId="1647" priority="590" operator="equal">
      <formula>"Ecrits examens nationaux"</formula>
    </cfRule>
    <cfRule type="cellIs" dxfId="1646" priority="591" operator="equal">
      <formula>"Délibération S2"</formula>
    </cfRule>
    <cfRule type="cellIs" dxfId="1645" priority="592" operator="equal">
      <formula>"Délibération S1"</formula>
    </cfRule>
    <cfRule type="cellIs" dxfId="1644" priority="593" operator="equal">
      <formula>"regroupement"</formula>
    </cfRule>
    <cfRule type="cellIs" dxfId="1643" priority="638" stopIfTrue="1" operator="equal">
      <formula>"Délibérations"</formula>
    </cfRule>
    <cfRule type="cellIs" dxfId="1642" priority="637" stopIfTrue="1" operator="equal">
      <formula>"Du anglais"</formula>
    </cfRule>
    <cfRule type="cellIs" dxfId="1641" priority="636" stopIfTrue="1" operator="equal">
      <formula>"Examens S2"</formula>
    </cfRule>
    <cfRule type="cellIs" dxfId="1640" priority="635" stopIfTrue="1" operator="equal">
      <formula>"Examens"</formula>
    </cfRule>
    <cfRule type="cellIs" dxfId="1639" priority="634" stopIfTrue="1" operator="equal">
      <formula>"Examens S1"</formula>
    </cfRule>
    <cfRule type="cellIs" dxfId="1638" priority="633" stopIfTrue="1" operator="equal">
      <formula>"Cours"</formula>
    </cfRule>
    <cfRule type="cellIs" dxfId="1637" priority="632" stopIfTrue="1" operator="equal">
      <formula>"Vacances"</formula>
    </cfRule>
    <cfRule type="cellIs" dxfId="1636" priority="631" stopIfTrue="1" operator="equal">
      <formula>"Révisions"</formula>
    </cfRule>
    <cfRule type="cellIs" dxfId="1635" priority="630" stopIfTrue="1" operator="equal">
      <formula>"Session 1"</formula>
    </cfRule>
    <cfRule type="cellIs" dxfId="1634" priority="629" stopIfTrue="1" operator="equal">
      <formula>"Session 2"</formula>
    </cfRule>
    <cfRule type="cellIs" dxfId="1633" priority="628" stopIfTrue="1" operator="equal">
      <formula>"Stage"</formula>
    </cfRule>
    <cfRule type="cellIs" dxfId="1632" priority="594" operator="equal">
      <formula>"Cours matin"</formula>
    </cfRule>
    <cfRule type="cellIs" dxfId="1631" priority="627" stopIfTrue="1" operator="equal">
      <formula>"Rentrée"</formula>
    </cfRule>
    <cfRule type="cellIs" dxfId="1630" priority="626" stopIfTrue="1" operator="equal">
      <formula>"Evaluation"</formula>
    </cfRule>
    <cfRule type="cellIs" dxfId="1629" priority="625" stopIfTrue="1" operator="equal">
      <formula>"Retour copies"</formula>
    </cfRule>
    <cfRule type="cellIs" dxfId="1628" priority="624" operator="equal">
      <formula>"entreprise B"</formula>
    </cfRule>
    <cfRule type="cellIs" dxfId="1627" priority="623" operator="equal">
      <formula>"Stage en entreprise"</formula>
    </cfRule>
    <cfRule type="cellIs" dxfId="1626" priority="622" operator="equal">
      <formula>"Toussaint"</formula>
    </cfRule>
    <cfRule type="cellIs" dxfId="1625" priority="621" operator="equal">
      <formula>"Victoire 1945"</formula>
    </cfRule>
    <cfRule type="cellIs" dxfId="1624" priority="620" operator="equal">
      <formula>"stage v"</formula>
    </cfRule>
    <cfRule type="cellIs" dxfId="1623" priority="619" operator="equal">
      <formula>"Révisions S2 Ses1"</formula>
    </cfRule>
    <cfRule type="cellIs" dxfId="1622" priority="618" operator="equal">
      <formula>"Révisions S2 ses2"</formula>
    </cfRule>
    <cfRule type="cellIs" dxfId="1621" priority="617" operator="equal">
      <formula>"Pentecôte"</formula>
    </cfRule>
    <cfRule type="cellIs" dxfId="1620" priority="616" operator="equal">
      <formula>"Pâques"</formula>
    </cfRule>
    <cfRule type="containsText" dxfId="1619" priority="574" operator="containsText" text="Délib">
      <formula>NOT(ISERROR(SEARCH("Délib",AZ13)))</formula>
    </cfRule>
    <cfRule type="cellIs" dxfId="1618" priority="615" operator="equal">
      <formula>"Noël"</formula>
    </cfRule>
    <cfRule type="cellIs" dxfId="1617" priority="614" operator="equal">
      <formula>"Lundi de pâques"</formula>
    </cfRule>
    <cfRule type="cellIs" dxfId="1616" priority="613" operator="equal">
      <formula>"jour de l'an"</formula>
    </cfRule>
    <cfRule type="cellIs" dxfId="1615" priority="612" operator="equal">
      <formula>"Fête nationale"</formula>
    </cfRule>
    <cfRule type="cellIs" dxfId="1614" priority="611" operator="equal">
      <formula>"Fête du travail"</formula>
    </cfRule>
    <cfRule type="cellIs" dxfId="1613" priority="610" operator="equal">
      <formula>"Examens S1 Ses1"</formula>
    </cfRule>
    <cfRule type="cellIs" dxfId="1612" priority="609" operator="equal">
      <formula>"Examens S1 Ses2"</formula>
    </cfRule>
    <cfRule type="cellIs" dxfId="1611" priority="608" operator="equal">
      <formula>"cours v"</formula>
    </cfRule>
    <cfRule type="cellIs" dxfId="1610" priority="607" operator="equal">
      <formula>"Armistice"</formula>
    </cfRule>
    <cfRule type="cellIs" dxfId="1609" priority="606" operator="equal">
      <formula>"Ascension"</formula>
    </cfRule>
    <cfRule type="cellIs" dxfId="1608" priority="605" operator="equal">
      <formula>"Assomption"</formula>
    </cfRule>
    <cfRule type="cellIs" dxfId="1607" priority="604" operator="equal">
      <formula>"jour appui"</formula>
    </cfRule>
    <cfRule type="cellIs" dxfId="1606" priority="595" operator="equal">
      <formula>"Entr MA cours AM"</formula>
    </cfRule>
    <cfRule type="cellIs" dxfId="1605" priority="598" operator="equal">
      <formula>"Révisions S1 ses1"</formula>
    </cfRule>
    <cfRule type="cellIs" dxfId="1604" priority="597" operator="equal">
      <formula>"Révisions S1 Ses2"</formula>
    </cfRule>
    <cfRule type="cellIs" dxfId="1603" priority="602" operator="equal">
      <formula>"Remise rapport"</formula>
    </cfRule>
    <cfRule type="cellIs" dxfId="1602" priority="601" operator="equal">
      <formula>"Fermeture"</formula>
    </cfRule>
    <cfRule type="cellIs" dxfId="1601" priority="600" operator="equal">
      <formula>"Examens S2 ses1"</formula>
    </cfRule>
    <cfRule type="cellIs" dxfId="1600" priority="599" operator="equal">
      <formula>"Examens S2 Ses2"</formula>
    </cfRule>
    <cfRule type="cellIs" dxfId="1599" priority="596" operator="equal">
      <formula>"Cours Matin Entr AM"</formula>
    </cfRule>
  </conditionalFormatting>
  <conditionalFormatting sqref="AZ18">
    <cfRule type="cellIs" dxfId="1598" priority="43457" operator="equal">
      <formula>"Cours Matin Entr AM"</formula>
    </cfRule>
    <cfRule type="cellIs" dxfId="1597" priority="43456" operator="equal">
      <formula>"Entr MA cours AM"</formula>
    </cfRule>
    <cfRule type="cellIs" dxfId="1596" priority="43455" operator="equal">
      <formula>"Cours matin"</formula>
    </cfRule>
    <cfRule type="cellIs" dxfId="1595" priority="43454" operator="equal">
      <formula>"regroupement"</formula>
    </cfRule>
    <cfRule type="cellIs" dxfId="1594" priority="43453" operator="equal">
      <formula>"Délibération S1"</formula>
    </cfRule>
    <cfRule type="cellIs" dxfId="1593" priority="43452" operator="equal">
      <formula>"Délibération S2"</formula>
    </cfRule>
    <cfRule type="cellIs" dxfId="1592" priority="43451" operator="equal">
      <formula>"Ecrits examens nationaux"</formula>
    </cfRule>
    <cfRule type="cellIs" dxfId="1591" priority="43450" operator="equal">
      <formula>"Mise à niveau"</formula>
    </cfRule>
    <cfRule type="cellIs" dxfId="1590" priority="43449" operator="equal">
      <formula>"Note mémoire"</formula>
    </cfRule>
    <cfRule type="cellIs" dxfId="1589" priority="43448" operator="equal">
      <formula>"Oraux examens nationaux"</formula>
    </cfRule>
    <cfRule type="cellIs" dxfId="1588" priority="43462" operator="equal">
      <formula>"Fermeture"</formula>
    </cfRule>
    <cfRule type="cellIs" dxfId="1587" priority="43463" operator="equal">
      <formula>"Remise rapport"</formula>
    </cfRule>
    <cfRule type="cellIs" dxfId="1586" priority="43464" operator="equal">
      <formula>"notes rapport"</formula>
    </cfRule>
    <cfRule type="cellIs" dxfId="1585" priority="43465" operator="equal">
      <formula>"jour appui"</formula>
    </cfRule>
    <cfRule type="cellIs" dxfId="1584" priority="43466" operator="equal">
      <formula>"Assomption"</formula>
    </cfRule>
    <cfRule type="cellIs" dxfId="1583" priority="43467" operator="equal">
      <formula>"Ascension"</formula>
    </cfRule>
    <cfRule type="cellIs" dxfId="1582" priority="43468" operator="equal">
      <formula>"Armistice"</formula>
    </cfRule>
    <cfRule type="cellIs" dxfId="1581" priority="43469" operator="equal">
      <formula>"cours v"</formula>
    </cfRule>
    <cfRule type="cellIs" dxfId="1580" priority="43471" operator="equal">
      <formula>"Examens S1 Ses1"</formula>
    </cfRule>
    <cfRule type="cellIs" dxfId="1579" priority="43472" operator="equal">
      <formula>"Fête du travail"</formula>
    </cfRule>
    <cfRule type="cellIs" dxfId="1578" priority="43473" operator="equal">
      <formula>"Fête nationale"</formula>
    </cfRule>
    <cfRule type="cellIs" dxfId="1577" priority="43474" operator="equal">
      <formula>"jour de l'an"</formula>
    </cfRule>
    <cfRule type="cellIs" dxfId="1576" priority="43475" operator="equal">
      <formula>"Lundi de pâques"</formula>
    </cfRule>
    <cfRule type="cellIs" dxfId="1575" priority="43476" operator="equal">
      <formula>"Noël"</formula>
    </cfRule>
    <cfRule type="cellIs" dxfId="1574" priority="43477" operator="equal">
      <formula>"Pâques"</formula>
    </cfRule>
    <cfRule type="cellIs" dxfId="1573" priority="43478" operator="equal">
      <formula>"Pentecôte"</formula>
    </cfRule>
    <cfRule type="cellIs" dxfId="1572" priority="43479" operator="equal">
      <formula>"Révisions S2 ses2"</formula>
    </cfRule>
    <cfRule type="cellIs" dxfId="1571" priority="43480" operator="equal">
      <formula>"Révisions S2 Ses1"</formula>
    </cfRule>
    <cfRule type="cellIs" dxfId="1570" priority="43481" operator="equal">
      <formula>"stage v"</formula>
    </cfRule>
    <cfRule type="cellIs" dxfId="1569" priority="43482" operator="equal">
      <formula>"Victoire 1945"</formula>
    </cfRule>
    <cfRule type="cellIs" dxfId="1568" priority="43483" operator="equal">
      <formula>"Toussaint"</formula>
    </cfRule>
    <cfRule type="cellIs" dxfId="1567" priority="43484" operator="equal">
      <formula>"Stage en entreprise"</formula>
    </cfRule>
    <cfRule type="cellIs" dxfId="1566" priority="43485" operator="equal">
      <formula>"entreprise B"</formula>
    </cfRule>
    <cfRule type="cellIs" dxfId="1565" priority="43486" stopIfTrue="1" operator="equal">
      <formula>"Retour copies"</formula>
    </cfRule>
    <cfRule type="cellIs" dxfId="1564" priority="43487" stopIfTrue="1" operator="equal">
      <formula>"Evaluation"</formula>
    </cfRule>
    <cfRule type="cellIs" dxfId="1563" priority="43488" stopIfTrue="1" operator="equal">
      <formula>"Rentrée"</formula>
    </cfRule>
    <cfRule type="cellIs" dxfId="1562" priority="43489" stopIfTrue="1" operator="equal">
      <formula>"Stage"</formula>
    </cfRule>
    <cfRule type="cellIs" dxfId="1561" priority="43490" stopIfTrue="1" operator="equal">
      <formula>"Session 2"</formula>
    </cfRule>
    <cfRule type="cellIs" dxfId="1560" priority="43491" stopIfTrue="1" operator="equal">
      <formula>"Session 1"</formula>
    </cfRule>
    <cfRule type="cellIs" dxfId="1559" priority="43492" stopIfTrue="1" operator="equal">
      <formula>"Révisions"</formula>
    </cfRule>
    <cfRule type="cellIs" dxfId="1558" priority="43493" stopIfTrue="1" operator="equal">
      <formula>"Vacances"</formula>
    </cfRule>
    <cfRule type="cellIs" dxfId="1557" priority="43494" stopIfTrue="1" operator="equal">
      <formula>"Cours"</formula>
    </cfRule>
    <cfRule type="cellIs" dxfId="1556" priority="43495" stopIfTrue="1" operator="equal">
      <formula>"Examens S1"</formula>
    </cfRule>
    <cfRule type="expression" dxfId="1555" priority="43422">
      <formula>AX18="Dimanche"</formula>
    </cfRule>
    <cfRule type="expression" dxfId="1554" priority="43423">
      <formula>AX18="Samedi"</formula>
    </cfRule>
    <cfRule type="containsText" dxfId="1553" priority="43424" operator="containsText" text="Soutenance">
      <formula>NOT(ISERROR(SEARCH("Soutenance",AZ18)))</formula>
    </cfRule>
    <cfRule type="containsText" dxfId="1552" priority="43425" operator="containsText" text="Salon Et">
      <formula>NOT(ISERROR(SEARCH("Salon Et",AZ18)))</formula>
    </cfRule>
    <cfRule type="containsText" dxfId="1551" priority="43426" operator="containsText" text="Remise">
      <formula>NOT(ISERROR(SEARCH("Remise",AZ18)))</formula>
    </cfRule>
    <cfRule type="containsText" dxfId="1550" priority="43427" operator="containsText" text="Recrutem">
      <formula>NOT(ISERROR(SEARCH("Recrutem",AZ18)))</formula>
    </cfRule>
    <cfRule type="containsText" dxfId="1549" priority="43428" operator="containsText" text="Note">
      <formula>NOT(ISERROR(SEARCH("Note",AZ18)))</formula>
    </cfRule>
    <cfRule type="containsText" dxfId="1548" priority="43429" operator="containsText" text="JPO">
      <formula>NOT(ISERROR(SEARCH("JPO",AZ18)))</formula>
    </cfRule>
    <cfRule type="containsText" dxfId="1547" priority="43430" operator="containsText" text="Etranger">
      <formula>NOT(ISERROR(SEARCH("Etranger",AZ18)))</formula>
    </cfRule>
    <cfRule type="containsText" dxfId="1546" priority="43431" operator="containsText" text="Début TD">
      <formula>NOT(ISERROR(SEARCH("Début TD",AZ18)))</formula>
    </cfRule>
    <cfRule type="containsText" dxfId="1545" priority="43432" operator="containsText" text="Début CM">
      <formula>NOT(ISERROR(SEARCH("Début CM",AZ18)))</formula>
    </cfRule>
    <cfRule type="containsText" dxfId="1544" priority="43433" operator="containsText" text="Projet">
      <formula>NOT(ISERROR(SEARCH("Projet",AZ18)))</formula>
    </cfRule>
    <cfRule type="containsText" dxfId="1543" priority="43434" operator="containsText" text="Pré">
      <formula>NOT(ISERROR(SEARCH("Pré",AZ18)))</formula>
    </cfRule>
    <cfRule type="containsText" dxfId="1542" priority="43435" operator="containsText" text="Délib">
      <formula>NOT(ISERROR(SEARCH("Délib",AZ18)))</formula>
    </cfRule>
    <cfRule type="cellIs" dxfId="1541" priority="43436" operator="equal">
      <formula>"Cours IAE"</formula>
    </cfRule>
    <cfRule type="cellIs" dxfId="1540" priority="43437" operator="equal">
      <formula>"Cours ISEM"</formula>
    </cfRule>
    <cfRule type="cellIs" dxfId="1539" priority="43438" operator="equal">
      <formula>"EXAMENS J"</formula>
    </cfRule>
    <cfRule type="cellIs" dxfId="1538" priority="43439" operator="equal">
      <formula>"Lundi Pentecôte"</formula>
    </cfRule>
    <cfRule type="cellIs" dxfId="1537" priority="43440" operator="equal">
      <formula>"ppp"</formula>
    </cfRule>
    <cfRule type="cellIs" dxfId="1536" priority="43441" operator="equal">
      <formula>"Soutenance"</formula>
    </cfRule>
    <cfRule type="cellIs" dxfId="1535" priority="43442" operator="equal">
      <formula>"Révisions R"</formula>
    </cfRule>
    <cfRule type="cellIs" dxfId="1534" priority="43443" operator="equal">
      <formula>"Entreprise"</formula>
    </cfRule>
    <cfRule type="cellIs" dxfId="1533" priority="43444" operator="equal">
      <formula>"Exam nationaux pas de date"</formula>
    </cfRule>
    <cfRule type="cellIs" dxfId="1532" priority="43496" stopIfTrue="1" operator="equal">
      <formula>"Examens"</formula>
    </cfRule>
    <cfRule type="cellIs" dxfId="1531" priority="43446" operator="equal">
      <formula>"Révision interne"</formula>
    </cfRule>
    <cfRule type="cellIs" dxfId="1530" priority="43497" stopIfTrue="1" operator="equal">
      <formula>"Examens S2"</formula>
    </cfRule>
    <cfRule type="cellIs" dxfId="1529" priority="43498" stopIfTrue="1" operator="equal">
      <formula>"Du anglais"</formula>
    </cfRule>
    <cfRule type="cellIs" dxfId="1528" priority="43445" operator="equal">
      <formula>"Exam nationaux"</formula>
    </cfRule>
    <cfRule type="cellIs" dxfId="1527" priority="43499" stopIfTrue="1" operator="equal">
      <formula>"Délibérations"</formula>
    </cfRule>
    <cfRule type="cellIs" dxfId="1526" priority="43447" operator="equal">
      <formula>"Remise note CC"</formula>
    </cfRule>
    <cfRule type="cellIs" dxfId="1525" priority="43470" operator="equal">
      <formula>"Examens S1 Ses2"</formula>
    </cfRule>
    <cfRule type="cellIs" dxfId="1524" priority="43458" operator="equal">
      <formula>"Révisions S1 Ses2"</formula>
    </cfRule>
    <cfRule type="cellIs" dxfId="1523" priority="43459" operator="equal">
      <formula>"Révisions S1 ses1"</formula>
    </cfRule>
    <cfRule type="cellIs" dxfId="1522" priority="43460" operator="equal">
      <formula>"Examens S2 Ses2"</formula>
    </cfRule>
    <cfRule type="cellIs" dxfId="1521" priority="43461" operator="equal">
      <formula>"Examens S2 ses1"</formula>
    </cfRule>
  </conditionalFormatting>
  <conditionalFormatting sqref="AZ19">
    <cfRule type="containsText" dxfId="1520" priority="18639" operator="containsText" text="JPO">
      <formula>NOT(ISERROR(SEARCH("JPO",AZ19)))</formula>
    </cfRule>
    <cfRule type="containsText" dxfId="1519" priority="18640" operator="containsText" text="Etranger">
      <formula>NOT(ISERROR(SEARCH("Etranger",AZ19)))</formula>
    </cfRule>
    <cfRule type="containsText" dxfId="1518" priority="18641" operator="containsText" text="Début TD">
      <formula>NOT(ISERROR(SEARCH("Début TD",AZ19)))</formula>
    </cfRule>
    <cfRule type="containsText" dxfId="1517" priority="18642" operator="containsText" text="Début CM">
      <formula>NOT(ISERROR(SEARCH("Début CM",AZ19)))</formula>
    </cfRule>
    <cfRule type="containsText" dxfId="1516" priority="18643" operator="containsText" text="Projet">
      <formula>NOT(ISERROR(SEARCH("Projet",AZ19)))</formula>
    </cfRule>
    <cfRule type="containsText" dxfId="1515" priority="18644" operator="containsText" text="Pré">
      <formula>NOT(ISERROR(SEARCH("Pré",AZ19)))</formula>
    </cfRule>
    <cfRule type="containsText" dxfId="1514" priority="18645" operator="containsText" text="Délib">
      <formula>NOT(ISERROR(SEARCH("Délib",AZ19)))</formula>
    </cfRule>
    <cfRule type="cellIs" dxfId="1513" priority="18647" operator="equal">
      <formula>"Cours ISEM"</formula>
    </cfRule>
    <cfRule type="cellIs" dxfId="1512" priority="18648" operator="equal">
      <formula>"EXAMENS J"</formula>
    </cfRule>
    <cfRule type="cellIs" dxfId="1511" priority="18649" operator="equal">
      <formula>"Lundi Pentecôte"</formula>
    </cfRule>
    <cfRule type="cellIs" dxfId="1510" priority="18650" operator="equal">
      <formula>"ppp"</formula>
    </cfRule>
    <cfRule type="cellIs" dxfId="1509" priority="18651" operator="equal">
      <formula>"Soutenance"</formula>
    </cfRule>
    <cfRule type="cellIs" dxfId="1508" priority="18652" operator="equal">
      <formula>"Révisions R"</formula>
    </cfRule>
    <cfRule type="cellIs" dxfId="1507" priority="18653" operator="equal">
      <formula>"Entreprise"</formula>
    </cfRule>
    <cfRule type="cellIs" dxfId="1506" priority="18654" operator="equal">
      <formula>"Exam nationaux pas de date"</formula>
    </cfRule>
    <cfRule type="cellIs" dxfId="1505" priority="18655" operator="equal">
      <formula>"Exam nationaux"</formula>
    </cfRule>
    <cfRule type="cellIs" dxfId="1504" priority="18656" operator="equal">
      <formula>"Révision interne"</formula>
    </cfRule>
    <cfRule type="cellIs" dxfId="1503" priority="18657" operator="equal">
      <formula>"Remise note CC"</formula>
    </cfRule>
    <cfRule type="cellIs" dxfId="1502" priority="18658" operator="equal">
      <formula>"Oraux examens nationaux"</formula>
    </cfRule>
    <cfRule type="cellIs" dxfId="1501" priority="18659" operator="equal">
      <formula>"Note mémoire"</formula>
    </cfRule>
    <cfRule type="cellIs" dxfId="1500" priority="18660" operator="equal">
      <formula>"Mise à niveau"</formula>
    </cfRule>
    <cfRule type="cellIs" dxfId="1499" priority="18661" operator="equal">
      <formula>"Ecrits examens nationaux"</formula>
    </cfRule>
    <cfRule type="cellIs" dxfId="1498" priority="18662" operator="equal">
      <formula>"Délibération S2"</formula>
    </cfRule>
    <cfRule type="cellIs" dxfId="1497" priority="18663" operator="equal">
      <formula>"Délibération S1"</formula>
    </cfRule>
    <cfRule type="cellIs" dxfId="1496" priority="18664" operator="equal">
      <formula>"regroupement"</formula>
    </cfRule>
    <cfRule type="cellIs" dxfId="1495" priority="18665" operator="equal">
      <formula>"Cours matin"</formula>
    </cfRule>
    <cfRule type="cellIs" dxfId="1494" priority="18666" operator="equal">
      <formula>"Entr MA cours AM"</formula>
    </cfRule>
    <cfRule type="cellIs" dxfId="1493" priority="18667" operator="equal">
      <formula>"Cours Matin Entr AM"</formula>
    </cfRule>
    <cfRule type="cellIs" dxfId="1492" priority="18668" operator="equal">
      <formula>"Révisions S1 Ses2"</formula>
    </cfRule>
    <cfRule type="cellIs" dxfId="1491" priority="18669" operator="equal">
      <formula>"Révisions S1 ses1"</formula>
    </cfRule>
    <cfRule type="cellIs" dxfId="1490" priority="18670" operator="equal">
      <formula>"Examens S2 Ses2"</formula>
    </cfRule>
    <cfRule type="cellIs" dxfId="1489" priority="18681" operator="equal">
      <formula>"Examens S1 Ses1"</formula>
    </cfRule>
    <cfRule type="cellIs" dxfId="1488" priority="18680" operator="equal">
      <formula>"Examens S1 Ses2"</formula>
    </cfRule>
    <cfRule type="cellIs" dxfId="1487" priority="18679" operator="equal">
      <formula>"cours v"</formula>
    </cfRule>
    <cfRule type="cellIs" dxfId="1486" priority="18678" operator="equal">
      <formula>"Armistice"</formula>
    </cfRule>
    <cfRule type="cellIs" dxfId="1485" priority="18677" operator="equal">
      <formula>"Ascension"</formula>
    </cfRule>
    <cfRule type="cellIs" dxfId="1484" priority="18646" operator="equal">
      <formula>"Cours IAE"</formula>
    </cfRule>
    <cfRule type="cellIs" dxfId="1483" priority="18673" operator="equal">
      <formula>"Remise rapport"</formula>
    </cfRule>
    <cfRule type="cellIs" dxfId="1482" priority="18676" operator="equal">
      <formula>"Assomption"</formula>
    </cfRule>
    <cfRule type="cellIs" dxfId="1481" priority="18675" operator="equal">
      <formula>"jour appui"</formula>
    </cfRule>
    <cfRule type="cellIs" dxfId="1480" priority="18674" operator="equal">
      <formula>"notes rapport"</formula>
    </cfRule>
    <cfRule type="cellIs" dxfId="1479" priority="18671" operator="equal">
      <formula>"Examens S2 ses1"</formula>
    </cfRule>
    <cfRule type="cellIs" dxfId="1478" priority="18672" operator="equal">
      <formula>"Fermeture"</formula>
    </cfRule>
    <cfRule type="containsText" dxfId="1477" priority="18635" operator="containsText" text="Salon Et">
      <formula>NOT(ISERROR(SEARCH("Salon Et",AZ19)))</formula>
    </cfRule>
    <cfRule type="containsText" dxfId="1476" priority="18636" operator="containsText" text="Remise">
      <formula>NOT(ISERROR(SEARCH("Remise",AZ19)))</formula>
    </cfRule>
    <cfRule type="containsText" dxfId="1475" priority="18637" operator="containsText" text="Recrutem">
      <formula>NOT(ISERROR(SEARCH("Recrutem",AZ19)))</formula>
    </cfRule>
    <cfRule type="containsText" dxfId="1474" priority="18638" operator="containsText" text="Note">
      <formula>NOT(ISERROR(SEARCH("Note",AZ19)))</formula>
    </cfRule>
    <cfRule type="cellIs" dxfId="1473" priority="18709" stopIfTrue="1" operator="equal">
      <formula>"Délibérations"</formula>
    </cfRule>
    <cfRule type="cellIs" dxfId="1472" priority="18708" stopIfTrue="1" operator="equal">
      <formula>"Du anglais"</formula>
    </cfRule>
    <cfRule type="cellIs" dxfId="1471" priority="18707" stopIfTrue="1" operator="equal">
      <formula>"Examens S2"</formula>
    </cfRule>
    <cfRule type="cellIs" dxfId="1470" priority="18706" stopIfTrue="1" operator="equal">
      <formula>"Examens"</formula>
    </cfRule>
    <cfRule type="cellIs" dxfId="1469" priority="18705" stopIfTrue="1" operator="equal">
      <formula>"Examens S1"</formula>
    </cfRule>
    <cfRule type="cellIs" dxfId="1468" priority="18704" stopIfTrue="1" operator="equal">
      <formula>"Cours"</formula>
    </cfRule>
    <cfRule type="cellIs" dxfId="1467" priority="18703" stopIfTrue="1" operator="equal">
      <formula>"Vacances"</formula>
    </cfRule>
    <cfRule type="cellIs" dxfId="1466" priority="18702" stopIfTrue="1" operator="equal">
      <formula>"Révisions"</formula>
    </cfRule>
    <cfRule type="cellIs" dxfId="1465" priority="18701" stopIfTrue="1" operator="equal">
      <formula>"Session 1"</formula>
    </cfRule>
    <cfRule type="cellIs" dxfId="1464" priority="18700" stopIfTrue="1" operator="equal">
      <formula>"Session 2"</formula>
    </cfRule>
    <cfRule type="cellIs" dxfId="1463" priority="18699" stopIfTrue="1" operator="equal">
      <formula>"Stage"</formula>
    </cfRule>
    <cfRule type="cellIs" dxfId="1462" priority="18698" stopIfTrue="1" operator="equal">
      <formula>"Rentrée"</formula>
    </cfRule>
    <cfRule type="cellIs" dxfId="1461" priority="18697" stopIfTrue="1" operator="equal">
      <formula>"Evaluation"</formula>
    </cfRule>
    <cfRule type="cellIs" dxfId="1460" priority="18696" stopIfTrue="1" operator="equal">
      <formula>"Retour copies"</formula>
    </cfRule>
    <cfRule type="cellIs" dxfId="1459" priority="18695" operator="equal">
      <formula>"entreprise B"</formula>
    </cfRule>
    <cfRule type="cellIs" dxfId="1458" priority="18694" operator="equal">
      <formula>"Stage en entreprise"</formula>
    </cfRule>
    <cfRule type="cellIs" dxfId="1457" priority="18693" operator="equal">
      <formula>"Toussaint"</formula>
    </cfRule>
    <cfRule type="cellIs" dxfId="1456" priority="18692" operator="equal">
      <formula>"Victoire 1945"</formula>
    </cfRule>
    <cfRule type="cellIs" dxfId="1455" priority="18691" operator="equal">
      <formula>"stage v"</formula>
    </cfRule>
    <cfRule type="cellIs" dxfId="1454" priority="18690" operator="equal">
      <formula>"Révisions S2 Ses1"</formula>
    </cfRule>
    <cfRule type="cellIs" dxfId="1453" priority="18689" operator="equal">
      <formula>"Révisions S2 ses2"</formula>
    </cfRule>
    <cfRule type="cellIs" dxfId="1452" priority="18688" operator="equal">
      <formula>"Pentecôte"</formula>
    </cfRule>
    <cfRule type="cellIs" dxfId="1451" priority="18687" operator="equal">
      <formula>"Pâques"</formula>
    </cfRule>
    <cfRule type="cellIs" dxfId="1450" priority="18686" operator="equal">
      <formula>"Noël"</formula>
    </cfRule>
    <cfRule type="cellIs" dxfId="1449" priority="18685" operator="equal">
      <formula>"Lundi de pâques"</formula>
    </cfRule>
    <cfRule type="cellIs" dxfId="1448" priority="18684" operator="equal">
      <formula>"jour de l'an"</formula>
    </cfRule>
    <cfRule type="cellIs" dxfId="1447" priority="18683" operator="equal">
      <formula>"Fête nationale"</formula>
    </cfRule>
    <cfRule type="cellIs" dxfId="1446" priority="18682" operator="equal">
      <formula>"Fête du travail"</formula>
    </cfRule>
  </conditionalFormatting>
  <conditionalFormatting sqref="AZ19:AZ26">
    <cfRule type="expression" dxfId="1445" priority="481">
      <formula>AX19="Dimanche"</formula>
    </cfRule>
    <cfRule type="expression" dxfId="1444" priority="482">
      <formula>AX19="Samedi"</formula>
    </cfRule>
    <cfRule type="containsText" dxfId="1443" priority="483" operator="containsText" text="Soutenance">
      <formula>NOT(ISERROR(SEARCH("Soutenance",AZ19)))</formula>
    </cfRule>
  </conditionalFormatting>
  <conditionalFormatting sqref="AZ20:AZ24">
    <cfRule type="cellIs" dxfId="1442" priority="556" stopIfTrue="1" operator="equal">
      <formula>"Examens S2"</formula>
    </cfRule>
    <cfRule type="cellIs" dxfId="1441" priority="555" stopIfTrue="1" operator="equal">
      <formula>"Examens"</formula>
    </cfRule>
    <cfRule type="cellIs" dxfId="1440" priority="554" stopIfTrue="1" operator="equal">
      <formula>"Examens S1"</formula>
    </cfRule>
    <cfRule type="cellIs" dxfId="1439" priority="553" stopIfTrue="1" operator="equal">
      <formula>"Cours"</formula>
    </cfRule>
    <cfRule type="cellIs" dxfId="1438" priority="552" stopIfTrue="1" operator="equal">
      <formula>"Vacances"</formula>
    </cfRule>
    <cfRule type="cellIs" dxfId="1437" priority="551" stopIfTrue="1" operator="equal">
      <formula>"Révisions"</formula>
    </cfRule>
    <cfRule type="cellIs" dxfId="1436" priority="550" stopIfTrue="1" operator="equal">
      <formula>"Session 1"</formula>
    </cfRule>
    <cfRule type="cellIs" dxfId="1435" priority="549" stopIfTrue="1" operator="equal">
      <formula>"Session 2"</formula>
    </cfRule>
    <cfRule type="cellIs" dxfId="1434" priority="548" stopIfTrue="1" operator="equal">
      <formula>"Stage"</formula>
    </cfRule>
    <cfRule type="cellIs" dxfId="1433" priority="547" stopIfTrue="1" operator="equal">
      <formula>"Rentrée"</formula>
    </cfRule>
    <cfRule type="cellIs" dxfId="1432" priority="546" stopIfTrue="1" operator="equal">
      <formula>"Evaluation"</formula>
    </cfRule>
    <cfRule type="cellIs" dxfId="1431" priority="545" stopIfTrue="1" operator="equal">
      <formula>"Retour copies"</formula>
    </cfRule>
    <cfRule type="cellIs" dxfId="1430" priority="544" operator="equal">
      <formula>"entreprise B"</formula>
    </cfRule>
    <cfRule type="cellIs" dxfId="1429" priority="543" operator="equal">
      <formula>"Stage en entreprise"</formula>
    </cfRule>
    <cfRule type="cellIs" dxfId="1428" priority="542" operator="equal">
      <formula>"Toussaint"</formula>
    </cfRule>
    <cfRule type="cellIs" dxfId="1427" priority="541" operator="equal">
      <formula>"Victoire 1945"</formula>
    </cfRule>
    <cfRule type="cellIs" dxfId="1426" priority="521" operator="equal">
      <formula>"Fermeture"</formula>
    </cfRule>
    <cfRule type="cellIs" dxfId="1425" priority="539" operator="equal">
      <formula>"Révisions S2 Ses1"</formula>
    </cfRule>
    <cfRule type="cellIs" dxfId="1424" priority="538" operator="equal">
      <formula>"Révisions S2 ses2"</formula>
    </cfRule>
    <cfRule type="cellIs" dxfId="1423" priority="537" operator="equal">
      <formula>"Pentecôte"</formula>
    </cfRule>
    <cfRule type="cellIs" dxfId="1422" priority="536" operator="equal">
      <formula>"Pâques"</formula>
    </cfRule>
    <cfRule type="cellIs" dxfId="1421" priority="535" operator="equal">
      <formula>"Noël"</formula>
    </cfRule>
    <cfRule type="cellIs" dxfId="1420" priority="534" operator="equal">
      <formula>"Lundi de pâques"</formula>
    </cfRule>
    <cfRule type="cellIs" dxfId="1419" priority="533" operator="equal">
      <formula>"jour de l'an"</formula>
    </cfRule>
    <cfRule type="cellIs" dxfId="1418" priority="532" operator="equal">
      <formula>"Fête nationale"</formula>
    </cfRule>
    <cfRule type="cellIs" dxfId="1417" priority="531" operator="equal">
      <formula>"Fête du travail"</formula>
    </cfRule>
    <cfRule type="cellIs" dxfId="1416" priority="530" operator="equal">
      <formula>"Examens S1 Ses1"</formula>
    </cfRule>
    <cfRule type="cellIs" dxfId="1415" priority="529" operator="equal">
      <formula>"Examens S1 Ses2"</formula>
    </cfRule>
    <cfRule type="cellIs" dxfId="1414" priority="528" operator="equal">
      <formula>"cours v"</formula>
    </cfRule>
    <cfRule type="cellIs" dxfId="1413" priority="527" operator="equal">
      <formula>"Armistice"</formula>
    </cfRule>
    <cfRule type="cellIs" dxfId="1412" priority="526" operator="equal">
      <formula>"Ascension"</formula>
    </cfRule>
    <cfRule type="cellIs" dxfId="1411" priority="525" operator="equal">
      <formula>"Assomption"</formula>
    </cfRule>
    <cfRule type="cellIs" dxfId="1410" priority="524" operator="equal">
      <formula>"jour appui"</formula>
    </cfRule>
    <cfRule type="cellIs" dxfId="1409" priority="523" operator="equal">
      <formula>"notes rapport"</formula>
    </cfRule>
    <cfRule type="cellIs" dxfId="1408" priority="522" operator="equal">
      <formula>"Remise rapport"</formula>
    </cfRule>
    <cfRule type="containsText" dxfId="1407" priority="479" operator="containsText" text="Cours/Labo/Projet">
      <formula>NOT(ISERROR(SEARCH("Cours/Labo/Projet",AZ20)))</formula>
    </cfRule>
    <cfRule type="cellIs" dxfId="1406" priority="520" operator="equal">
      <formula>"Examens S2 ses1"</formula>
    </cfRule>
    <cfRule type="cellIs" dxfId="1405" priority="519" operator="equal">
      <formula>"Examens S2 Ses2"</formula>
    </cfRule>
    <cfRule type="cellIs" dxfId="1404" priority="518" operator="equal">
      <formula>"Révisions S1 ses1"</formula>
    </cfRule>
    <cfRule type="cellIs" dxfId="1403" priority="517" operator="equal">
      <formula>"Révisions S1 Ses2"</formula>
    </cfRule>
    <cfRule type="cellIs" dxfId="1402" priority="516" operator="equal">
      <formula>"Cours Matin Entr AM"</formula>
    </cfRule>
    <cfRule type="cellIs" dxfId="1401" priority="515" operator="equal">
      <formula>"Entr MA cours AM"</formula>
    </cfRule>
    <cfRule type="cellIs" dxfId="1400" priority="514" operator="equal">
      <formula>"Cours matin"</formula>
    </cfRule>
    <cfRule type="cellIs" dxfId="1399" priority="513" operator="equal">
      <formula>"regroupement"</formula>
    </cfRule>
    <cfRule type="cellIs" dxfId="1398" priority="512" operator="equal">
      <formula>"Délibération S1"</formula>
    </cfRule>
    <cfRule type="cellIs" dxfId="1397" priority="511" operator="equal">
      <formula>"Délibération S2"</formula>
    </cfRule>
    <cfRule type="cellIs" dxfId="1396" priority="510" operator="equal">
      <formula>"Ecrits examens nationaux"</formula>
    </cfRule>
    <cfRule type="cellIs" dxfId="1395" priority="509" operator="equal">
      <formula>"Mise à niveau"</formula>
    </cfRule>
    <cfRule type="cellIs" dxfId="1394" priority="508" operator="equal">
      <formula>"Note mémoire"</formula>
    </cfRule>
    <cfRule type="cellIs" dxfId="1393" priority="507" operator="equal">
      <formula>"Oraux examens nationaux"</formula>
    </cfRule>
    <cfRule type="cellIs" dxfId="1392" priority="506" operator="equal">
      <formula>"Remise note CC"</formula>
    </cfRule>
    <cfRule type="cellIs" dxfId="1391" priority="505" operator="equal">
      <formula>"Révision interne"</formula>
    </cfRule>
    <cfRule type="cellIs" dxfId="1390" priority="504" operator="equal">
      <formula>"Exam nationaux"</formula>
    </cfRule>
    <cfRule type="cellIs" dxfId="1389" priority="503" operator="equal">
      <formula>"Exam nationaux pas de date"</formula>
    </cfRule>
    <cfRule type="cellIs" dxfId="1388" priority="502" operator="equal">
      <formula>"Entreprise"</formula>
    </cfRule>
    <cfRule type="cellIs" dxfId="1387" priority="496" operator="equal">
      <formula>"Cours ISEM"</formula>
    </cfRule>
    <cfRule type="cellIs" dxfId="1386" priority="500" operator="equal">
      <formula>"Soutenance"</formula>
    </cfRule>
    <cfRule type="cellIs" dxfId="1385" priority="499" operator="equal">
      <formula>"ppp"</formula>
    </cfRule>
    <cfRule type="cellIs" dxfId="1384" priority="498" operator="equal">
      <formula>"Lundi Pentecôte"</formula>
    </cfRule>
    <cfRule type="cellIs" dxfId="1383" priority="497" operator="equal">
      <formula>"EXAMENS J"</formula>
    </cfRule>
    <cfRule type="cellIs" dxfId="1382" priority="501" operator="equal">
      <formula>"Révisions R"</formula>
    </cfRule>
    <cfRule type="cellIs" dxfId="1381" priority="495" operator="equal">
      <formula>"Cours IAE"</formula>
    </cfRule>
    <cfRule type="containsText" dxfId="1380" priority="480" operator="containsText" text="Université">
      <formula>NOT(ISERROR(SEARCH("Université",AZ20)))</formula>
    </cfRule>
    <cfRule type="cellIs" dxfId="1379" priority="540" operator="equal">
      <formula>"stage v"</formula>
    </cfRule>
    <cfRule type="cellIs" dxfId="1378" priority="558" stopIfTrue="1" operator="equal">
      <formula>"Délibérations"</formula>
    </cfRule>
    <cfRule type="cellIs" dxfId="1377" priority="557" stopIfTrue="1" operator="equal">
      <formula>"Du anglais"</formula>
    </cfRule>
    <cfRule type="containsText" dxfId="1376" priority="484" operator="containsText" text="Salon Et">
      <formula>NOT(ISERROR(SEARCH("Salon Et",AZ20)))</formula>
    </cfRule>
    <cfRule type="containsText" dxfId="1375" priority="485" operator="containsText" text="Remise">
      <formula>NOT(ISERROR(SEARCH("Remise",AZ20)))</formula>
    </cfRule>
    <cfRule type="containsText" dxfId="1374" priority="486" operator="containsText" text="Recrutem">
      <formula>NOT(ISERROR(SEARCH("Recrutem",AZ20)))</formula>
    </cfRule>
    <cfRule type="containsText" dxfId="1373" priority="487" operator="containsText" text="Note">
      <formula>NOT(ISERROR(SEARCH("Note",AZ20)))</formula>
    </cfRule>
    <cfRule type="containsText" dxfId="1372" priority="488" operator="containsText" text="JPO">
      <formula>NOT(ISERROR(SEARCH("JPO",AZ20)))</formula>
    </cfRule>
    <cfRule type="containsText" dxfId="1371" priority="489" operator="containsText" text="Etranger">
      <formula>NOT(ISERROR(SEARCH("Etranger",AZ20)))</formula>
    </cfRule>
    <cfRule type="containsText" dxfId="1370" priority="490" operator="containsText" text="Début TD">
      <formula>NOT(ISERROR(SEARCH("Début TD",AZ20)))</formula>
    </cfRule>
    <cfRule type="containsText" dxfId="1369" priority="491" operator="containsText" text="Début CM">
      <formula>NOT(ISERROR(SEARCH("Début CM",AZ20)))</formula>
    </cfRule>
    <cfRule type="containsText" dxfId="1368" priority="492" operator="containsText" text="Projet">
      <formula>NOT(ISERROR(SEARCH("Projet",AZ20)))</formula>
    </cfRule>
    <cfRule type="containsText" dxfId="1367" priority="493" operator="containsText" text="Pré">
      <formula>NOT(ISERROR(SEARCH("Pré",AZ20)))</formula>
    </cfRule>
    <cfRule type="containsText" dxfId="1366" priority="494" operator="containsText" text="Délib">
      <formula>NOT(ISERROR(SEARCH("Délib",AZ20)))</formula>
    </cfRule>
  </conditionalFormatting>
  <conditionalFormatting sqref="AZ25:AZ26">
    <cfRule type="cellIs" dxfId="1365" priority="19375" operator="equal">
      <formula>"Remise rapport"</formula>
    </cfRule>
    <cfRule type="cellIs" dxfId="1364" priority="19374" operator="equal">
      <formula>"Fermeture"</formula>
    </cfRule>
    <cfRule type="cellIs" dxfId="1363" priority="19373" operator="equal">
      <formula>"Examens S2 ses1"</formula>
    </cfRule>
    <cfRule type="cellIs" dxfId="1362" priority="19372" operator="equal">
      <formula>"Examens S2 Ses2"</formula>
    </cfRule>
    <cfRule type="cellIs" dxfId="1361" priority="19371" operator="equal">
      <formula>"Révisions S1 ses1"</formula>
    </cfRule>
    <cfRule type="cellIs" dxfId="1360" priority="19370" operator="equal">
      <formula>"Révisions S1 Ses2"</formula>
    </cfRule>
    <cfRule type="cellIs" dxfId="1359" priority="19369" operator="equal">
      <formula>"Cours Matin Entr AM"</formula>
    </cfRule>
    <cfRule type="cellIs" dxfId="1358" priority="19368" operator="equal">
      <formula>"Entr MA cours AM"</formula>
    </cfRule>
    <cfRule type="cellIs" dxfId="1357" priority="19367" operator="equal">
      <formula>"Cours matin"</formula>
    </cfRule>
    <cfRule type="cellIs" dxfId="1356" priority="19366" operator="equal">
      <formula>"regroupement"</formula>
    </cfRule>
    <cfRule type="cellIs" dxfId="1355" priority="19365" operator="equal">
      <formula>"Délibération S1"</formula>
    </cfRule>
    <cfRule type="cellIs" dxfId="1354" priority="19364" operator="equal">
      <formula>"Délibération S2"</formula>
    </cfRule>
    <cfRule type="cellIs" dxfId="1353" priority="19363" operator="equal">
      <formula>"Ecrits examens nationaux"</formula>
    </cfRule>
    <cfRule type="cellIs" dxfId="1352" priority="19362" operator="equal">
      <formula>"Mise à niveau"</formula>
    </cfRule>
    <cfRule type="cellIs" dxfId="1351" priority="19361" operator="equal">
      <formula>"Note mémoire"</formula>
    </cfRule>
    <cfRule type="cellIs" dxfId="1350" priority="19360" operator="equal">
      <formula>"Oraux examens nationaux"</formula>
    </cfRule>
    <cfRule type="cellIs" dxfId="1349" priority="19359" operator="equal">
      <formula>"Remise note CC"</formula>
    </cfRule>
    <cfRule type="cellIs" dxfId="1348" priority="19358" operator="equal">
      <formula>"Révision interne"</formula>
    </cfRule>
    <cfRule type="cellIs" dxfId="1347" priority="19357" operator="equal">
      <formula>"Exam nationaux"</formula>
    </cfRule>
    <cfRule type="cellIs" dxfId="1346" priority="19356" operator="equal">
      <formula>"Exam nationaux pas de date"</formula>
    </cfRule>
    <cfRule type="cellIs" dxfId="1345" priority="19355" operator="equal">
      <formula>"Entreprise"</formula>
    </cfRule>
    <cfRule type="cellIs" dxfId="1344" priority="19354" operator="equal">
      <formula>"Révisions R"</formula>
    </cfRule>
    <cfRule type="cellIs" dxfId="1343" priority="19353" operator="equal">
      <formula>"Soutenance"</formula>
    </cfRule>
    <cfRule type="cellIs" dxfId="1342" priority="19352" operator="equal">
      <formula>"ppp"</formula>
    </cfRule>
    <cfRule type="cellIs" dxfId="1341" priority="19351" operator="equal">
      <formula>"Lundi Pentecôte"</formula>
    </cfRule>
    <cfRule type="cellIs" dxfId="1340" priority="19350" operator="equal">
      <formula>"EXAMENS J"</formula>
    </cfRule>
    <cfRule type="cellIs" dxfId="1339" priority="19389" operator="equal">
      <formula>"Pâques"</formula>
    </cfRule>
    <cfRule type="cellIs" dxfId="1338" priority="19349" operator="equal">
      <formula>"Cours ISEM"</formula>
    </cfRule>
    <cfRule type="cellIs" dxfId="1337" priority="19348" operator="equal">
      <formula>"Cours IAE"</formula>
    </cfRule>
    <cfRule type="containsText" dxfId="1336" priority="19347" operator="containsText" text="Délib">
      <formula>NOT(ISERROR(SEARCH("Délib",AZ25)))</formula>
    </cfRule>
    <cfRule type="containsText" dxfId="1335" priority="19346" operator="containsText" text="Pré">
      <formula>NOT(ISERROR(SEARCH("Pré",AZ25)))</formula>
    </cfRule>
    <cfRule type="containsText" dxfId="1334" priority="19345" operator="containsText" text="Projet">
      <formula>NOT(ISERROR(SEARCH("Projet",AZ25)))</formula>
    </cfRule>
    <cfRule type="containsText" dxfId="1333" priority="19344" operator="containsText" text="Début CM">
      <formula>NOT(ISERROR(SEARCH("Début CM",AZ25)))</formula>
    </cfRule>
    <cfRule type="containsText" dxfId="1332" priority="19343" operator="containsText" text="Début TD">
      <formula>NOT(ISERROR(SEARCH("Début TD",AZ25)))</formula>
    </cfRule>
    <cfRule type="containsText" dxfId="1331" priority="19342" operator="containsText" text="Etranger">
      <formula>NOT(ISERROR(SEARCH("Etranger",AZ25)))</formula>
    </cfRule>
    <cfRule type="containsText" dxfId="1330" priority="19341" operator="containsText" text="JPO">
      <formula>NOT(ISERROR(SEARCH("JPO",AZ25)))</formula>
    </cfRule>
    <cfRule type="containsText" dxfId="1329" priority="19339" operator="containsText" text="Recrutem">
      <formula>NOT(ISERROR(SEARCH("Recrutem",AZ25)))</formula>
    </cfRule>
    <cfRule type="containsText" dxfId="1328" priority="19337" operator="containsText" text="Salon Et">
      <formula>NOT(ISERROR(SEARCH("Salon Et",AZ25)))</formula>
    </cfRule>
    <cfRule type="cellIs" dxfId="1327" priority="19387" operator="equal">
      <formula>"Lundi de pâques"</formula>
    </cfRule>
    <cfRule type="cellIs" dxfId="1326" priority="19388" operator="equal">
      <formula>"Noël"</formula>
    </cfRule>
    <cfRule type="cellIs" dxfId="1325" priority="19386" operator="equal">
      <formula>"jour de l'an"</formula>
    </cfRule>
    <cfRule type="cellIs" dxfId="1324" priority="19385" operator="equal">
      <formula>"Fête nationale"</formula>
    </cfRule>
    <cfRule type="cellIs" dxfId="1323" priority="19384" operator="equal">
      <formula>"Fête du travail"</formula>
    </cfRule>
    <cfRule type="cellIs" dxfId="1322" priority="19383" operator="equal">
      <formula>"Examens S1 Ses1"</formula>
    </cfRule>
    <cfRule type="cellIs" dxfId="1321" priority="19382" operator="equal">
      <formula>"Examens S1 Ses2"</formula>
    </cfRule>
    <cfRule type="cellIs" dxfId="1320" priority="19381" operator="equal">
      <formula>"cours v"</formula>
    </cfRule>
    <cfRule type="cellIs" dxfId="1319" priority="19380" operator="equal">
      <formula>"Armistice"</formula>
    </cfRule>
    <cfRule type="cellIs" dxfId="1318" priority="19411" stopIfTrue="1" operator="equal">
      <formula>"Délibérations"</formula>
    </cfRule>
    <cfRule type="cellIs" dxfId="1317" priority="19410" stopIfTrue="1" operator="equal">
      <formula>"Du anglais"</formula>
    </cfRule>
    <cfRule type="cellIs" dxfId="1316" priority="19409" stopIfTrue="1" operator="equal">
      <formula>"Examens S2"</formula>
    </cfRule>
    <cfRule type="cellIs" dxfId="1315" priority="19408" stopIfTrue="1" operator="equal">
      <formula>"Examens"</formula>
    </cfRule>
    <cfRule type="cellIs" dxfId="1314" priority="19407" stopIfTrue="1" operator="equal">
      <formula>"Examens S1"</formula>
    </cfRule>
    <cfRule type="cellIs" dxfId="1313" priority="19406" stopIfTrue="1" operator="equal">
      <formula>"Cours"</formula>
    </cfRule>
    <cfRule type="cellIs" dxfId="1312" priority="19405" stopIfTrue="1" operator="equal">
      <formula>"Vacances"</formula>
    </cfRule>
    <cfRule type="cellIs" dxfId="1311" priority="19404" stopIfTrue="1" operator="equal">
      <formula>"Révisions"</formula>
    </cfRule>
    <cfRule type="containsText" dxfId="1310" priority="19340" operator="containsText" text="Note">
      <formula>NOT(ISERROR(SEARCH("Note",AZ25)))</formula>
    </cfRule>
    <cfRule type="cellIs" dxfId="1309" priority="19402" stopIfTrue="1" operator="equal">
      <formula>"Session 2"</formula>
    </cfRule>
    <cfRule type="cellIs" dxfId="1308" priority="19401" stopIfTrue="1" operator="equal">
      <formula>"Stage"</formula>
    </cfRule>
    <cfRule type="cellIs" dxfId="1307" priority="19400" stopIfTrue="1" operator="equal">
      <formula>"Rentrée"</formula>
    </cfRule>
    <cfRule type="cellIs" dxfId="1306" priority="19399" stopIfTrue="1" operator="equal">
      <formula>"Evaluation"</formula>
    </cfRule>
    <cfRule type="cellIs" dxfId="1305" priority="19398" stopIfTrue="1" operator="equal">
      <formula>"Retour copies"</formula>
    </cfRule>
    <cfRule type="cellIs" dxfId="1304" priority="19397" operator="equal">
      <formula>"entreprise B"</formula>
    </cfRule>
    <cfRule type="cellIs" dxfId="1303" priority="19396" operator="equal">
      <formula>"Stage en entreprise"</formula>
    </cfRule>
    <cfRule type="cellIs" dxfId="1302" priority="19395" operator="equal">
      <formula>"Toussaint"</formula>
    </cfRule>
    <cfRule type="cellIs" dxfId="1301" priority="19394" operator="equal">
      <formula>"Victoire 1945"</formula>
    </cfRule>
    <cfRule type="cellIs" dxfId="1300" priority="19393" operator="equal">
      <formula>"stage v"</formula>
    </cfRule>
    <cfRule type="cellIs" dxfId="1299" priority="19392" operator="equal">
      <formula>"Révisions S2 Ses1"</formula>
    </cfRule>
    <cfRule type="cellIs" dxfId="1298" priority="19391" operator="equal">
      <formula>"Révisions S2 ses2"</formula>
    </cfRule>
    <cfRule type="cellIs" dxfId="1297" priority="19390" operator="equal">
      <formula>"Pentecôte"</formula>
    </cfRule>
    <cfRule type="containsText" dxfId="1296" priority="19338" operator="containsText" text="Remise">
      <formula>NOT(ISERROR(SEARCH("Remise",AZ25)))</formula>
    </cfRule>
    <cfRule type="cellIs" dxfId="1295" priority="19379" operator="equal">
      <formula>"Ascension"</formula>
    </cfRule>
    <cfRule type="cellIs" dxfId="1294" priority="19378" operator="equal">
      <formula>"Assomption"</formula>
    </cfRule>
    <cfRule type="cellIs" dxfId="1293" priority="19377" operator="equal">
      <formula>"jour appui"</formula>
    </cfRule>
    <cfRule type="cellIs" dxfId="1292" priority="19376" operator="equal">
      <formula>"notes rapport"</formula>
    </cfRule>
    <cfRule type="cellIs" dxfId="1291" priority="19403" stopIfTrue="1" operator="equal">
      <formula>"Session 1"</formula>
    </cfRule>
  </conditionalFormatting>
  <conditionalFormatting sqref="AZ27:AZ31">
    <cfRule type="cellIs" dxfId="1290" priority="383" operator="equal">
      <formula>"Stage en entreprise"</formula>
    </cfRule>
    <cfRule type="cellIs" dxfId="1289" priority="382" operator="equal">
      <formula>"Toussaint"</formula>
    </cfRule>
    <cfRule type="cellIs" dxfId="1288" priority="381" operator="equal">
      <formula>"Victoire 1945"</formula>
    </cfRule>
    <cfRule type="cellIs" dxfId="1287" priority="380" operator="equal">
      <formula>"stage v"</formula>
    </cfRule>
    <cfRule type="cellIs" dxfId="1286" priority="379" operator="equal">
      <formula>"Révisions S2 Ses1"</formula>
    </cfRule>
    <cfRule type="cellIs" dxfId="1285" priority="378" operator="equal">
      <formula>"Révisions S2 ses2"</formula>
    </cfRule>
    <cfRule type="cellIs" dxfId="1284" priority="377" operator="equal">
      <formula>"Pentecôte"</formula>
    </cfRule>
    <cfRule type="cellIs" dxfId="1283" priority="376" operator="equal">
      <formula>"Pâques"</formula>
    </cfRule>
    <cfRule type="cellIs" dxfId="1282" priority="375" operator="equal">
      <formula>"Noël"</formula>
    </cfRule>
    <cfRule type="cellIs" dxfId="1281" priority="374" operator="equal">
      <formula>"Lundi de pâques"</formula>
    </cfRule>
    <cfRule type="cellIs" dxfId="1280" priority="373" operator="equal">
      <formula>"jour de l'an"</formula>
    </cfRule>
    <cfRule type="cellIs" dxfId="1279" priority="372" operator="equal">
      <formula>"Fête nationale"</formula>
    </cfRule>
    <cfRule type="cellIs" dxfId="1278" priority="371" operator="equal">
      <formula>"Fête du travail"</formula>
    </cfRule>
    <cfRule type="cellIs" dxfId="1277" priority="370" operator="equal">
      <formula>"Examens S1 Ses1"</formula>
    </cfRule>
    <cfRule type="cellIs" dxfId="1276" priority="369" operator="equal">
      <formula>"Examens S1 Ses2"</formula>
    </cfRule>
    <cfRule type="cellIs" dxfId="1275" priority="368" operator="equal">
      <formula>"cours v"</formula>
    </cfRule>
    <cfRule type="cellIs" dxfId="1274" priority="367" operator="equal">
      <formula>"Armistice"</formula>
    </cfRule>
    <cfRule type="cellIs" dxfId="1273" priority="366" operator="equal">
      <formula>"Ascension"</formula>
    </cfRule>
    <cfRule type="cellIs" dxfId="1272" priority="365" operator="equal">
      <formula>"Assomption"</formula>
    </cfRule>
    <cfRule type="cellIs" dxfId="1271" priority="364" operator="equal">
      <formula>"jour appui"</formula>
    </cfRule>
    <cfRule type="cellIs" dxfId="1270" priority="363" operator="equal">
      <formula>"notes rapport"</formula>
    </cfRule>
    <cfRule type="cellIs" dxfId="1269" priority="362" operator="equal">
      <formula>"Remise rapport"</formula>
    </cfRule>
    <cfRule type="cellIs" dxfId="1268" priority="361" operator="equal">
      <formula>"Fermeture"</formula>
    </cfRule>
    <cfRule type="cellIs" dxfId="1267" priority="360" operator="equal">
      <formula>"Examens S2 ses1"</formula>
    </cfRule>
    <cfRule type="cellIs" dxfId="1266" priority="359" operator="equal">
      <formula>"Examens S2 Ses2"</formula>
    </cfRule>
    <cfRule type="cellIs" dxfId="1265" priority="358" operator="equal">
      <formula>"Révisions S1 ses1"</formula>
    </cfRule>
    <cfRule type="cellIs" dxfId="1264" priority="357" operator="equal">
      <formula>"Révisions S1 Ses2"</formula>
    </cfRule>
    <cfRule type="cellIs" dxfId="1263" priority="356" operator="equal">
      <formula>"Cours Matin Entr AM"</formula>
    </cfRule>
    <cfRule type="cellIs" dxfId="1262" priority="355" operator="equal">
      <formula>"Entr MA cours AM"</formula>
    </cfRule>
    <cfRule type="cellIs" dxfId="1261" priority="354" operator="equal">
      <formula>"Cours matin"</formula>
    </cfRule>
    <cfRule type="cellIs" dxfId="1260" priority="353" operator="equal">
      <formula>"regroupement"</formula>
    </cfRule>
    <cfRule type="cellIs" dxfId="1259" priority="352" operator="equal">
      <formula>"Délibération S1"</formula>
    </cfRule>
    <cfRule type="cellIs" dxfId="1258" priority="351" operator="equal">
      <formula>"Délibération S2"</formula>
    </cfRule>
    <cfRule type="cellIs" dxfId="1257" priority="350" operator="equal">
      <formula>"Ecrits examens nationaux"</formula>
    </cfRule>
    <cfRule type="cellIs" dxfId="1256" priority="349" operator="equal">
      <formula>"Mise à niveau"</formula>
    </cfRule>
    <cfRule type="cellIs" dxfId="1255" priority="348" operator="equal">
      <formula>"Note mémoire"</formula>
    </cfRule>
    <cfRule type="cellIs" dxfId="1254" priority="347" operator="equal">
      <formula>"Oraux examens nationaux"</formula>
    </cfRule>
    <cfRule type="cellIs" dxfId="1253" priority="346" operator="equal">
      <formula>"Remise note CC"</formula>
    </cfRule>
    <cfRule type="cellIs" dxfId="1252" priority="345" operator="equal">
      <formula>"Révision interne"</formula>
    </cfRule>
    <cfRule type="cellIs" dxfId="1251" priority="344" operator="equal">
      <formula>"Exam nationaux"</formula>
    </cfRule>
    <cfRule type="cellIs" dxfId="1250" priority="343" operator="equal">
      <formula>"Exam nationaux pas de date"</formula>
    </cfRule>
    <cfRule type="cellIs" dxfId="1249" priority="342" operator="equal">
      <formula>"Entreprise"</formula>
    </cfRule>
    <cfRule type="cellIs" dxfId="1248" priority="341" operator="equal">
      <formula>"Révisions R"</formula>
    </cfRule>
    <cfRule type="cellIs" dxfId="1247" priority="340" operator="equal">
      <formula>"Soutenance"</formula>
    </cfRule>
    <cfRule type="cellIs" dxfId="1246" priority="339" operator="equal">
      <formula>"ppp"</formula>
    </cfRule>
    <cfRule type="cellIs" dxfId="1245" priority="338" operator="equal">
      <formula>"Lundi Pentecôte"</formula>
    </cfRule>
    <cfRule type="cellIs" dxfId="1244" priority="337" operator="equal">
      <formula>"EXAMENS J"</formula>
    </cfRule>
    <cfRule type="cellIs" dxfId="1243" priority="336" operator="equal">
      <formula>"Cours ISEM"</formula>
    </cfRule>
    <cfRule type="cellIs" dxfId="1242" priority="335" operator="equal">
      <formula>"Cours IAE"</formula>
    </cfRule>
    <cfRule type="containsText" dxfId="1241" priority="334" operator="containsText" text="Délib">
      <formula>NOT(ISERROR(SEARCH("Délib",AZ27)))</formula>
    </cfRule>
    <cfRule type="containsText" dxfId="1240" priority="333" operator="containsText" text="Pré">
      <formula>NOT(ISERROR(SEARCH("Pré",AZ27)))</formula>
    </cfRule>
    <cfRule type="containsText" dxfId="1239" priority="332" operator="containsText" text="Projet">
      <formula>NOT(ISERROR(SEARCH("Projet",AZ27)))</formula>
    </cfRule>
    <cfRule type="containsText" dxfId="1238" priority="331" operator="containsText" text="Début CM">
      <formula>NOT(ISERROR(SEARCH("Début CM",AZ27)))</formula>
    </cfRule>
    <cfRule type="containsText" dxfId="1237" priority="330" operator="containsText" text="Début TD">
      <formula>NOT(ISERROR(SEARCH("Début TD",AZ27)))</formula>
    </cfRule>
    <cfRule type="containsText" dxfId="1236" priority="329" operator="containsText" text="Etranger">
      <formula>NOT(ISERROR(SEARCH("Etranger",AZ27)))</formula>
    </cfRule>
    <cfRule type="containsText" dxfId="1235" priority="328" operator="containsText" text="JPO">
      <formula>NOT(ISERROR(SEARCH("JPO",AZ27)))</formula>
    </cfRule>
    <cfRule type="containsText" dxfId="1234" priority="327" operator="containsText" text="Note">
      <formula>NOT(ISERROR(SEARCH("Note",AZ27)))</formula>
    </cfRule>
    <cfRule type="containsText" dxfId="1233" priority="326" operator="containsText" text="Recrutem">
      <formula>NOT(ISERROR(SEARCH("Recrutem",AZ27)))</formula>
    </cfRule>
    <cfRule type="containsText" dxfId="1232" priority="324" operator="containsText" text="Salon Et">
      <formula>NOT(ISERROR(SEARCH("Salon Et",AZ27)))</formula>
    </cfRule>
    <cfRule type="containsText" dxfId="1231" priority="320" operator="containsText" text="Université">
      <formula>NOT(ISERROR(SEARCH("Université",AZ27)))</formula>
    </cfRule>
    <cfRule type="containsText" dxfId="1230" priority="319" operator="containsText" text="Cours/Labo/Projet">
      <formula>NOT(ISERROR(SEARCH("Cours/Labo/Projet",AZ27)))</formula>
    </cfRule>
    <cfRule type="containsText" dxfId="1229" priority="325" operator="containsText" text="Remise">
      <formula>NOT(ISERROR(SEARCH("Remise",AZ27)))</formula>
    </cfRule>
    <cfRule type="cellIs" dxfId="1228" priority="390" stopIfTrue="1" operator="equal">
      <formula>"Session 1"</formula>
    </cfRule>
    <cfRule type="cellIs" dxfId="1227" priority="391" stopIfTrue="1" operator="equal">
      <formula>"Révisions"</formula>
    </cfRule>
    <cfRule type="cellIs" dxfId="1226" priority="392" stopIfTrue="1" operator="equal">
      <formula>"Vacances"</formula>
    </cfRule>
    <cfRule type="cellIs" dxfId="1225" priority="393" stopIfTrue="1" operator="equal">
      <formula>"Cours"</formula>
    </cfRule>
    <cfRule type="cellIs" dxfId="1224" priority="394" stopIfTrue="1" operator="equal">
      <formula>"Examens S1"</formula>
    </cfRule>
    <cfRule type="cellIs" dxfId="1223" priority="395" stopIfTrue="1" operator="equal">
      <formula>"Examens"</formula>
    </cfRule>
    <cfRule type="cellIs" dxfId="1222" priority="396" stopIfTrue="1" operator="equal">
      <formula>"Examens S2"</formula>
    </cfRule>
    <cfRule type="cellIs" dxfId="1221" priority="397" stopIfTrue="1" operator="equal">
      <formula>"Du anglais"</formula>
    </cfRule>
    <cfRule type="cellIs" dxfId="1220" priority="398" stopIfTrue="1" operator="equal">
      <formula>"Délibérations"</formula>
    </cfRule>
    <cfRule type="cellIs" dxfId="1219" priority="389" stopIfTrue="1" operator="equal">
      <formula>"Session 2"</formula>
    </cfRule>
    <cfRule type="cellIs" dxfId="1218" priority="388" stopIfTrue="1" operator="equal">
      <formula>"Stage"</formula>
    </cfRule>
    <cfRule type="cellIs" dxfId="1217" priority="387" stopIfTrue="1" operator="equal">
      <formula>"Rentrée"</formula>
    </cfRule>
    <cfRule type="cellIs" dxfId="1216" priority="386" stopIfTrue="1" operator="equal">
      <formula>"Evaluation"</formula>
    </cfRule>
    <cfRule type="cellIs" dxfId="1215" priority="385" stopIfTrue="1" operator="equal">
      <formula>"Retour copies"</formula>
    </cfRule>
    <cfRule type="cellIs" dxfId="1214" priority="384" operator="equal">
      <formula>"entreprise B"</formula>
    </cfRule>
  </conditionalFormatting>
  <conditionalFormatting sqref="AZ27:AZ35">
    <cfRule type="expression" dxfId="1213" priority="322">
      <formula>AX27="Samedi"</formula>
    </cfRule>
    <cfRule type="containsText" dxfId="1212" priority="323" operator="containsText" text="Soutenance">
      <formula>NOT(ISERROR(SEARCH("Soutenance",AZ27)))</formula>
    </cfRule>
    <cfRule type="expression" dxfId="1211" priority="321">
      <formula>AX27="Dimanche"</formula>
    </cfRule>
  </conditionalFormatting>
  <conditionalFormatting sqref="AZ32:AZ34">
    <cfRule type="cellIs" dxfId="1210" priority="19427" operator="equal">
      <formula>"Cours ISEM"</formula>
    </cfRule>
    <cfRule type="cellIs" dxfId="1209" priority="19428" operator="equal">
      <formula>"EXAMENS J"</formula>
    </cfRule>
    <cfRule type="cellIs" dxfId="1208" priority="19429" operator="equal">
      <formula>"Lundi Pentecôte"</formula>
    </cfRule>
    <cfRule type="cellIs" dxfId="1207" priority="19464" operator="equal">
      <formula>"jour de l'an"</formula>
    </cfRule>
    <cfRule type="cellIs" dxfId="1206" priority="19430" operator="equal">
      <formula>"ppp"</formula>
    </cfRule>
    <cfRule type="cellIs" dxfId="1205" priority="19431" operator="equal">
      <formula>"Soutenance"</formula>
    </cfRule>
    <cfRule type="cellIs" dxfId="1204" priority="19432" operator="equal">
      <formula>"Révisions R"</formula>
    </cfRule>
    <cfRule type="cellIs" dxfId="1203" priority="19433" operator="equal">
      <formula>"Entreprise"</formula>
    </cfRule>
    <cfRule type="cellIs" dxfId="1202" priority="19434" operator="equal">
      <formula>"Exam nationaux pas de date"</formula>
    </cfRule>
    <cfRule type="containsText" dxfId="1201" priority="19415" operator="containsText" text="Salon Et">
      <formula>NOT(ISERROR(SEARCH("Salon Et",AZ32)))</formula>
    </cfRule>
    <cfRule type="containsText" dxfId="1200" priority="19416" operator="containsText" text="Remise">
      <formula>NOT(ISERROR(SEARCH("Remise",AZ32)))</formula>
    </cfRule>
    <cfRule type="containsText" dxfId="1199" priority="19417" operator="containsText" text="Recrutem">
      <formula>NOT(ISERROR(SEARCH("Recrutem",AZ32)))</formula>
    </cfRule>
    <cfRule type="containsText" dxfId="1198" priority="19418" operator="containsText" text="Note">
      <formula>NOT(ISERROR(SEARCH("Note",AZ32)))</formula>
    </cfRule>
    <cfRule type="containsText" dxfId="1197" priority="19419" operator="containsText" text="JPO">
      <formula>NOT(ISERROR(SEARCH("JPO",AZ32)))</formula>
    </cfRule>
    <cfRule type="containsText" dxfId="1196" priority="19420" operator="containsText" text="Etranger">
      <formula>NOT(ISERROR(SEARCH("Etranger",AZ32)))</formula>
    </cfRule>
    <cfRule type="containsText" dxfId="1195" priority="19421" operator="containsText" text="Début TD">
      <formula>NOT(ISERROR(SEARCH("Début TD",AZ32)))</formula>
    </cfRule>
    <cfRule type="cellIs" dxfId="1194" priority="19435" operator="equal">
      <formula>"Exam nationaux"</formula>
    </cfRule>
    <cfRule type="containsText" dxfId="1193" priority="19422" operator="containsText" text="Début CM">
      <formula>NOT(ISERROR(SEARCH("Début CM",AZ32)))</formula>
    </cfRule>
    <cfRule type="containsText" dxfId="1192" priority="19423" operator="containsText" text="Projet">
      <formula>NOT(ISERROR(SEARCH("Projet",AZ32)))</formula>
    </cfRule>
    <cfRule type="containsText" dxfId="1191" priority="19424" operator="containsText" text="Pré">
      <formula>NOT(ISERROR(SEARCH("Pré",AZ32)))</formula>
    </cfRule>
    <cfRule type="cellIs" dxfId="1190" priority="19436" operator="equal">
      <formula>"Révision interne"</formula>
    </cfRule>
    <cfRule type="cellIs" dxfId="1189" priority="19437" operator="equal">
      <formula>"Remise note CC"</formula>
    </cfRule>
    <cfRule type="cellIs" dxfId="1188" priority="19438" operator="equal">
      <formula>"Oraux examens nationaux"</formula>
    </cfRule>
    <cfRule type="cellIs" dxfId="1187" priority="19439" operator="equal">
      <formula>"Note mémoire"</formula>
    </cfRule>
    <cfRule type="cellIs" dxfId="1186" priority="19440" operator="equal">
      <formula>"Mise à niveau"</formula>
    </cfRule>
    <cfRule type="cellIs" dxfId="1185" priority="19441" operator="equal">
      <formula>"Ecrits examens nationaux"</formula>
    </cfRule>
    <cfRule type="cellIs" dxfId="1184" priority="19442" operator="equal">
      <formula>"Délibération S2"</formula>
    </cfRule>
    <cfRule type="cellIs" dxfId="1183" priority="19443" operator="equal">
      <formula>"Délibération S1"</formula>
    </cfRule>
    <cfRule type="cellIs" dxfId="1182" priority="19444" operator="equal">
      <formula>"regroupement"</formula>
    </cfRule>
    <cfRule type="cellIs" dxfId="1181" priority="19445" operator="equal">
      <formula>"Cours matin"</formula>
    </cfRule>
    <cfRule type="cellIs" dxfId="1180" priority="19446" operator="equal">
      <formula>"Entr MA cours AM"</formula>
    </cfRule>
    <cfRule type="cellIs" dxfId="1179" priority="19447" operator="equal">
      <formula>"Cours Matin Entr AM"</formula>
    </cfRule>
    <cfRule type="cellIs" dxfId="1178" priority="19448" operator="equal">
      <formula>"Révisions S1 Ses2"</formula>
    </cfRule>
    <cfRule type="cellIs" dxfId="1177" priority="19449" operator="equal">
      <formula>"Révisions S1 ses1"</formula>
    </cfRule>
    <cfRule type="cellIs" dxfId="1176" priority="19450" operator="equal">
      <formula>"Examens S2 Ses2"</formula>
    </cfRule>
    <cfRule type="cellIs" dxfId="1175" priority="19452" operator="equal">
      <formula>"Fermeture"</formula>
    </cfRule>
    <cfRule type="cellIs" dxfId="1174" priority="19453" operator="equal">
      <formula>"Remise rapport"</formula>
    </cfRule>
    <cfRule type="cellIs" dxfId="1173" priority="19454" operator="equal">
      <formula>"notes rapport"</formula>
    </cfRule>
    <cfRule type="cellIs" dxfId="1172" priority="19455" operator="equal">
      <formula>"jour appui"</formula>
    </cfRule>
    <cfRule type="cellIs" dxfId="1171" priority="19456" operator="equal">
      <formula>"Assomption"</formula>
    </cfRule>
    <cfRule type="cellIs" dxfId="1170" priority="19457" operator="equal">
      <formula>"Ascension"</formula>
    </cfRule>
    <cfRule type="cellIs" dxfId="1169" priority="19458" operator="equal">
      <formula>"Armistice"</formula>
    </cfRule>
    <cfRule type="cellIs" dxfId="1168" priority="19459" operator="equal">
      <formula>"cours v"</formula>
    </cfRule>
    <cfRule type="cellIs" dxfId="1167" priority="19460" operator="equal">
      <formula>"Examens S1 Ses2"</formula>
    </cfRule>
    <cfRule type="cellIs" dxfId="1166" priority="19461" operator="equal">
      <formula>"Examens S1 Ses1"</formula>
    </cfRule>
    <cfRule type="cellIs" dxfId="1165" priority="19462" operator="equal">
      <formula>"Fête du travail"</formula>
    </cfRule>
    <cfRule type="cellIs" dxfId="1164" priority="19463" operator="equal">
      <formula>"Fête nationale"</formula>
    </cfRule>
    <cfRule type="containsText" dxfId="1163" priority="19425" operator="containsText" text="Délib">
      <formula>NOT(ISERROR(SEARCH("Délib",AZ32)))</formula>
    </cfRule>
    <cfRule type="cellIs" dxfId="1162" priority="19478" stopIfTrue="1" operator="equal">
      <formula>"Rentrée"</formula>
    </cfRule>
    <cfRule type="cellIs" dxfId="1161" priority="19451" operator="equal">
      <formula>"Examens S2 ses1"</formula>
    </cfRule>
    <cfRule type="cellIs" dxfId="1160" priority="19489" stopIfTrue="1" operator="equal">
      <formula>"Délibérations"</formula>
    </cfRule>
    <cfRule type="cellIs" dxfId="1159" priority="19488" stopIfTrue="1" operator="equal">
      <formula>"Du anglais"</formula>
    </cfRule>
    <cfRule type="cellIs" dxfId="1158" priority="19487" stopIfTrue="1" operator="equal">
      <formula>"Examens S2"</formula>
    </cfRule>
    <cfRule type="cellIs" dxfId="1157" priority="19486" stopIfTrue="1" operator="equal">
      <formula>"Examens"</formula>
    </cfRule>
    <cfRule type="cellIs" dxfId="1156" priority="19485" stopIfTrue="1" operator="equal">
      <formula>"Examens S1"</formula>
    </cfRule>
    <cfRule type="cellIs" dxfId="1155" priority="19484" stopIfTrue="1" operator="equal">
      <formula>"Cours"</formula>
    </cfRule>
    <cfRule type="cellIs" dxfId="1154" priority="19483" stopIfTrue="1" operator="equal">
      <formula>"Vacances"</formula>
    </cfRule>
    <cfRule type="cellIs" dxfId="1153" priority="19482" stopIfTrue="1" operator="equal">
      <formula>"Révisions"</formula>
    </cfRule>
    <cfRule type="cellIs" dxfId="1152" priority="19481" stopIfTrue="1" operator="equal">
      <formula>"Session 1"</formula>
    </cfRule>
    <cfRule type="cellIs" dxfId="1151" priority="19480" stopIfTrue="1" operator="equal">
      <formula>"Session 2"</formula>
    </cfRule>
    <cfRule type="cellIs" dxfId="1150" priority="19479" stopIfTrue="1" operator="equal">
      <formula>"Stage"</formula>
    </cfRule>
    <cfRule type="cellIs" dxfId="1149" priority="19426" operator="equal">
      <formula>"Cours IAE"</formula>
    </cfRule>
    <cfRule type="cellIs" dxfId="1148" priority="19477" stopIfTrue="1" operator="equal">
      <formula>"Evaluation"</formula>
    </cfRule>
    <cfRule type="cellIs" dxfId="1147" priority="19476" stopIfTrue="1" operator="equal">
      <formula>"Retour copies"</formula>
    </cfRule>
    <cfRule type="cellIs" dxfId="1146" priority="19475" operator="equal">
      <formula>"entreprise B"</formula>
    </cfRule>
    <cfRule type="cellIs" dxfId="1145" priority="19474" operator="equal">
      <formula>"Stage en entreprise"</formula>
    </cfRule>
    <cfRule type="cellIs" dxfId="1144" priority="19473" operator="equal">
      <formula>"Toussaint"</formula>
    </cfRule>
    <cfRule type="cellIs" dxfId="1143" priority="19472" operator="equal">
      <formula>"Victoire 1945"</formula>
    </cfRule>
    <cfRule type="cellIs" dxfId="1142" priority="19471" operator="equal">
      <formula>"stage v"</formula>
    </cfRule>
    <cfRule type="cellIs" dxfId="1141" priority="19470" operator="equal">
      <formula>"Révisions S2 Ses1"</formula>
    </cfRule>
    <cfRule type="cellIs" dxfId="1140" priority="19469" operator="equal">
      <formula>"Révisions S2 ses2"</formula>
    </cfRule>
    <cfRule type="cellIs" dxfId="1139" priority="19468" operator="equal">
      <formula>"Pentecôte"</formula>
    </cfRule>
    <cfRule type="cellIs" dxfId="1138" priority="19467" operator="equal">
      <formula>"Pâques"</formula>
    </cfRule>
    <cfRule type="cellIs" dxfId="1137" priority="19466" operator="equal">
      <formula>"Noël"</formula>
    </cfRule>
    <cfRule type="cellIs" dxfId="1136" priority="19465" operator="equal">
      <formula>"Lundi de pâques"</formula>
    </cfRule>
  </conditionalFormatting>
  <conditionalFormatting sqref="AZ35">
    <cfRule type="cellIs" dxfId="1135" priority="32831" operator="equal">
      <formula>"cours v"</formula>
    </cfRule>
    <cfRule type="cellIs" dxfId="1134" priority="32830" operator="equal">
      <formula>"Armistice"</formula>
    </cfRule>
    <cfRule type="cellIs" dxfId="1133" priority="32829" operator="equal">
      <formula>"Ascension"</formula>
    </cfRule>
    <cfRule type="cellIs" dxfId="1132" priority="32828" operator="equal">
      <formula>"Assomption"</formula>
    </cfRule>
    <cfRule type="cellIs" dxfId="1131" priority="32827" operator="equal">
      <formula>"jour appui"</formula>
    </cfRule>
    <cfRule type="cellIs" dxfId="1130" priority="32826" operator="equal">
      <formula>"notes rapport"</formula>
    </cfRule>
    <cfRule type="cellIs" dxfId="1129" priority="32825" operator="equal">
      <formula>"Remise rapport"</formula>
    </cfRule>
    <cfRule type="cellIs" dxfId="1128" priority="32824" operator="equal">
      <formula>"Fermeture"</formula>
    </cfRule>
    <cfRule type="cellIs" dxfId="1127" priority="32823" operator="equal">
      <formula>"Examens S2 ses1"</formula>
    </cfRule>
    <cfRule type="cellIs" dxfId="1126" priority="32822" operator="equal">
      <formula>"Examens S2 Ses2"</formula>
    </cfRule>
    <cfRule type="cellIs" dxfId="1125" priority="32821" operator="equal">
      <formula>"Révisions S1 ses1"</formula>
    </cfRule>
    <cfRule type="cellIs" dxfId="1124" priority="32820" operator="equal">
      <formula>"Révisions S1 Ses2"</formula>
    </cfRule>
    <cfRule type="cellIs" dxfId="1123" priority="32819" operator="equal">
      <formula>"Cours Matin Entr AM"</formula>
    </cfRule>
    <cfRule type="cellIs" dxfId="1122" priority="32818" operator="equal">
      <formula>"Entr MA cours AM"</formula>
    </cfRule>
    <cfRule type="cellIs" dxfId="1121" priority="32817" operator="equal">
      <formula>"Cours matin"</formula>
    </cfRule>
    <cfRule type="cellIs" dxfId="1120" priority="32816" operator="equal">
      <formula>"regroupement"</formula>
    </cfRule>
    <cfRule type="cellIs" dxfId="1119" priority="32815" operator="equal">
      <formula>"Délibération S1"</formula>
    </cfRule>
    <cfRule type="cellIs" dxfId="1118" priority="32814" operator="equal">
      <formula>"Délibération S2"</formula>
    </cfRule>
    <cfRule type="cellIs" dxfId="1117" priority="32813" operator="equal">
      <formula>"Ecrits examens nationaux"</formula>
    </cfRule>
    <cfRule type="cellIs" dxfId="1116" priority="32811" operator="equal">
      <formula>"Note mémoire"</formula>
    </cfRule>
    <cfRule type="cellIs" dxfId="1115" priority="32810" operator="equal">
      <formula>"Oraux examens nationaux"</formula>
    </cfRule>
    <cfRule type="cellIs" dxfId="1114" priority="32809" operator="equal">
      <formula>"Remise note CC"</formula>
    </cfRule>
    <cfRule type="cellIs" dxfId="1113" priority="32808" operator="equal">
      <formula>"Révision interne"</formula>
    </cfRule>
    <cfRule type="cellIs" dxfId="1112" priority="32807" operator="equal">
      <formula>"Exam nationaux"</formula>
    </cfRule>
    <cfRule type="cellIs" dxfId="1111" priority="32806" operator="equal">
      <formula>"Exam nationaux pas de date"</formula>
    </cfRule>
    <cfRule type="cellIs" dxfId="1110" priority="32805" operator="equal">
      <formula>"Entreprise"</formula>
    </cfRule>
    <cfRule type="cellIs" dxfId="1109" priority="32804" operator="equal">
      <formula>"Révisions R"</formula>
    </cfRule>
    <cfRule type="cellIs" dxfId="1108" priority="32803" operator="equal">
      <formula>"Soutenance"</formula>
    </cfRule>
    <cfRule type="cellIs" dxfId="1107" priority="32839" operator="equal">
      <formula>"Pâques"</formula>
    </cfRule>
    <cfRule type="cellIs" dxfId="1106" priority="32800" operator="equal">
      <formula>"EXAMENS J"</formula>
    </cfRule>
    <cfRule type="cellIs" dxfId="1105" priority="32799" operator="equal">
      <formula>"Cours ISEM"</formula>
    </cfRule>
    <cfRule type="cellIs" dxfId="1104" priority="32798" operator="equal">
      <formula>"Cours IAE"</formula>
    </cfRule>
    <cfRule type="containsText" dxfId="1103" priority="32797" operator="containsText" text="Délib">
      <formula>NOT(ISERROR(SEARCH("Délib",AZ35)))</formula>
    </cfRule>
    <cfRule type="containsText" dxfId="1102" priority="32796" operator="containsText" text="Pré">
      <formula>NOT(ISERROR(SEARCH("Pré",AZ35)))</formula>
    </cfRule>
    <cfRule type="containsText" dxfId="1101" priority="32795" operator="containsText" text="Projet">
      <formula>NOT(ISERROR(SEARCH("Projet",AZ35)))</formula>
    </cfRule>
    <cfRule type="containsText" dxfId="1100" priority="32794" operator="containsText" text="Début CM">
      <formula>NOT(ISERROR(SEARCH("Début CM",AZ35)))</formula>
    </cfRule>
    <cfRule type="cellIs" dxfId="1099" priority="32802" operator="equal">
      <formula>"ppp"</formula>
    </cfRule>
    <cfRule type="containsText" dxfId="1098" priority="32792" operator="containsText" text="Etranger">
      <formula>NOT(ISERROR(SEARCH("Etranger",AZ35)))</formula>
    </cfRule>
    <cfRule type="containsText" dxfId="1097" priority="32791" operator="containsText" text="JPO">
      <formula>NOT(ISERROR(SEARCH("JPO",AZ35)))</formula>
    </cfRule>
    <cfRule type="containsText" dxfId="1096" priority="32790" operator="containsText" text="Note">
      <formula>NOT(ISERROR(SEARCH("Note",AZ35)))</formula>
    </cfRule>
    <cfRule type="containsText" dxfId="1095" priority="32789" operator="containsText" text="Recrutem">
      <formula>NOT(ISERROR(SEARCH("Recrutem",AZ35)))</formula>
    </cfRule>
    <cfRule type="containsText" dxfId="1094" priority="32788" operator="containsText" text="Remise">
      <formula>NOT(ISERROR(SEARCH("Remise",AZ35)))</formula>
    </cfRule>
    <cfRule type="containsText" dxfId="1093" priority="32787" operator="containsText" text="Salon Et">
      <formula>NOT(ISERROR(SEARCH("Salon Et",AZ35)))</formula>
    </cfRule>
    <cfRule type="cellIs" dxfId="1092" priority="32801" operator="equal">
      <formula>"Lundi Pentecôte"</formula>
    </cfRule>
    <cfRule type="cellIs" dxfId="1091" priority="32856" stopIfTrue="1" operator="equal">
      <formula>"Cours"</formula>
    </cfRule>
    <cfRule type="cellIs" dxfId="1090" priority="32855" stopIfTrue="1" operator="equal">
      <formula>"Vacances"</formula>
    </cfRule>
    <cfRule type="cellIs" dxfId="1089" priority="32854" stopIfTrue="1" operator="equal">
      <formula>"Révisions"</formula>
    </cfRule>
    <cfRule type="cellIs" dxfId="1088" priority="32853" stopIfTrue="1" operator="equal">
      <formula>"Session 1"</formula>
    </cfRule>
    <cfRule type="cellIs" dxfId="1087" priority="32838" operator="equal">
      <formula>"Noël"</formula>
    </cfRule>
    <cfRule type="cellIs" dxfId="1086" priority="32852" stopIfTrue="1" operator="equal">
      <formula>"Session 2"</formula>
    </cfRule>
    <cfRule type="cellIs" dxfId="1085" priority="32851" stopIfTrue="1" operator="equal">
      <formula>"Stage"</formula>
    </cfRule>
    <cfRule type="cellIs" dxfId="1084" priority="32850" stopIfTrue="1" operator="equal">
      <formula>"Rentrée"</formula>
    </cfRule>
    <cfRule type="cellIs" dxfId="1083" priority="32849" stopIfTrue="1" operator="equal">
      <formula>"Evaluation"</formula>
    </cfRule>
    <cfRule type="cellIs" dxfId="1082" priority="32848" stopIfTrue="1" operator="equal">
      <formula>"Retour copies"</formula>
    </cfRule>
    <cfRule type="cellIs" dxfId="1081" priority="32847" operator="equal">
      <formula>"entreprise B"</formula>
    </cfRule>
    <cfRule type="containsText" dxfId="1080" priority="32793" operator="containsText" text="Début TD">
      <formula>NOT(ISERROR(SEARCH("Début TD",AZ35)))</formula>
    </cfRule>
    <cfRule type="cellIs" dxfId="1079" priority="32846" operator="equal">
      <formula>"Stage en entreprise"</formula>
    </cfRule>
    <cfRule type="cellIs" dxfId="1078" priority="32845" operator="equal">
      <formula>"Toussaint"</formula>
    </cfRule>
    <cfRule type="cellIs" dxfId="1077" priority="32844" operator="equal">
      <formula>"Victoire 1945"</formula>
    </cfRule>
    <cfRule type="cellIs" dxfId="1076" priority="32843" operator="equal">
      <formula>"stage v"</formula>
    </cfRule>
    <cfRule type="cellIs" dxfId="1075" priority="32842" operator="equal">
      <formula>"Révisions S2 Ses1"</formula>
    </cfRule>
    <cfRule type="cellIs" dxfId="1074" priority="32841" operator="equal">
      <formula>"Révisions S2 ses2"</formula>
    </cfRule>
    <cfRule type="cellIs" dxfId="1073" priority="32840" operator="equal">
      <formula>"Pentecôte"</formula>
    </cfRule>
    <cfRule type="cellIs" dxfId="1072" priority="32832" operator="equal">
      <formula>"Examens S1 Ses2"</formula>
    </cfRule>
    <cfRule type="cellIs" dxfId="1071" priority="32833" operator="equal">
      <formula>"Examens S1 Ses1"</formula>
    </cfRule>
    <cfRule type="cellIs" dxfId="1070" priority="32834" operator="equal">
      <formula>"Fête du travail"</formula>
    </cfRule>
    <cfRule type="cellIs" dxfId="1069" priority="32835" operator="equal">
      <formula>"Fête nationale"</formula>
    </cfRule>
    <cfRule type="cellIs" dxfId="1068" priority="32836" operator="equal">
      <formula>"jour de l'an"</formula>
    </cfRule>
    <cfRule type="cellIs" dxfId="1067" priority="32837" operator="equal">
      <formula>"Lundi de pâques"</formula>
    </cfRule>
    <cfRule type="cellIs" dxfId="1066" priority="32812" operator="equal">
      <formula>"Mise à niveau"</formula>
    </cfRule>
    <cfRule type="cellIs" dxfId="1065" priority="32861" stopIfTrue="1" operator="equal">
      <formula>"Délibérations"</formula>
    </cfRule>
    <cfRule type="cellIs" dxfId="1064" priority="32860" stopIfTrue="1" operator="equal">
      <formula>"Du anglais"</formula>
    </cfRule>
    <cfRule type="cellIs" dxfId="1063" priority="32859" stopIfTrue="1" operator="equal">
      <formula>"Examens S2"</formula>
    </cfRule>
    <cfRule type="cellIs" dxfId="1062" priority="32858" stopIfTrue="1" operator="equal">
      <formula>"Examens"</formula>
    </cfRule>
    <cfRule type="cellIs" dxfId="1061" priority="32857" stopIfTrue="1" operator="equal">
      <formula>"Examens S1"</formula>
    </cfRule>
  </conditionalFormatting>
  <conditionalFormatting sqref="BA4:BA35">
    <cfRule type="expression" dxfId="1060" priority="33879">
      <formula>BB4="Samedi"</formula>
    </cfRule>
    <cfRule type="expression" dxfId="1059" priority="33878">
      <formula>BB4="Dimanche"</formula>
    </cfRule>
  </conditionalFormatting>
  <conditionalFormatting sqref="BD4:BD7">
    <cfRule type="cellIs" dxfId="1058" priority="60300" operator="equal">
      <formula>"Délibération S2"</formula>
    </cfRule>
    <cfRule type="cellIs" dxfId="1057" priority="60299" operator="equal">
      <formula>"Ecrits examens nationaux"</formula>
    </cfRule>
    <cfRule type="cellIs" dxfId="1056" priority="60298" operator="equal">
      <formula>"Mise à niveau"</formula>
    </cfRule>
    <cfRule type="cellIs" dxfId="1055" priority="60297" operator="equal">
      <formula>"Note mémoire"</formula>
    </cfRule>
    <cfRule type="cellIs" dxfId="1054" priority="60296" operator="equal">
      <formula>"Oraux examens nationaux"</formula>
    </cfRule>
    <cfRule type="cellIs" dxfId="1053" priority="60295" operator="equal">
      <formula>"Remise note CC"</formula>
    </cfRule>
    <cfRule type="cellIs" dxfId="1052" priority="60294" operator="equal">
      <formula>"Révision interne"</formula>
    </cfRule>
    <cfRule type="cellIs" dxfId="1051" priority="60293" operator="equal">
      <formula>"Exam nationaux"</formula>
    </cfRule>
    <cfRule type="cellIs" dxfId="1050" priority="60292" operator="equal">
      <formula>"Exam nationaux pas de date"</formula>
    </cfRule>
    <cfRule type="cellIs" dxfId="1049" priority="60291" operator="equal">
      <formula>"Entreprise"</formula>
    </cfRule>
    <cfRule type="cellIs" dxfId="1048" priority="60290" operator="equal">
      <formula>"Révisions R"</formula>
    </cfRule>
    <cfRule type="cellIs" dxfId="1047" priority="60289" operator="equal">
      <formula>"Soutenance"</formula>
    </cfRule>
    <cfRule type="cellIs" dxfId="1046" priority="60288" operator="equal">
      <formula>"ppp"</formula>
    </cfRule>
    <cfRule type="cellIs" dxfId="1045" priority="60287" operator="equal">
      <formula>"Lundi Pentecôte"</formula>
    </cfRule>
    <cfRule type="cellIs" dxfId="1044" priority="60286" operator="equal">
      <formula>"EXAMENS J"</formula>
    </cfRule>
    <cfRule type="cellIs" dxfId="1043" priority="60285" operator="equal">
      <formula>"Cours ISEM"</formula>
    </cfRule>
    <cfRule type="cellIs" dxfId="1042" priority="60284" operator="equal">
      <formula>"Cours IAE"</formula>
    </cfRule>
    <cfRule type="containsText" dxfId="1041" priority="60283" operator="containsText" text="Délib">
      <formula>NOT(ISERROR(SEARCH("Délib",BD4)))</formula>
    </cfRule>
    <cfRule type="cellIs" dxfId="1040" priority="60314" operator="equal">
      <formula>"Assomption"</formula>
    </cfRule>
    <cfRule type="cellIs" dxfId="1039" priority="60347" stopIfTrue="1" operator="equal">
      <formula>"Délibérations"</formula>
    </cfRule>
    <cfRule type="cellIs" dxfId="1038" priority="60346" stopIfTrue="1" operator="equal">
      <formula>"Du anglais"</formula>
    </cfRule>
    <cfRule type="cellIs" dxfId="1037" priority="60345" stopIfTrue="1" operator="equal">
      <formula>"Examens S2"</formula>
    </cfRule>
    <cfRule type="cellIs" dxfId="1036" priority="60344" stopIfTrue="1" operator="equal">
      <formula>"Examens"</formula>
    </cfRule>
    <cfRule type="cellIs" dxfId="1035" priority="60343" stopIfTrue="1" operator="equal">
      <formula>"Examens S1"</formula>
    </cfRule>
    <cfRule type="cellIs" dxfId="1034" priority="60342" stopIfTrue="1" operator="equal">
      <formula>"Cours"</formula>
    </cfRule>
    <cfRule type="cellIs" dxfId="1033" priority="60341" stopIfTrue="1" operator="equal">
      <formula>"Vacances"</formula>
    </cfRule>
    <cfRule type="cellIs" dxfId="1032" priority="60340" stopIfTrue="1" operator="equal">
      <formula>"Révisions"</formula>
    </cfRule>
    <cfRule type="cellIs" dxfId="1031" priority="60339" stopIfTrue="1" operator="equal">
      <formula>"Session 1"</formula>
    </cfRule>
    <cfRule type="cellIs" dxfId="1030" priority="60338" stopIfTrue="1" operator="equal">
      <formula>"Session 2"</formula>
    </cfRule>
    <cfRule type="cellIs" dxfId="1029" priority="60337" stopIfTrue="1" operator="equal">
      <formula>"Stage"</formula>
    </cfRule>
    <cfRule type="cellIs" dxfId="1028" priority="60336" stopIfTrue="1" operator="equal">
      <formula>"Rentrée"</formula>
    </cfRule>
    <cfRule type="cellIs" dxfId="1027" priority="60335" stopIfTrue="1" operator="equal">
      <formula>"Evaluation"</formula>
    </cfRule>
    <cfRule type="cellIs" dxfId="1026" priority="60334" stopIfTrue="1" operator="equal">
      <formula>"Retour copies"</formula>
    </cfRule>
    <cfRule type="cellIs" dxfId="1025" priority="60333" operator="equal">
      <formula>"entreprise B"</formula>
    </cfRule>
    <cfRule type="cellIs" dxfId="1024" priority="60332" operator="equal">
      <formula>"Stage en entreprise"</formula>
    </cfRule>
    <cfRule type="cellIs" dxfId="1023" priority="60331" operator="equal">
      <formula>"Toussaint"</formula>
    </cfRule>
    <cfRule type="cellIs" dxfId="1022" priority="60330" operator="equal">
      <formula>"Victoire 1945"</formula>
    </cfRule>
    <cfRule type="cellIs" dxfId="1021" priority="60329" operator="equal">
      <formula>"stage v"</formula>
    </cfRule>
    <cfRule type="cellIs" dxfId="1020" priority="60328" operator="equal">
      <formula>"Révisions S2 Ses1"</formula>
    </cfRule>
    <cfRule type="cellIs" dxfId="1019" priority="60326" operator="equal">
      <formula>"Pentecôte"</formula>
    </cfRule>
    <cfRule type="cellIs" dxfId="1018" priority="60325" operator="equal">
      <formula>"Pâques"</formula>
    </cfRule>
    <cfRule type="cellIs" dxfId="1017" priority="60324" operator="equal">
      <formula>"Noël"</formula>
    </cfRule>
    <cfRule type="cellIs" dxfId="1016" priority="60323" operator="equal">
      <formula>"Lundi de pâques"</formula>
    </cfRule>
    <cfRule type="cellIs" dxfId="1015" priority="60322" operator="equal">
      <formula>"jour de l'an"</formula>
    </cfRule>
    <cfRule type="cellIs" dxfId="1014" priority="60321" operator="equal">
      <formula>"Fête nationale"</formula>
    </cfRule>
    <cfRule type="cellIs" dxfId="1013" priority="60320" operator="equal">
      <formula>"Fête du travail"</formula>
    </cfRule>
    <cfRule type="cellIs" dxfId="1012" priority="60319" operator="equal">
      <formula>"Examens S1 Ses1"</formula>
    </cfRule>
    <cfRule type="cellIs" dxfId="1011" priority="60318" operator="equal">
      <formula>"Examens S1 Ses2"</formula>
    </cfRule>
    <cfRule type="cellIs" dxfId="1010" priority="60317" operator="equal">
      <formula>"cours v"</formula>
    </cfRule>
    <cfRule type="cellIs" dxfId="1009" priority="60316" operator="equal">
      <formula>"Armistice"</formula>
    </cfRule>
    <cfRule type="cellIs" dxfId="1008" priority="60315" operator="equal">
      <formula>"Ascension"</formula>
    </cfRule>
    <cfRule type="cellIs" dxfId="1007" priority="60327" operator="equal">
      <formula>"Révisions S2 ses2"</formula>
    </cfRule>
    <cfRule type="cellIs" dxfId="1006" priority="60313" operator="equal">
      <formula>"jour appui"</formula>
    </cfRule>
    <cfRule type="cellIs" dxfId="1005" priority="60312" operator="equal">
      <formula>"notes rapport"</formula>
    </cfRule>
    <cfRule type="cellIs" dxfId="1004" priority="60311" operator="equal">
      <formula>"Remise rapport"</formula>
    </cfRule>
    <cfRule type="cellIs" dxfId="1003" priority="60310" operator="equal">
      <formula>"Fermeture"</formula>
    </cfRule>
    <cfRule type="cellIs" dxfId="1002" priority="60309" operator="equal">
      <formula>"Examens S2 ses1"</formula>
    </cfRule>
    <cfRule type="cellIs" dxfId="1001" priority="60308" operator="equal">
      <formula>"Examens S2 Ses2"</formula>
    </cfRule>
    <cfRule type="cellIs" dxfId="1000" priority="60307" operator="equal">
      <formula>"Révisions S1 ses1"</formula>
    </cfRule>
    <cfRule type="cellIs" dxfId="999" priority="60306" operator="equal">
      <formula>"Révisions S1 Ses2"</formula>
    </cfRule>
    <cfRule type="cellIs" dxfId="998" priority="60305" operator="equal">
      <formula>"Cours Matin Entr AM"</formula>
    </cfRule>
    <cfRule type="cellIs" dxfId="997" priority="60304" operator="equal">
      <formula>"Entr MA cours AM"</formula>
    </cfRule>
    <cfRule type="cellIs" dxfId="996" priority="60303" operator="equal">
      <formula>"Cours matin"</formula>
    </cfRule>
    <cfRule type="cellIs" dxfId="995" priority="60302" operator="equal">
      <formula>"regroupement"</formula>
    </cfRule>
    <cfRule type="cellIs" dxfId="994" priority="60301" operator="equal">
      <formula>"Délibération S1"</formula>
    </cfRule>
  </conditionalFormatting>
  <conditionalFormatting sqref="BD4:BD35">
    <cfRule type="containsText" dxfId="993" priority="33341" operator="containsText" text="Projet">
      <formula>NOT(ISERROR(SEARCH("Projet",BD4)))</formula>
    </cfRule>
    <cfRule type="containsText" dxfId="992" priority="33340" operator="containsText" text="Début CM">
      <formula>NOT(ISERROR(SEARCH("Début CM",BD4)))</formula>
    </cfRule>
    <cfRule type="containsText" dxfId="991" priority="33339" operator="containsText" text="Début TD">
      <formula>NOT(ISERROR(SEARCH("Début TD",BD4)))</formula>
    </cfRule>
    <cfRule type="containsText" dxfId="990" priority="33338" operator="containsText" text="Etranger">
      <formula>NOT(ISERROR(SEARCH("Etranger",BD4)))</formula>
    </cfRule>
    <cfRule type="containsText" dxfId="989" priority="33337" operator="containsText" text="JPO">
      <formula>NOT(ISERROR(SEARCH("JPO",BD4)))</formula>
    </cfRule>
    <cfRule type="containsText" dxfId="988" priority="33336" operator="containsText" text="Note">
      <formula>NOT(ISERROR(SEARCH("Note",BD4)))</formula>
    </cfRule>
    <cfRule type="expression" dxfId="987" priority="33330">
      <formula>BB4="Dimanche"</formula>
    </cfRule>
    <cfRule type="containsText" dxfId="986" priority="33335" operator="containsText" text="Recrutem">
      <formula>NOT(ISERROR(SEARCH("Recrutem",BD4)))</formula>
    </cfRule>
    <cfRule type="expression" dxfId="985" priority="33331">
      <formula>BB4="Samedi"</formula>
    </cfRule>
    <cfRule type="containsText" dxfId="984" priority="33332" operator="containsText" text="Soutenance">
      <formula>NOT(ISERROR(SEARCH("Soutenance",BD4)))</formula>
    </cfRule>
    <cfRule type="containsText" dxfId="983" priority="33333" operator="containsText" text="Salon Et">
      <formula>NOT(ISERROR(SEARCH("Salon Et",BD4)))</formula>
    </cfRule>
    <cfRule type="containsText" dxfId="982" priority="33334" operator="containsText" text="Remise">
      <formula>NOT(ISERROR(SEARCH("Remise",BD4)))</formula>
    </cfRule>
    <cfRule type="containsText" dxfId="981" priority="33342" operator="containsText" text="Pré">
      <formula>NOT(ISERROR(SEARCH("Pré",BD4)))</formula>
    </cfRule>
  </conditionalFormatting>
  <conditionalFormatting sqref="BD8:BD9 BD15:BD16 BD22:BD23 BD29:BD34">
    <cfRule type="cellIs" dxfId="980" priority="60263" stopIfTrue="1" operator="equal">
      <formula>"Vacances"</formula>
    </cfRule>
    <cfRule type="cellIs" dxfId="979" priority="60227" operator="equal">
      <formula>"Cours Matin Entr AM"</formula>
    </cfRule>
    <cfRule type="cellIs" dxfId="978" priority="60226" operator="equal">
      <formula>"Entr MA cours AM"</formula>
    </cfRule>
    <cfRule type="cellIs" dxfId="977" priority="60225" operator="equal">
      <formula>"Cours matin"</formula>
    </cfRule>
    <cfRule type="cellIs" dxfId="976" priority="60224" operator="equal">
      <formula>"regroupement"</formula>
    </cfRule>
    <cfRule type="cellIs" dxfId="975" priority="60221" operator="equal">
      <formula>"Ecrits examens nationaux"</formula>
    </cfRule>
    <cfRule type="cellIs" dxfId="974" priority="60218" operator="equal">
      <formula>"Oraux examens nationaux"</formula>
    </cfRule>
    <cfRule type="cellIs" dxfId="973" priority="60216" operator="equal">
      <formula>"Révision interne"</formula>
    </cfRule>
    <cfRule type="cellIs" dxfId="972" priority="60215" operator="equal">
      <formula>"Exam nationaux"</formula>
    </cfRule>
    <cfRule type="cellIs" dxfId="971" priority="60214" operator="equal">
      <formula>"Exam nationaux pas de date"</formula>
    </cfRule>
    <cfRule type="cellIs" dxfId="970" priority="60213" operator="equal">
      <formula>"Entreprise"</formula>
    </cfRule>
    <cfRule type="cellIs" dxfId="969" priority="60212" operator="equal">
      <formula>"Révisions R"</formula>
    </cfRule>
    <cfRule type="cellIs" dxfId="968" priority="60211" operator="equal">
      <formula>"Soutenance"</formula>
    </cfRule>
    <cfRule type="cellIs" dxfId="967" priority="60210" operator="equal">
      <formula>"ppp"</formula>
    </cfRule>
    <cfRule type="cellIs" dxfId="966" priority="60209" operator="equal">
      <formula>"Lundi Pentecôte"</formula>
    </cfRule>
    <cfRule type="cellIs" dxfId="965" priority="60208" operator="equal">
      <formula>"EXAMENS J"</formula>
    </cfRule>
    <cfRule type="cellIs" dxfId="964" priority="60206" operator="equal">
      <formula>"Cours IAE"</formula>
    </cfRule>
    <cfRule type="cellIs" dxfId="963" priority="60207" operator="equal">
      <formula>"Cours ISEM"</formula>
    </cfRule>
    <cfRule type="cellIs" dxfId="962" priority="60269" stopIfTrue="1" operator="equal">
      <formula>"Délibérations"</formula>
    </cfRule>
    <cfRule type="cellIs" dxfId="961" priority="60268" stopIfTrue="1" operator="equal">
      <formula>"Du anglais"</formula>
    </cfRule>
    <cfRule type="cellIs" dxfId="960" priority="60267" stopIfTrue="1" operator="equal">
      <formula>"Examens S2"</formula>
    </cfRule>
    <cfRule type="cellIs" dxfId="959" priority="60266" stopIfTrue="1" operator="equal">
      <formula>"Examens"</formula>
    </cfRule>
    <cfRule type="cellIs" dxfId="958" priority="60265" stopIfTrue="1" operator="equal">
      <formula>"Examens S1"</formula>
    </cfRule>
    <cfRule type="cellIs" dxfId="957" priority="60264" stopIfTrue="1" operator="equal">
      <formula>"Cours"</formula>
    </cfRule>
    <cfRule type="cellIs" dxfId="956" priority="60239" operator="equal">
      <formula>"cours v"</formula>
    </cfRule>
    <cfRule type="cellIs" dxfId="955" priority="60262" stopIfTrue="1" operator="equal">
      <formula>"Révisions"</formula>
    </cfRule>
    <cfRule type="cellIs" dxfId="954" priority="60261" stopIfTrue="1" operator="equal">
      <formula>"Session 1"</formula>
    </cfRule>
    <cfRule type="cellIs" dxfId="953" priority="60260" stopIfTrue="1" operator="equal">
      <formula>"Session 2"</formula>
    </cfRule>
    <cfRule type="cellIs" dxfId="952" priority="60259" stopIfTrue="1" operator="equal">
      <formula>"Stage"</formula>
    </cfRule>
    <cfRule type="cellIs" dxfId="951" priority="60258" stopIfTrue="1" operator="equal">
      <formula>"Rentrée"</formula>
    </cfRule>
    <cfRule type="cellIs" dxfId="950" priority="60257" stopIfTrue="1" operator="equal">
      <formula>"Evaluation"</formula>
    </cfRule>
    <cfRule type="cellIs" dxfId="949" priority="60256" stopIfTrue="1" operator="equal">
      <formula>"Retour copies"</formula>
    </cfRule>
    <cfRule type="cellIs" dxfId="948" priority="60255" operator="equal">
      <formula>"entreprise B"</formula>
    </cfRule>
    <cfRule type="cellIs" dxfId="947" priority="60254" operator="equal">
      <formula>"Stage en entreprise"</formula>
    </cfRule>
    <cfRule type="cellIs" dxfId="946" priority="60253" operator="equal">
      <formula>"Toussaint"</formula>
    </cfRule>
    <cfRule type="cellIs" dxfId="945" priority="60252" operator="equal">
      <formula>"Victoire 1945"</formula>
    </cfRule>
    <cfRule type="cellIs" dxfId="944" priority="60251" operator="equal">
      <formula>"stage v"</formula>
    </cfRule>
    <cfRule type="cellIs" dxfId="943" priority="60250" operator="equal">
      <formula>"Révisions S2 Ses1"</formula>
    </cfRule>
    <cfRule type="cellIs" dxfId="942" priority="60249" operator="equal">
      <formula>"Révisions S2 ses2"</formula>
    </cfRule>
    <cfRule type="cellIs" dxfId="941" priority="60248" operator="equal">
      <formula>"Pentecôte"</formula>
    </cfRule>
    <cfRule type="cellIs" dxfId="940" priority="60247" operator="equal">
      <formula>"Pâques"</formula>
    </cfRule>
    <cfRule type="cellIs" dxfId="939" priority="60246" operator="equal">
      <formula>"Noël"</formula>
    </cfRule>
    <cfRule type="cellIs" dxfId="938" priority="60245" operator="equal">
      <formula>"Lundi de pâques"</formula>
    </cfRule>
    <cfRule type="cellIs" dxfId="937" priority="60244" operator="equal">
      <formula>"jour de l'an"</formula>
    </cfRule>
    <cfRule type="cellIs" dxfId="936" priority="60243" operator="equal">
      <formula>"Fête nationale"</formula>
    </cfRule>
    <cfRule type="cellIs" dxfId="935" priority="60242" operator="equal">
      <formula>"Fête du travail"</formula>
    </cfRule>
    <cfRule type="cellIs" dxfId="934" priority="60241" operator="equal">
      <formula>"Examens S1 Ses1"</formula>
    </cfRule>
    <cfRule type="cellIs" dxfId="933" priority="60240" operator="equal">
      <formula>"Examens S1 Ses2"</formula>
    </cfRule>
    <cfRule type="cellIs" dxfId="932" priority="60230" operator="equal">
      <formula>"Examens S2 Ses2"</formula>
    </cfRule>
    <cfRule type="cellIs" dxfId="931" priority="60238" operator="equal">
      <formula>"Armistice"</formula>
    </cfRule>
    <cfRule type="cellIs" dxfId="930" priority="60237" operator="equal">
      <formula>"Ascension"</formula>
    </cfRule>
    <cfRule type="cellIs" dxfId="929" priority="60236" operator="equal">
      <formula>"Assomption"</formula>
    </cfRule>
    <cfRule type="cellIs" dxfId="928" priority="60235" operator="equal">
      <formula>"jour appui"</formula>
    </cfRule>
    <cfRule type="cellIs" dxfId="927" priority="60232" operator="equal">
      <formula>"Fermeture"</formula>
    </cfRule>
    <cfRule type="cellIs" dxfId="926" priority="60231" operator="equal">
      <formula>"Examens S2 ses1"</formula>
    </cfRule>
    <cfRule type="cellIs" dxfId="925" priority="60229" operator="equal">
      <formula>"Révisions S1 ses1"</formula>
    </cfRule>
    <cfRule type="cellIs" dxfId="924" priority="60228" operator="equal">
      <formula>"Révisions S1 Ses2"</formula>
    </cfRule>
  </conditionalFormatting>
  <conditionalFormatting sqref="BD8:BD35">
    <cfRule type="cellIs" dxfId="923" priority="33358" operator="equal">
      <formula>"Mise à niveau"</formula>
    </cfRule>
    <cfRule type="cellIs" dxfId="922" priority="33360" operator="equal">
      <formula>"Délibération S2"</formula>
    </cfRule>
    <cfRule type="cellIs" dxfId="921" priority="33361" operator="equal">
      <formula>"Délibération S1"</formula>
    </cfRule>
    <cfRule type="cellIs" dxfId="920" priority="33372" operator="equal">
      <formula>"notes rapport"</formula>
    </cfRule>
    <cfRule type="cellIs" dxfId="919" priority="33371" operator="equal">
      <formula>"Remise rapport"</formula>
    </cfRule>
    <cfRule type="containsText" dxfId="918" priority="33343" operator="containsText" text="Délib">
      <formula>NOT(ISERROR(SEARCH("Délib",BD8)))</formula>
    </cfRule>
    <cfRule type="cellIs" dxfId="917" priority="33355" operator="equal">
      <formula>"Remise note CC"</formula>
    </cfRule>
    <cfRule type="cellIs" dxfId="916" priority="33357" operator="equal">
      <formula>"Note mémoire"</formula>
    </cfRule>
  </conditionalFormatting>
  <conditionalFormatting sqref="BD10:BD14">
    <cfRule type="cellIs" dxfId="915" priority="34204" stopIfTrue="1" operator="equal">
      <formula>"Retour copies"</formula>
    </cfRule>
    <cfRule type="cellIs" dxfId="914" priority="34203" operator="equal">
      <formula>"entreprise B"</formula>
    </cfRule>
    <cfRule type="cellIs" dxfId="913" priority="34202" operator="equal">
      <formula>"Stage en entreprise"</formula>
    </cfRule>
    <cfRule type="cellIs" dxfId="912" priority="34201" operator="equal">
      <formula>"Toussaint"</formula>
    </cfRule>
    <cfRule type="cellIs" dxfId="911" priority="34200" operator="equal">
      <formula>"Victoire 1945"</formula>
    </cfRule>
    <cfRule type="cellIs" dxfId="910" priority="34198" operator="equal">
      <formula>"Révisions S2 Ses1"</formula>
    </cfRule>
    <cfRule type="cellIs" dxfId="909" priority="34197" operator="equal">
      <formula>"Révisions S2 ses2"</formula>
    </cfRule>
    <cfRule type="cellIs" dxfId="908" priority="34196" operator="equal">
      <formula>"Pentecôte"</formula>
    </cfRule>
    <cfRule type="cellIs" dxfId="907" priority="34195" operator="equal">
      <formula>"Pâques"</formula>
    </cfRule>
    <cfRule type="cellIs" dxfId="906" priority="34194" operator="equal">
      <formula>"Noël"</formula>
    </cfRule>
    <cfRule type="cellIs" dxfId="905" priority="34192" operator="equal">
      <formula>"jour de l'an"</formula>
    </cfRule>
    <cfRule type="cellIs" dxfId="904" priority="34191" operator="equal">
      <formula>"Fête nationale"</formula>
    </cfRule>
    <cfRule type="cellIs" dxfId="903" priority="34190" operator="equal">
      <formula>"Fête du travail"</formula>
    </cfRule>
    <cfRule type="cellIs" dxfId="902" priority="34189" operator="equal">
      <formula>"Examens S1 Ses1"</formula>
    </cfRule>
    <cfRule type="cellIs" dxfId="901" priority="34188" operator="equal">
      <formula>"Examens S1 Ses2"</formula>
    </cfRule>
    <cfRule type="cellIs" dxfId="900" priority="34193" operator="equal">
      <formula>"Lundi de pâques"</formula>
    </cfRule>
    <cfRule type="cellIs" dxfId="899" priority="34187" operator="equal">
      <formula>"cours v"</formula>
    </cfRule>
    <cfRule type="cellIs" dxfId="898" priority="34186" operator="equal">
      <formula>"Armistice"</formula>
    </cfRule>
    <cfRule type="cellIs" dxfId="897" priority="34185" operator="equal">
      <formula>"Ascension"</formula>
    </cfRule>
    <cfRule type="cellIs" dxfId="896" priority="34158" operator="equal">
      <formula>"ppp"</formula>
    </cfRule>
    <cfRule type="cellIs" dxfId="895" priority="34157" operator="equal">
      <formula>"Lundi Pentecôte"</formula>
    </cfRule>
    <cfRule type="cellIs" dxfId="894" priority="34156" operator="equal">
      <formula>"EXAMENS J"</formula>
    </cfRule>
    <cfRule type="cellIs" dxfId="893" priority="34155" operator="equal">
      <formula>"Cours ISEM"</formula>
    </cfRule>
    <cfRule type="cellIs" dxfId="892" priority="34154" operator="equal">
      <formula>"Cours IAE"</formula>
    </cfRule>
    <cfRule type="cellIs" dxfId="891" priority="34184" operator="equal">
      <formula>"Assomption"</formula>
    </cfRule>
    <cfRule type="cellIs" dxfId="890" priority="34183" operator="equal">
      <formula>"jour appui"</formula>
    </cfRule>
    <cfRule type="cellIs" dxfId="889" priority="34180" operator="equal">
      <formula>"Fermeture"</formula>
    </cfRule>
    <cfRule type="cellIs" dxfId="888" priority="34179" operator="equal">
      <formula>"Examens S2 ses1"</formula>
    </cfRule>
    <cfRule type="cellIs" dxfId="887" priority="34178" operator="equal">
      <formula>"Examens S2 Ses2"</formula>
    </cfRule>
    <cfRule type="cellIs" dxfId="886" priority="34177" operator="equal">
      <formula>"Révisions S1 ses1"</formula>
    </cfRule>
    <cfRule type="cellIs" dxfId="885" priority="34176" operator="equal">
      <formula>"Révisions S1 Ses2"</formula>
    </cfRule>
    <cfRule type="cellIs" dxfId="884" priority="34175" operator="equal">
      <formula>"Cours Matin Entr AM"</formula>
    </cfRule>
    <cfRule type="cellIs" dxfId="883" priority="34174" operator="equal">
      <formula>"Entr MA cours AM"</formula>
    </cfRule>
    <cfRule type="cellIs" dxfId="882" priority="34173" operator="equal">
      <formula>"Cours matin"</formula>
    </cfRule>
    <cfRule type="cellIs" dxfId="881" priority="34172" operator="equal">
      <formula>"regroupement"</formula>
    </cfRule>
    <cfRule type="cellIs" dxfId="880" priority="34169" operator="equal">
      <formula>"Ecrits examens nationaux"</formula>
    </cfRule>
    <cfRule type="cellIs" dxfId="879" priority="34166" operator="equal">
      <formula>"Oraux examens nationaux"</formula>
    </cfRule>
    <cfRule type="cellIs" dxfId="878" priority="34164" operator="equal">
      <formula>"Révision interne"</formula>
    </cfRule>
    <cfRule type="cellIs" dxfId="877" priority="34163" operator="equal">
      <formula>"Exam nationaux"</formula>
    </cfRule>
    <cfRule type="cellIs" dxfId="876" priority="34208" stopIfTrue="1" operator="equal">
      <formula>"Session 2"</formula>
    </cfRule>
    <cfRule type="cellIs" dxfId="875" priority="34162" operator="equal">
      <formula>"Exam nationaux pas de date"</formula>
    </cfRule>
    <cfRule type="cellIs" dxfId="874" priority="34161" operator="equal">
      <formula>"Entreprise"</formula>
    </cfRule>
    <cfRule type="cellIs" dxfId="873" priority="34160" operator="equal">
      <formula>"Révisions R"</formula>
    </cfRule>
    <cfRule type="cellIs" dxfId="872" priority="34159" operator="equal">
      <formula>"Soutenance"</formula>
    </cfRule>
    <cfRule type="cellIs" dxfId="871" priority="34217" stopIfTrue="1" operator="equal">
      <formula>"Délibérations"</formula>
    </cfRule>
    <cfRule type="cellIs" dxfId="870" priority="34216" stopIfTrue="1" operator="equal">
      <formula>"Du anglais"</formula>
    </cfRule>
    <cfRule type="cellIs" dxfId="869" priority="34215" stopIfTrue="1" operator="equal">
      <formula>"Examens S2"</formula>
    </cfRule>
    <cfRule type="cellIs" dxfId="868" priority="34214" stopIfTrue="1" operator="equal">
      <formula>"Examens"</formula>
    </cfRule>
    <cfRule type="cellIs" dxfId="867" priority="34213" stopIfTrue="1" operator="equal">
      <formula>"Examens S1"</formula>
    </cfRule>
    <cfRule type="cellIs" dxfId="866" priority="34212" stopIfTrue="1" operator="equal">
      <formula>"Cours"</formula>
    </cfRule>
    <cfRule type="cellIs" dxfId="865" priority="34211" stopIfTrue="1" operator="equal">
      <formula>"Vacances"</formula>
    </cfRule>
    <cfRule type="cellIs" dxfId="864" priority="34210" stopIfTrue="1" operator="equal">
      <formula>"Révisions"</formula>
    </cfRule>
    <cfRule type="cellIs" dxfId="863" priority="34209" stopIfTrue="1" operator="equal">
      <formula>"Session 1"</formula>
    </cfRule>
    <cfRule type="cellIs" dxfId="862" priority="34199" operator="equal">
      <formula>"stage v"</formula>
    </cfRule>
    <cfRule type="cellIs" dxfId="861" priority="34207" stopIfTrue="1" operator="equal">
      <formula>"Stage"</formula>
    </cfRule>
    <cfRule type="cellIs" dxfId="860" priority="34206" stopIfTrue="1" operator="equal">
      <formula>"Rentrée"</formula>
    </cfRule>
    <cfRule type="cellIs" dxfId="859" priority="34205" stopIfTrue="1" operator="equal">
      <formula>"Evaluation"</formula>
    </cfRule>
  </conditionalFormatting>
  <conditionalFormatting sqref="BD17:BD21">
    <cfRule type="cellIs" dxfId="858" priority="34079" operator="equal">
      <formula>"Lundi Pentecôte"</formula>
    </cfRule>
    <cfRule type="cellIs" dxfId="857" priority="34080" operator="equal">
      <formula>"ppp"</formula>
    </cfRule>
    <cfRule type="cellIs" dxfId="856" priority="34081" operator="equal">
      <formula>"Soutenance"</formula>
    </cfRule>
    <cfRule type="cellIs" dxfId="855" priority="34082" operator="equal">
      <formula>"Révisions R"</formula>
    </cfRule>
    <cfRule type="cellIs" dxfId="854" priority="34083" operator="equal">
      <formula>"Entreprise"</formula>
    </cfRule>
    <cfRule type="cellIs" dxfId="853" priority="34084" operator="equal">
      <formula>"Exam nationaux pas de date"</formula>
    </cfRule>
    <cfRule type="cellIs" dxfId="852" priority="34085" operator="equal">
      <formula>"Exam nationaux"</formula>
    </cfRule>
    <cfRule type="cellIs" dxfId="851" priority="34086" operator="equal">
      <formula>"Révision interne"</formula>
    </cfRule>
    <cfRule type="cellIs" dxfId="850" priority="34138" stopIfTrue="1" operator="equal">
      <formula>"Du anglais"</formula>
    </cfRule>
    <cfRule type="cellIs" dxfId="849" priority="34088" operator="equal">
      <formula>"Oraux examens nationaux"</formula>
    </cfRule>
    <cfRule type="cellIs" dxfId="848" priority="34137" stopIfTrue="1" operator="equal">
      <formula>"Examens S2"</formula>
    </cfRule>
    <cfRule type="cellIs" dxfId="847" priority="34136" stopIfTrue="1" operator="equal">
      <formula>"Examens"</formula>
    </cfRule>
    <cfRule type="cellIs" dxfId="846" priority="34091" operator="equal">
      <formula>"Ecrits examens nationaux"</formula>
    </cfRule>
    <cfRule type="cellIs" dxfId="845" priority="34135" stopIfTrue="1" operator="equal">
      <formula>"Examens S1"</formula>
    </cfRule>
    <cfRule type="cellIs" dxfId="844" priority="34134" stopIfTrue="1" operator="equal">
      <formula>"Cours"</formula>
    </cfRule>
    <cfRule type="cellIs" dxfId="843" priority="34095" operator="equal">
      <formula>"Cours matin"</formula>
    </cfRule>
    <cfRule type="cellIs" dxfId="842" priority="34139" stopIfTrue="1" operator="equal">
      <formula>"Délibérations"</formula>
    </cfRule>
    <cfRule type="cellIs" dxfId="841" priority="34078" operator="equal">
      <formula>"EXAMENS J"</formula>
    </cfRule>
    <cfRule type="cellIs" dxfId="840" priority="34097" operator="equal">
      <formula>"Cours Matin Entr AM"</formula>
    </cfRule>
    <cfRule type="cellIs" dxfId="839" priority="34121" operator="equal">
      <formula>"stage v"</formula>
    </cfRule>
    <cfRule type="cellIs" dxfId="838" priority="34122" operator="equal">
      <formula>"Victoire 1945"</formula>
    </cfRule>
    <cfRule type="cellIs" dxfId="837" priority="34123" operator="equal">
      <formula>"Toussaint"</formula>
    </cfRule>
    <cfRule type="cellIs" dxfId="836" priority="34124" operator="equal">
      <formula>"Stage en entreprise"</formula>
    </cfRule>
    <cfRule type="cellIs" dxfId="835" priority="34125" operator="equal">
      <formula>"entreprise B"</formula>
    </cfRule>
    <cfRule type="cellIs" dxfId="834" priority="34126" stopIfTrue="1" operator="equal">
      <formula>"Retour copies"</formula>
    </cfRule>
    <cfRule type="cellIs" dxfId="833" priority="34127" stopIfTrue="1" operator="equal">
      <formula>"Evaluation"</formula>
    </cfRule>
    <cfRule type="cellIs" dxfId="832" priority="34128" stopIfTrue="1" operator="equal">
      <formula>"Rentrée"</formula>
    </cfRule>
    <cfRule type="cellIs" dxfId="831" priority="34129" stopIfTrue="1" operator="equal">
      <formula>"Stage"</formula>
    </cfRule>
    <cfRule type="cellIs" dxfId="830" priority="34130" stopIfTrue="1" operator="equal">
      <formula>"Session 2"</formula>
    </cfRule>
    <cfRule type="cellIs" dxfId="829" priority="34131" stopIfTrue="1" operator="equal">
      <formula>"Session 1"</formula>
    </cfRule>
    <cfRule type="cellIs" dxfId="828" priority="34120" operator="equal">
      <formula>"Révisions S2 Ses1"</formula>
    </cfRule>
    <cfRule type="cellIs" dxfId="827" priority="34119" operator="equal">
      <formula>"Révisions S2 ses2"</formula>
    </cfRule>
    <cfRule type="cellIs" dxfId="826" priority="34118" operator="equal">
      <formula>"Pentecôte"</formula>
    </cfRule>
    <cfRule type="cellIs" dxfId="825" priority="34116" operator="equal">
      <formula>"Noël"</formula>
    </cfRule>
    <cfRule type="cellIs" dxfId="824" priority="34115" operator="equal">
      <formula>"Lundi de pâques"</formula>
    </cfRule>
    <cfRule type="cellIs" dxfId="823" priority="34114" operator="equal">
      <formula>"jour de l'an"</formula>
    </cfRule>
    <cfRule type="cellIs" dxfId="822" priority="34076" operator="equal">
      <formula>"Cours IAE"</formula>
    </cfRule>
    <cfRule type="cellIs" dxfId="821" priority="34117" operator="equal">
      <formula>"Pâques"</formula>
    </cfRule>
    <cfRule type="cellIs" dxfId="820" priority="34077" operator="equal">
      <formula>"Cours ISEM"</formula>
    </cfRule>
    <cfRule type="cellIs" dxfId="819" priority="34113" operator="equal">
      <formula>"Fête nationale"</formula>
    </cfRule>
    <cfRule type="cellIs" dxfId="818" priority="34112" operator="equal">
      <formula>"Fête du travail"</formula>
    </cfRule>
    <cfRule type="cellIs" dxfId="817" priority="34094" operator="equal">
      <formula>"regroupement"</formula>
    </cfRule>
    <cfRule type="cellIs" dxfId="816" priority="34110" operator="equal">
      <formula>"Examens S1 Ses2"</formula>
    </cfRule>
    <cfRule type="cellIs" dxfId="815" priority="34109" operator="equal">
      <formula>"cours v"</formula>
    </cfRule>
    <cfRule type="cellIs" dxfId="814" priority="34108" operator="equal">
      <formula>"Armistice"</formula>
    </cfRule>
    <cfRule type="cellIs" dxfId="813" priority="34107" operator="equal">
      <formula>"Ascension"</formula>
    </cfRule>
    <cfRule type="cellIs" dxfId="812" priority="34106" operator="equal">
      <formula>"Assomption"</formula>
    </cfRule>
    <cfRule type="cellIs" dxfId="811" priority="34105" operator="equal">
      <formula>"jour appui"</formula>
    </cfRule>
    <cfRule type="cellIs" dxfId="810" priority="34132" stopIfTrue="1" operator="equal">
      <formula>"Révisions"</formula>
    </cfRule>
    <cfRule type="cellIs" dxfId="809" priority="34133" stopIfTrue="1" operator="equal">
      <formula>"Vacances"</formula>
    </cfRule>
    <cfRule type="cellIs" dxfId="808" priority="34102" operator="equal">
      <formula>"Fermeture"</formula>
    </cfRule>
    <cfRule type="cellIs" dxfId="807" priority="34101" operator="equal">
      <formula>"Examens S2 ses1"</formula>
    </cfRule>
    <cfRule type="cellIs" dxfId="806" priority="34100" operator="equal">
      <formula>"Examens S2 Ses2"</formula>
    </cfRule>
    <cfRule type="cellIs" dxfId="805" priority="34099" operator="equal">
      <formula>"Révisions S1 ses1"</formula>
    </cfRule>
    <cfRule type="cellIs" dxfId="804" priority="34098" operator="equal">
      <formula>"Révisions S1 Ses2"</formula>
    </cfRule>
    <cfRule type="cellIs" dxfId="803" priority="34096" operator="equal">
      <formula>"Entr MA cours AM"</formula>
    </cfRule>
    <cfRule type="cellIs" dxfId="802" priority="34111" operator="equal">
      <formula>"Examens S1 Ses1"</formula>
    </cfRule>
  </conditionalFormatting>
  <conditionalFormatting sqref="BD24:BD28">
    <cfRule type="cellIs" dxfId="801" priority="34006" operator="equal">
      <formula>"Exam nationaux pas de date"</formula>
    </cfRule>
    <cfRule type="cellIs" dxfId="800" priority="34007" operator="equal">
      <formula>"Exam nationaux"</formula>
    </cfRule>
    <cfRule type="cellIs" dxfId="799" priority="34008" operator="equal">
      <formula>"Révision interne"</formula>
    </cfRule>
    <cfRule type="cellIs" dxfId="798" priority="34010" operator="equal">
      <formula>"Oraux examens nationaux"</formula>
    </cfRule>
    <cfRule type="cellIs" dxfId="797" priority="34013" operator="equal">
      <formula>"Ecrits examens nationaux"</formula>
    </cfRule>
    <cfRule type="cellIs" dxfId="796" priority="34017" operator="equal">
      <formula>"Cours matin"</formula>
    </cfRule>
    <cfRule type="cellIs" dxfId="795" priority="34018" operator="equal">
      <formula>"Entr MA cours AM"</formula>
    </cfRule>
    <cfRule type="cellIs" dxfId="794" priority="34019" operator="equal">
      <formula>"Cours Matin Entr AM"</formula>
    </cfRule>
    <cfRule type="cellIs" dxfId="793" priority="34020" operator="equal">
      <formula>"Révisions S1 Ses2"</formula>
    </cfRule>
    <cfRule type="cellIs" dxfId="792" priority="34021" operator="equal">
      <formula>"Révisions S1 ses1"</formula>
    </cfRule>
    <cfRule type="cellIs" dxfId="791" priority="34022" operator="equal">
      <formula>"Examens S2 Ses2"</formula>
    </cfRule>
    <cfRule type="cellIs" dxfId="790" priority="34031" operator="equal">
      <formula>"cours v"</formula>
    </cfRule>
    <cfRule type="cellIs" dxfId="789" priority="34032" operator="equal">
      <formula>"Examens S1 Ses2"</formula>
    </cfRule>
    <cfRule type="cellIs" dxfId="788" priority="34033" operator="equal">
      <formula>"Examens S1 Ses1"</formula>
    </cfRule>
    <cfRule type="cellIs" dxfId="787" priority="34034" operator="equal">
      <formula>"Fête du travail"</formula>
    </cfRule>
    <cfRule type="cellIs" dxfId="786" priority="34035" operator="equal">
      <formula>"Fête nationale"</formula>
    </cfRule>
    <cfRule type="cellIs" dxfId="785" priority="34036" operator="equal">
      <formula>"jour de l'an"</formula>
    </cfRule>
    <cfRule type="cellIs" dxfId="784" priority="34037" operator="equal">
      <formula>"Lundi de pâques"</formula>
    </cfRule>
    <cfRule type="cellIs" dxfId="783" priority="34038" operator="equal">
      <formula>"Noël"</formula>
    </cfRule>
    <cfRule type="cellIs" dxfId="782" priority="34039" operator="equal">
      <formula>"Pâques"</formula>
    </cfRule>
    <cfRule type="cellIs" dxfId="781" priority="34040" operator="equal">
      <formula>"Pentecôte"</formula>
    </cfRule>
    <cfRule type="cellIs" dxfId="780" priority="34041" operator="equal">
      <formula>"Révisions S2 ses2"</formula>
    </cfRule>
    <cfRule type="cellIs" dxfId="779" priority="34042" operator="equal">
      <formula>"Révisions S2 Ses1"</formula>
    </cfRule>
    <cfRule type="cellIs" dxfId="778" priority="34043" operator="equal">
      <formula>"stage v"</formula>
    </cfRule>
    <cfRule type="cellIs" dxfId="777" priority="34044" operator="equal">
      <formula>"Victoire 1945"</formula>
    </cfRule>
    <cfRule type="cellIs" dxfId="776" priority="34045" operator="equal">
      <formula>"Toussaint"</formula>
    </cfRule>
    <cfRule type="cellIs" dxfId="775" priority="34046" operator="equal">
      <formula>"Stage en entreprise"</formula>
    </cfRule>
    <cfRule type="cellIs" dxfId="774" priority="34047" operator="equal">
      <formula>"entreprise B"</formula>
    </cfRule>
    <cfRule type="cellIs" dxfId="773" priority="34048" stopIfTrue="1" operator="equal">
      <formula>"Retour copies"</formula>
    </cfRule>
    <cfRule type="cellIs" dxfId="772" priority="34049" stopIfTrue="1" operator="equal">
      <formula>"Evaluation"</formula>
    </cfRule>
    <cfRule type="cellIs" dxfId="771" priority="34050" stopIfTrue="1" operator="equal">
      <formula>"Rentrée"</formula>
    </cfRule>
    <cfRule type="cellIs" dxfId="770" priority="34051" stopIfTrue="1" operator="equal">
      <formula>"Stage"</formula>
    </cfRule>
    <cfRule type="cellIs" dxfId="769" priority="34052" stopIfTrue="1" operator="equal">
      <formula>"Session 2"</formula>
    </cfRule>
    <cfRule type="cellIs" dxfId="768" priority="34053" stopIfTrue="1" operator="equal">
      <formula>"Session 1"</formula>
    </cfRule>
    <cfRule type="cellIs" dxfId="767" priority="34054" stopIfTrue="1" operator="equal">
      <formula>"Révisions"</formula>
    </cfRule>
    <cfRule type="cellIs" dxfId="766" priority="34055" stopIfTrue="1" operator="equal">
      <formula>"Vacances"</formula>
    </cfRule>
    <cfRule type="cellIs" dxfId="765" priority="34056" stopIfTrue="1" operator="equal">
      <formula>"Cours"</formula>
    </cfRule>
    <cfRule type="cellIs" dxfId="764" priority="34057" stopIfTrue="1" operator="equal">
      <formula>"Examens S1"</formula>
    </cfRule>
    <cfRule type="cellIs" dxfId="763" priority="34058" stopIfTrue="1" operator="equal">
      <formula>"Examens"</formula>
    </cfRule>
    <cfRule type="cellIs" dxfId="762" priority="34059" stopIfTrue="1" operator="equal">
      <formula>"Examens S2"</formula>
    </cfRule>
    <cfRule type="cellIs" dxfId="761" priority="34060" stopIfTrue="1" operator="equal">
      <formula>"Du anglais"</formula>
    </cfRule>
    <cfRule type="cellIs" dxfId="760" priority="34061" stopIfTrue="1" operator="equal">
      <formula>"Délibérations"</formula>
    </cfRule>
    <cfRule type="cellIs" dxfId="759" priority="34023" operator="equal">
      <formula>"Examens S2 ses1"</formula>
    </cfRule>
    <cfRule type="cellIs" dxfId="758" priority="34024" operator="equal">
      <formula>"Fermeture"</formula>
    </cfRule>
    <cfRule type="cellIs" dxfId="757" priority="34027" operator="equal">
      <formula>"jour appui"</formula>
    </cfRule>
    <cfRule type="cellIs" dxfId="756" priority="34028" operator="equal">
      <formula>"Assomption"</formula>
    </cfRule>
    <cfRule type="cellIs" dxfId="755" priority="34029" operator="equal">
      <formula>"Ascension"</formula>
    </cfRule>
    <cfRule type="cellIs" dxfId="754" priority="34030" operator="equal">
      <formula>"Armistice"</formula>
    </cfRule>
    <cfRule type="cellIs" dxfId="753" priority="34016" operator="equal">
      <formula>"regroupement"</formula>
    </cfRule>
    <cfRule type="cellIs" dxfId="752" priority="33998" operator="equal">
      <formula>"Cours IAE"</formula>
    </cfRule>
    <cfRule type="cellIs" dxfId="751" priority="33999" operator="equal">
      <formula>"Cours ISEM"</formula>
    </cfRule>
    <cfRule type="cellIs" dxfId="750" priority="34000" operator="equal">
      <formula>"EXAMENS J"</formula>
    </cfRule>
    <cfRule type="cellIs" dxfId="749" priority="34001" operator="equal">
      <formula>"Lundi Pentecôte"</formula>
    </cfRule>
    <cfRule type="cellIs" dxfId="748" priority="34002" operator="equal">
      <formula>"ppp"</formula>
    </cfRule>
    <cfRule type="cellIs" dxfId="747" priority="34003" operator="equal">
      <formula>"Soutenance"</formula>
    </cfRule>
    <cfRule type="cellIs" dxfId="746" priority="34004" operator="equal">
      <formula>"Révisions R"</formula>
    </cfRule>
    <cfRule type="cellIs" dxfId="745" priority="34005" operator="equal">
      <formula>"Entreprise"</formula>
    </cfRule>
  </conditionalFormatting>
  <conditionalFormatting sqref="BD35">
    <cfRule type="cellIs" dxfId="744" priority="33379" operator="equal">
      <formula>"Examens S1 Ses1"</formula>
    </cfRule>
    <cfRule type="cellIs" dxfId="743" priority="33352" operator="equal">
      <formula>"Exam nationaux pas de date"</formula>
    </cfRule>
    <cfRule type="cellIs" dxfId="742" priority="33351" operator="equal">
      <formula>"Entreprise"</formula>
    </cfRule>
    <cfRule type="cellIs" dxfId="741" priority="33350" operator="equal">
      <formula>"Révisions R"</formula>
    </cfRule>
    <cfRule type="cellIs" dxfId="740" priority="33407" stopIfTrue="1" operator="equal">
      <formula>"Délibérations"</formula>
    </cfRule>
    <cfRule type="cellIs" dxfId="739" priority="33406" stopIfTrue="1" operator="equal">
      <formula>"Du anglais"</formula>
    </cfRule>
    <cfRule type="cellIs" dxfId="738" priority="33405" stopIfTrue="1" operator="equal">
      <formula>"Examens S2"</formula>
    </cfRule>
    <cfRule type="cellIs" dxfId="737" priority="33404" stopIfTrue="1" operator="equal">
      <formula>"Examens"</formula>
    </cfRule>
    <cfRule type="cellIs" dxfId="736" priority="33403" stopIfTrue="1" operator="equal">
      <formula>"Examens S1"</formula>
    </cfRule>
    <cfRule type="cellIs" dxfId="735" priority="33402" stopIfTrue="1" operator="equal">
      <formula>"Cours"</formula>
    </cfRule>
    <cfRule type="cellIs" dxfId="734" priority="33401" stopIfTrue="1" operator="equal">
      <formula>"Vacances"</formula>
    </cfRule>
    <cfRule type="cellIs" dxfId="733" priority="33400" stopIfTrue="1" operator="equal">
      <formula>"Révisions"</formula>
    </cfRule>
    <cfRule type="cellIs" dxfId="732" priority="33399" stopIfTrue="1" operator="equal">
      <formula>"Session 1"</formula>
    </cfRule>
    <cfRule type="cellIs" dxfId="731" priority="33398" stopIfTrue="1" operator="equal">
      <formula>"Session 2"</formula>
    </cfRule>
    <cfRule type="cellIs" dxfId="730" priority="33349" operator="equal">
      <formula>"Soutenance"</formula>
    </cfRule>
    <cfRule type="cellIs" dxfId="729" priority="33396" stopIfTrue="1" operator="equal">
      <formula>"Rentrée"</formula>
    </cfRule>
    <cfRule type="cellIs" dxfId="728" priority="33395" stopIfTrue="1" operator="equal">
      <formula>"Evaluation"</formula>
    </cfRule>
    <cfRule type="cellIs" dxfId="727" priority="33394" stopIfTrue="1" operator="equal">
      <formula>"Retour copies"</formula>
    </cfRule>
    <cfRule type="cellIs" dxfId="726" priority="33393" operator="equal">
      <formula>"entreprise B"</formula>
    </cfRule>
    <cfRule type="cellIs" dxfId="725" priority="33392" operator="equal">
      <formula>"Stage en entreprise"</formula>
    </cfRule>
    <cfRule type="cellIs" dxfId="724" priority="33391" operator="equal">
      <formula>"Toussaint"</formula>
    </cfRule>
    <cfRule type="cellIs" dxfId="723" priority="33390" operator="equal">
      <formula>"Victoire 1945"</formula>
    </cfRule>
    <cfRule type="cellIs" dxfId="722" priority="33389" operator="equal">
      <formula>"stage v"</formula>
    </cfRule>
    <cfRule type="cellIs" dxfId="721" priority="33388" operator="equal">
      <formula>"Révisions S2 Ses1"</formula>
    </cfRule>
    <cfRule type="cellIs" dxfId="720" priority="33387" operator="equal">
      <formula>"Révisions S2 ses2"</formula>
    </cfRule>
    <cfRule type="cellIs" dxfId="719" priority="33386" operator="equal">
      <formula>"Pentecôte"</formula>
    </cfRule>
    <cfRule type="cellIs" dxfId="718" priority="33385" operator="equal">
      <formula>"Pâques"</formula>
    </cfRule>
    <cfRule type="cellIs" dxfId="717" priority="33384" operator="equal">
      <formula>"Noël"</formula>
    </cfRule>
    <cfRule type="cellIs" dxfId="716" priority="33383" operator="equal">
      <formula>"Lundi de pâques"</formula>
    </cfRule>
    <cfRule type="cellIs" dxfId="715" priority="33382" operator="equal">
      <formula>"jour de l'an"</formula>
    </cfRule>
    <cfRule type="cellIs" dxfId="714" priority="33381" operator="equal">
      <formula>"Fête nationale"</formula>
    </cfRule>
    <cfRule type="cellIs" dxfId="713" priority="33380" operator="equal">
      <formula>"Fête du travail"</formula>
    </cfRule>
    <cfRule type="cellIs" dxfId="712" priority="33347" operator="equal">
      <formula>"Lundi Pentecôte"</formula>
    </cfRule>
    <cfRule type="cellIs" dxfId="711" priority="33378" operator="equal">
      <formula>"Examens S1 Ses2"</formula>
    </cfRule>
    <cfRule type="cellIs" dxfId="710" priority="33377" operator="equal">
      <formula>"cours v"</formula>
    </cfRule>
    <cfRule type="cellIs" dxfId="709" priority="33376" operator="equal">
      <formula>"Armistice"</formula>
    </cfRule>
    <cfRule type="cellIs" dxfId="708" priority="33375" operator="equal">
      <formula>"Ascension"</formula>
    </cfRule>
    <cfRule type="cellIs" dxfId="707" priority="33374" operator="equal">
      <formula>"Assomption"</formula>
    </cfRule>
    <cfRule type="cellIs" dxfId="706" priority="33373" operator="equal">
      <formula>"jour appui"</formula>
    </cfRule>
    <cfRule type="cellIs" dxfId="705" priority="33348" operator="equal">
      <formula>"ppp"</formula>
    </cfRule>
    <cfRule type="cellIs" dxfId="704" priority="33397" stopIfTrue="1" operator="equal">
      <formula>"Stage"</formula>
    </cfRule>
    <cfRule type="cellIs" dxfId="703" priority="33370" operator="equal">
      <formula>"Fermeture"</formula>
    </cfRule>
    <cfRule type="cellIs" dxfId="702" priority="33369" operator="equal">
      <formula>"Examens S2 ses1"</formula>
    </cfRule>
    <cfRule type="cellIs" dxfId="701" priority="33368" operator="equal">
      <formula>"Examens S2 Ses2"</formula>
    </cfRule>
    <cfRule type="cellIs" dxfId="700" priority="33367" operator="equal">
      <formula>"Révisions S1 ses1"</formula>
    </cfRule>
    <cfRule type="cellIs" dxfId="699" priority="33366" operator="equal">
      <formula>"Révisions S1 Ses2"</formula>
    </cfRule>
    <cfRule type="cellIs" dxfId="698" priority="33365" operator="equal">
      <formula>"Cours Matin Entr AM"</formula>
    </cfRule>
    <cfRule type="cellIs" dxfId="697" priority="33364" operator="equal">
      <formula>"Entr MA cours AM"</formula>
    </cfRule>
    <cfRule type="cellIs" dxfId="696" priority="33363" operator="equal">
      <formula>"Cours matin"</formula>
    </cfRule>
    <cfRule type="cellIs" dxfId="695" priority="33362" operator="equal">
      <formula>"regroupement"</formula>
    </cfRule>
    <cfRule type="cellIs" dxfId="694" priority="33346" operator="equal">
      <formula>"EXAMENS J"</formula>
    </cfRule>
    <cfRule type="cellIs" dxfId="693" priority="33359" operator="equal">
      <formula>"Ecrits examens nationaux"</formula>
    </cfRule>
    <cfRule type="cellIs" dxfId="692" priority="33345" operator="equal">
      <formula>"Cours ISEM"</formula>
    </cfRule>
    <cfRule type="cellIs" dxfId="691" priority="33344" operator="equal">
      <formula>"Cours IAE"</formula>
    </cfRule>
    <cfRule type="cellIs" dxfId="690" priority="33356" operator="equal">
      <formula>"Oraux examens nationaux"</formula>
    </cfRule>
    <cfRule type="cellIs" dxfId="689" priority="33354" operator="equal">
      <formula>"Révision interne"</formula>
    </cfRule>
    <cfRule type="cellIs" dxfId="688" priority="33353" operator="equal">
      <formula>"Exam nationaux"</formula>
    </cfRule>
  </conditionalFormatting>
  <conditionalFormatting sqref="BE4:BE35">
    <cfRule type="expression" dxfId="687" priority="33876">
      <formula>BF4="Dimanche"</formula>
    </cfRule>
    <cfRule type="expression" dxfId="686" priority="33877">
      <formula>BF4="Samedi"</formula>
    </cfRule>
  </conditionalFormatting>
  <conditionalFormatting sqref="BH4:BH5">
    <cfRule type="cellIs" dxfId="685" priority="60160" operator="equal">
      <formula>"Armistice"</formula>
    </cfRule>
    <cfRule type="cellIs" dxfId="684" priority="60159" operator="equal">
      <formula>"Ascension"</formula>
    </cfRule>
    <cfRule type="cellIs" dxfId="683" priority="60190" stopIfTrue="1" operator="equal">
      <formula>"Du anglais"</formula>
    </cfRule>
    <cfRule type="cellIs" dxfId="682" priority="60191" stopIfTrue="1" operator="equal">
      <formula>"Délibérations"</formula>
    </cfRule>
    <cfRule type="cellIs" dxfId="681" priority="60158" operator="equal">
      <formula>"Assomption"</formula>
    </cfRule>
    <cfRule type="cellIs" dxfId="680" priority="60154" operator="equal">
      <formula>"Fermeture"</formula>
    </cfRule>
    <cfRule type="cellIs" dxfId="679" priority="60153" operator="equal">
      <formula>"Examens S2 ses1"</formula>
    </cfRule>
    <cfRule type="cellIs" dxfId="678" priority="60152" operator="equal">
      <formula>"Examens S2 Ses2"</formula>
    </cfRule>
    <cfRule type="cellIs" dxfId="677" priority="60151" operator="equal">
      <formula>"Révisions S1 ses1"</formula>
    </cfRule>
    <cfRule type="cellIs" dxfId="676" priority="60150" operator="equal">
      <formula>"Révisions S1 Ses2"</formula>
    </cfRule>
    <cfRule type="cellIs" dxfId="675" priority="60149" operator="equal">
      <formula>"Cours Matin Entr AM"</formula>
    </cfRule>
    <cfRule type="cellIs" dxfId="674" priority="60148" operator="equal">
      <formula>"Entr MA cours AM"</formula>
    </cfRule>
    <cfRule type="cellIs" dxfId="673" priority="60188" stopIfTrue="1" operator="equal">
      <formula>"Examens"</formula>
    </cfRule>
    <cfRule type="cellIs" dxfId="672" priority="60147" operator="equal">
      <formula>"Cours matin"</formula>
    </cfRule>
    <cfRule type="cellIs" dxfId="671" priority="60187" stopIfTrue="1" operator="equal">
      <formula>"Examens S1"</formula>
    </cfRule>
    <cfRule type="cellIs" dxfId="670" priority="60146" operator="equal">
      <formula>"regroupement"</formula>
    </cfRule>
    <cfRule type="cellIs" dxfId="669" priority="60143" operator="equal">
      <formula>"Ecrits examens nationaux"</formula>
    </cfRule>
    <cfRule type="cellIs" dxfId="668" priority="60140" operator="equal">
      <formula>"Oraux examens nationaux"</formula>
    </cfRule>
    <cfRule type="cellIs" dxfId="667" priority="60138" operator="equal">
      <formula>"Révision interne"</formula>
    </cfRule>
    <cfRule type="cellIs" dxfId="666" priority="60137" operator="equal">
      <formula>"Exam nationaux"</formula>
    </cfRule>
    <cfRule type="cellIs" dxfId="665" priority="60136" operator="equal">
      <formula>"Exam nationaux pas de date"</formula>
    </cfRule>
    <cfRule type="cellIs" dxfId="664" priority="60135" operator="equal">
      <formula>"Entreprise"</formula>
    </cfRule>
    <cfRule type="cellIs" dxfId="663" priority="60186" stopIfTrue="1" operator="equal">
      <formula>"Cours"</formula>
    </cfRule>
    <cfRule type="cellIs" dxfId="662" priority="60134" operator="equal">
      <formula>"Révisions R"</formula>
    </cfRule>
    <cfRule type="cellIs" dxfId="661" priority="60133" operator="equal">
      <formula>"Soutenance"</formula>
    </cfRule>
    <cfRule type="cellIs" dxfId="660" priority="60132" operator="equal">
      <formula>"ppp"</formula>
    </cfRule>
    <cfRule type="cellIs" dxfId="659" priority="60131" operator="equal">
      <formula>"Lundi Pentecôte"</formula>
    </cfRule>
    <cfRule type="cellIs" dxfId="658" priority="60130" operator="equal">
      <formula>"EXAMENS J"</formula>
    </cfRule>
    <cfRule type="cellIs" dxfId="657" priority="60129" operator="equal">
      <formula>"Cours ISEM"</formula>
    </cfRule>
    <cfRule type="cellIs" dxfId="656" priority="60128" operator="equal">
      <formula>"Cours IAE"</formula>
    </cfRule>
    <cfRule type="cellIs" dxfId="655" priority="60157" operator="equal">
      <formula>"jour appui"</formula>
    </cfRule>
    <cfRule type="cellIs" dxfId="654" priority="60185" stopIfTrue="1" operator="equal">
      <formula>"Vacances"</formula>
    </cfRule>
    <cfRule type="cellIs" dxfId="653" priority="60184" stopIfTrue="1" operator="equal">
      <formula>"Révisions"</formula>
    </cfRule>
    <cfRule type="cellIs" dxfId="652" priority="60183" stopIfTrue="1" operator="equal">
      <formula>"Session 1"</formula>
    </cfRule>
    <cfRule type="cellIs" dxfId="651" priority="60182" stopIfTrue="1" operator="equal">
      <formula>"Session 2"</formula>
    </cfRule>
    <cfRule type="cellIs" dxfId="650" priority="60181" stopIfTrue="1" operator="equal">
      <formula>"Stage"</formula>
    </cfRule>
    <cfRule type="cellIs" dxfId="649" priority="60180" stopIfTrue="1" operator="equal">
      <formula>"Rentrée"</formula>
    </cfRule>
    <cfRule type="cellIs" dxfId="648" priority="60179" stopIfTrue="1" operator="equal">
      <formula>"Evaluation"</formula>
    </cfRule>
    <cfRule type="cellIs" dxfId="647" priority="60178" stopIfTrue="1" operator="equal">
      <formula>"Retour copies"</formula>
    </cfRule>
    <cfRule type="cellIs" dxfId="646" priority="60189" stopIfTrue="1" operator="equal">
      <formula>"Examens S2"</formula>
    </cfRule>
  </conditionalFormatting>
  <conditionalFormatting sqref="BH4:BH31 BH33:BH34">
    <cfRule type="cellIs" dxfId="645" priority="60083" operator="equal">
      <formula>"cours v"</formula>
    </cfRule>
  </conditionalFormatting>
  <conditionalFormatting sqref="BH4:BH35">
    <cfRule type="cellIs" dxfId="644" priority="32521" operator="equal">
      <formula>"Examens S1 Ses1"</formula>
    </cfRule>
    <cfRule type="containsText" dxfId="643" priority="32482" operator="containsText" text="Début CM">
      <formula>NOT(ISERROR(SEARCH("Début CM",BH4)))</formula>
    </cfRule>
    <cfRule type="containsText" dxfId="642" priority="32483" operator="containsText" text="Projet">
      <formula>NOT(ISERROR(SEARCH("Projet",BH4)))</formula>
    </cfRule>
    <cfRule type="containsText" dxfId="641" priority="32484" operator="containsText" text="Pré">
      <formula>NOT(ISERROR(SEARCH("Pré",BH4)))</formula>
    </cfRule>
    <cfRule type="containsText" dxfId="640" priority="32485" operator="containsText" text="Délib">
      <formula>NOT(ISERROR(SEARCH("Délib",BH4)))</formula>
    </cfRule>
    <cfRule type="cellIs" dxfId="639" priority="32522" operator="equal">
      <formula>"Fête du travail"</formula>
    </cfRule>
    <cfRule type="cellIs" dxfId="638" priority="32514" operator="equal">
      <formula>"notes rapport"</formula>
    </cfRule>
    <cfRule type="cellIs" dxfId="637" priority="32520" operator="equal">
      <formula>"Examens S1 Ses2"</formula>
    </cfRule>
    <cfRule type="cellIs" dxfId="636" priority="32531" operator="equal">
      <formula>"stage v"</formula>
    </cfRule>
    <cfRule type="containsText" dxfId="635" priority="32481" operator="containsText" text="Début TD">
      <formula>NOT(ISERROR(SEARCH("Début TD",BH4)))</formula>
    </cfRule>
    <cfRule type="cellIs" dxfId="634" priority="32523" operator="equal">
      <formula>"Fête nationale"</formula>
    </cfRule>
    <cfRule type="cellIs" dxfId="633" priority="32532" operator="equal">
      <formula>"Victoire 1945"</formula>
    </cfRule>
    <cfRule type="cellIs" dxfId="632" priority="32513" operator="equal">
      <formula>"Remise rapport"</formula>
    </cfRule>
    <cfRule type="cellIs" dxfId="631" priority="32524" operator="equal">
      <formula>"jour de l'an"</formula>
    </cfRule>
    <cfRule type="cellIs" dxfId="630" priority="32525" operator="equal">
      <formula>"Lundi de pâques"</formula>
    </cfRule>
    <cfRule type="cellIs" dxfId="629" priority="32526" operator="equal">
      <formula>"Noël"</formula>
    </cfRule>
    <cfRule type="containsText" dxfId="628" priority="32480" operator="containsText" text="Etranger">
      <formula>NOT(ISERROR(SEARCH("Etranger",BH4)))</formula>
    </cfRule>
    <cfRule type="cellIs" dxfId="627" priority="32527" operator="equal">
      <formula>"Pâques"</formula>
    </cfRule>
    <cfRule type="cellIs" dxfId="626" priority="32528" operator="equal">
      <formula>"Pentecôte"</formula>
    </cfRule>
    <cfRule type="cellIs" dxfId="625" priority="32529" operator="equal">
      <formula>"Révisions S2 ses2"</formula>
    </cfRule>
    <cfRule type="cellIs" dxfId="624" priority="32497" operator="equal">
      <formula>"Remise note CC"</formula>
    </cfRule>
    <cfRule type="cellIs" dxfId="623" priority="32530" operator="equal">
      <formula>"Révisions S2 Ses1"</formula>
    </cfRule>
    <cfRule type="cellIs" dxfId="622" priority="32499" operator="equal">
      <formula>"Note mémoire"</formula>
    </cfRule>
    <cfRule type="cellIs" dxfId="621" priority="32500" operator="equal">
      <formula>"Mise à niveau"</formula>
    </cfRule>
    <cfRule type="cellIs" dxfId="620" priority="32502" operator="equal">
      <formula>"Délibération S2"</formula>
    </cfRule>
    <cfRule type="cellIs" dxfId="619" priority="32503" operator="equal">
      <formula>"Délibération S1"</formula>
    </cfRule>
    <cfRule type="cellIs" dxfId="618" priority="32533" operator="equal">
      <formula>"Toussaint"</formula>
    </cfRule>
    <cfRule type="containsText" dxfId="617" priority="32479" operator="containsText" text="JPO">
      <formula>NOT(ISERROR(SEARCH("JPO",BH4)))</formula>
    </cfRule>
    <cfRule type="containsText" dxfId="616" priority="32478" operator="containsText" text="Note">
      <formula>NOT(ISERROR(SEARCH("Note",BH4)))</formula>
    </cfRule>
    <cfRule type="containsText" dxfId="615" priority="32477" operator="containsText" text="Recrutem">
      <formula>NOT(ISERROR(SEARCH("Recrutem",BH4)))</formula>
    </cfRule>
    <cfRule type="containsText" dxfId="614" priority="32476" operator="containsText" text="Remise">
      <formula>NOT(ISERROR(SEARCH("Remise",BH4)))</formula>
    </cfRule>
    <cfRule type="containsText" dxfId="613" priority="32475" operator="containsText" text="Salon Et">
      <formula>NOT(ISERROR(SEARCH("Salon Et",BH4)))</formula>
    </cfRule>
    <cfRule type="cellIs" dxfId="612" priority="32534" operator="equal">
      <formula>"Stage en entreprise"</formula>
    </cfRule>
    <cfRule type="containsText" dxfId="611" priority="32474" operator="containsText" text="Soutenance">
      <formula>NOT(ISERROR(SEARCH("Soutenance",BH4)))</formula>
    </cfRule>
    <cfRule type="expression" dxfId="610" priority="32473">
      <formula>BF4="Samedi"</formula>
    </cfRule>
    <cfRule type="cellIs" dxfId="609" priority="32535" operator="equal">
      <formula>"entreprise B"</formula>
    </cfRule>
    <cfRule type="expression" dxfId="608" priority="32472">
      <formula>BF4="Dimanche"</formula>
    </cfRule>
  </conditionalFormatting>
  <conditionalFormatting sqref="BH6:BH31 BH33:BH34">
    <cfRule type="cellIs" dxfId="607" priority="60113" stopIfTrue="1" operator="equal">
      <formula>"Délibérations"</formula>
    </cfRule>
    <cfRule type="cellIs" dxfId="606" priority="60073" operator="equal">
      <formula>"Révisions S1 ses1"</formula>
    </cfRule>
    <cfRule type="cellIs" dxfId="605" priority="60070" operator="equal">
      <formula>"Entr MA cours AM"</formula>
    </cfRule>
    <cfRule type="cellIs" dxfId="604" priority="60071" operator="equal">
      <formula>"Cours Matin Entr AM"</formula>
    </cfRule>
    <cfRule type="cellIs" dxfId="603" priority="60072" operator="equal">
      <formula>"Révisions S1 Ses2"</formula>
    </cfRule>
    <cfRule type="cellIs" dxfId="602" priority="60075" operator="equal">
      <formula>"Examens S2 ses1"</formula>
    </cfRule>
    <cfRule type="cellIs" dxfId="601" priority="60076" operator="equal">
      <formula>"Fermeture"</formula>
    </cfRule>
    <cfRule type="cellIs" dxfId="600" priority="60079" operator="equal">
      <formula>"jour appui"</formula>
    </cfRule>
    <cfRule type="cellIs" dxfId="599" priority="60080" operator="equal">
      <formula>"Assomption"</formula>
    </cfRule>
    <cfRule type="cellIs" dxfId="598" priority="60081" operator="equal">
      <formula>"Ascension"</formula>
    </cfRule>
    <cfRule type="cellIs" dxfId="597" priority="60107" stopIfTrue="1" operator="equal">
      <formula>"Vacances"</formula>
    </cfRule>
    <cfRule type="cellIs" dxfId="596" priority="60082" operator="equal">
      <formula>"Armistice"</formula>
    </cfRule>
    <cfRule type="cellIs" dxfId="595" priority="60100" stopIfTrue="1" operator="equal">
      <formula>"Retour copies"</formula>
    </cfRule>
    <cfRule type="cellIs" dxfId="594" priority="60101" stopIfTrue="1" operator="equal">
      <formula>"Evaluation"</formula>
    </cfRule>
    <cfRule type="cellIs" dxfId="593" priority="60074" operator="equal">
      <formula>"Examens S2 Ses2"</formula>
    </cfRule>
    <cfRule type="cellIs" dxfId="592" priority="60102" stopIfTrue="1" operator="equal">
      <formula>"Rentrée"</formula>
    </cfRule>
    <cfRule type="cellIs" dxfId="591" priority="60103" stopIfTrue="1" operator="equal">
      <formula>"Stage"</formula>
    </cfRule>
    <cfRule type="cellIs" dxfId="590" priority="60105" stopIfTrue="1" operator="equal">
      <formula>"Session 1"</formula>
    </cfRule>
    <cfRule type="cellIs" dxfId="589" priority="60106" stopIfTrue="1" operator="equal">
      <formula>"Révisions"</formula>
    </cfRule>
    <cfRule type="cellIs" dxfId="588" priority="60108" stopIfTrue="1" operator="equal">
      <formula>"Cours"</formula>
    </cfRule>
    <cfRule type="cellIs" dxfId="587" priority="60109" stopIfTrue="1" operator="equal">
      <formula>"Examens S1"</formula>
    </cfRule>
    <cfRule type="cellIs" dxfId="586" priority="60110" stopIfTrue="1" operator="equal">
      <formula>"Examens"</formula>
    </cfRule>
    <cfRule type="cellIs" dxfId="585" priority="60111" stopIfTrue="1" operator="equal">
      <formula>"Examens S2"</formula>
    </cfRule>
    <cfRule type="cellIs" dxfId="584" priority="60112" stopIfTrue="1" operator="equal">
      <formula>"Du anglais"</formula>
    </cfRule>
    <cfRule type="cellIs" dxfId="583" priority="60069" operator="equal">
      <formula>"Cours matin"</formula>
    </cfRule>
    <cfRule type="cellIs" dxfId="582" priority="60068" operator="equal">
      <formula>"regroupement"</formula>
    </cfRule>
    <cfRule type="cellIs" dxfId="581" priority="60065" operator="equal">
      <formula>"Ecrits examens nationaux"</formula>
    </cfRule>
    <cfRule type="cellIs" dxfId="580" priority="60062" operator="equal">
      <formula>"Oraux examens nationaux"</formula>
    </cfRule>
    <cfRule type="cellIs" dxfId="579" priority="60060" operator="equal">
      <formula>"Révision interne"</formula>
    </cfRule>
    <cfRule type="cellIs" dxfId="578" priority="60059" operator="equal">
      <formula>"Exam nationaux"</formula>
    </cfRule>
    <cfRule type="cellIs" dxfId="577" priority="60058" operator="equal">
      <formula>"Exam nationaux pas de date"</formula>
    </cfRule>
    <cfRule type="cellIs" dxfId="576" priority="60057" operator="equal">
      <formula>"Entreprise"</formula>
    </cfRule>
    <cfRule type="cellIs" dxfId="575" priority="60056" operator="equal">
      <formula>"Révisions R"</formula>
    </cfRule>
    <cfRule type="cellIs" dxfId="574" priority="60055" operator="equal">
      <formula>"Soutenance"</formula>
    </cfRule>
    <cfRule type="cellIs" dxfId="573" priority="60054" operator="equal">
      <formula>"ppp"</formula>
    </cfRule>
    <cfRule type="cellIs" dxfId="572" priority="60053" operator="equal">
      <formula>"Lundi Pentecôte"</formula>
    </cfRule>
    <cfRule type="cellIs" dxfId="571" priority="60052" operator="equal">
      <formula>"EXAMENS J"</formula>
    </cfRule>
    <cfRule type="cellIs" dxfId="570" priority="60051" operator="equal">
      <formula>"Cours ISEM"</formula>
    </cfRule>
    <cfRule type="cellIs" dxfId="569" priority="60050" operator="equal">
      <formula>"Cours IAE"</formula>
    </cfRule>
    <cfRule type="cellIs" dxfId="568" priority="60104" stopIfTrue="1" operator="equal">
      <formula>"Session 2"</formula>
    </cfRule>
  </conditionalFormatting>
  <conditionalFormatting sqref="BH32">
    <cfRule type="cellIs" dxfId="567" priority="32538" stopIfTrue="1" operator="equal">
      <formula>"Rentrée"</formula>
    </cfRule>
    <cfRule type="cellIs" dxfId="566" priority="32539" stopIfTrue="1" operator="equal">
      <formula>"Stage"</formula>
    </cfRule>
    <cfRule type="cellIs" dxfId="565" priority="32487" operator="equal">
      <formula>"Cours ISEM"</formula>
    </cfRule>
    <cfRule type="cellIs" dxfId="564" priority="32541" stopIfTrue="1" operator="equal">
      <formula>"Session 1"</formula>
    </cfRule>
    <cfRule type="cellIs" dxfId="563" priority="32542" stopIfTrue="1" operator="equal">
      <formula>"Révisions"</formula>
    </cfRule>
    <cfRule type="cellIs" dxfId="562" priority="32543" stopIfTrue="1" operator="equal">
      <formula>"Vacances"</formula>
    </cfRule>
    <cfRule type="cellIs" dxfId="561" priority="32544" stopIfTrue="1" operator="equal">
      <formula>"Cours"</formula>
    </cfRule>
    <cfRule type="cellIs" dxfId="560" priority="32545" stopIfTrue="1" operator="equal">
      <formula>"Examens S1"</formula>
    </cfRule>
    <cfRule type="cellIs" dxfId="559" priority="32508" operator="equal">
      <formula>"Révisions S1 Ses2"</formula>
    </cfRule>
    <cfRule type="cellIs" dxfId="558" priority="32546" stopIfTrue="1" operator="equal">
      <formula>"Examens"</formula>
    </cfRule>
    <cfRule type="cellIs" dxfId="557" priority="32547" stopIfTrue="1" operator="equal">
      <formula>"Examens S2"</formula>
    </cfRule>
    <cfRule type="cellIs" dxfId="556" priority="32548" stopIfTrue="1" operator="equal">
      <formula>"Du anglais"</formula>
    </cfRule>
    <cfRule type="cellIs" dxfId="555" priority="32549" stopIfTrue="1" operator="equal">
      <formula>"Délibérations"</formula>
    </cfRule>
    <cfRule type="cellIs" dxfId="554" priority="32506" operator="equal">
      <formula>"Entr MA cours AM"</formula>
    </cfRule>
    <cfRule type="cellIs" dxfId="553" priority="32509" operator="equal">
      <formula>"Révisions S1 ses1"</formula>
    </cfRule>
    <cfRule type="cellIs" dxfId="552" priority="32510" operator="equal">
      <formula>"Examens S2 Ses2"</formula>
    </cfRule>
    <cfRule type="cellIs" dxfId="551" priority="32511" operator="equal">
      <formula>"Examens S2 ses1"</formula>
    </cfRule>
    <cfRule type="cellIs" dxfId="550" priority="32512" operator="equal">
      <formula>"Fermeture"</formula>
    </cfRule>
    <cfRule type="cellIs" dxfId="549" priority="32516" operator="equal">
      <formula>"Assomption"</formula>
    </cfRule>
    <cfRule type="cellIs" dxfId="548" priority="32517" operator="equal">
      <formula>"Ascension"</formula>
    </cfRule>
    <cfRule type="cellIs" dxfId="547" priority="32518" operator="equal">
      <formula>"Armistice"</formula>
    </cfRule>
    <cfRule type="cellIs" dxfId="546" priority="32519" operator="equal">
      <formula>"cours v"</formula>
    </cfRule>
    <cfRule type="cellIs" dxfId="545" priority="32507" operator="equal">
      <formula>"Cours Matin Entr AM"</formula>
    </cfRule>
    <cfRule type="cellIs" dxfId="544" priority="32493" operator="equal">
      <formula>"Entreprise"</formula>
    </cfRule>
    <cfRule type="cellIs" dxfId="543" priority="32515" operator="equal">
      <formula>"jour appui"</formula>
    </cfRule>
    <cfRule type="cellIs" dxfId="542" priority="32486" operator="equal">
      <formula>"Cours IAE"</formula>
    </cfRule>
    <cfRule type="cellIs" dxfId="541" priority="32488" operator="equal">
      <formula>"EXAMENS J"</formula>
    </cfRule>
    <cfRule type="cellIs" dxfId="540" priority="32489" operator="equal">
      <formula>"Lundi Pentecôte"</formula>
    </cfRule>
    <cfRule type="cellIs" dxfId="539" priority="32490" operator="equal">
      <formula>"ppp"</formula>
    </cfRule>
    <cfRule type="cellIs" dxfId="538" priority="32491" operator="equal">
      <formula>"Soutenance"</formula>
    </cfRule>
    <cfRule type="cellIs" dxfId="537" priority="32492" operator="equal">
      <formula>"Révisions R"</formula>
    </cfRule>
    <cfRule type="cellIs" dxfId="536" priority="32494" operator="equal">
      <formula>"Exam nationaux pas de date"</formula>
    </cfRule>
    <cfRule type="cellIs" dxfId="535" priority="32495" operator="equal">
      <formula>"Exam nationaux"</formula>
    </cfRule>
    <cfRule type="cellIs" dxfId="534" priority="32496" operator="equal">
      <formula>"Révision interne"</formula>
    </cfRule>
    <cfRule type="cellIs" dxfId="533" priority="32498" operator="equal">
      <formula>"Oraux examens nationaux"</formula>
    </cfRule>
    <cfRule type="cellIs" dxfId="532" priority="32501" operator="equal">
      <formula>"Ecrits examens nationaux"</formula>
    </cfRule>
    <cfRule type="cellIs" dxfId="531" priority="32504" operator="equal">
      <formula>"regroupement"</formula>
    </cfRule>
    <cfRule type="cellIs" dxfId="530" priority="32505" operator="equal">
      <formula>"Cours matin"</formula>
    </cfRule>
    <cfRule type="cellIs" dxfId="529" priority="32540" stopIfTrue="1" operator="equal">
      <formula>"Session 2"</formula>
    </cfRule>
    <cfRule type="cellIs" dxfId="528" priority="32536" stopIfTrue="1" operator="equal">
      <formula>"Retour copies"</formula>
    </cfRule>
    <cfRule type="cellIs" dxfId="527" priority="32537" stopIfTrue="1" operator="equal">
      <formula>"Evaluation"</formula>
    </cfRule>
  </conditionalFormatting>
  <conditionalFormatting sqref="BH35">
    <cfRule type="cellIs" dxfId="526" priority="33320" stopIfTrue="1" operator="equal">
      <formula>"Session 2"</formula>
    </cfRule>
    <cfRule type="cellIs" dxfId="525" priority="33321" stopIfTrue="1" operator="equal">
      <formula>"Session 1"</formula>
    </cfRule>
    <cfRule type="cellIs" dxfId="524" priority="33322" stopIfTrue="1" operator="equal">
      <formula>"Révisions"</formula>
    </cfRule>
    <cfRule type="cellIs" dxfId="523" priority="33323" stopIfTrue="1" operator="equal">
      <formula>"Vacances"</formula>
    </cfRule>
    <cfRule type="cellIs" dxfId="522" priority="33324" stopIfTrue="1" operator="equal">
      <formula>"Cours"</formula>
    </cfRule>
    <cfRule type="cellIs" dxfId="521" priority="33325" stopIfTrue="1" operator="equal">
      <formula>"Examens S1"</formula>
    </cfRule>
    <cfRule type="cellIs" dxfId="520" priority="33326" stopIfTrue="1" operator="equal">
      <formula>"Examens"</formula>
    </cfRule>
    <cfRule type="cellIs" dxfId="519" priority="33327" stopIfTrue="1" operator="equal">
      <formula>"Examens S2"</formula>
    </cfRule>
    <cfRule type="cellIs" dxfId="518" priority="33285" operator="equal">
      <formula>"Cours matin"</formula>
    </cfRule>
    <cfRule type="cellIs" dxfId="517" priority="33328" stopIfTrue="1" operator="equal">
      <formula>"Du anglais"</formula>
    </cfRule>
    <cfRule type="cellIs" dxfId="516" priority="33329" stopIfTrue="1" operator="equal">
      <formula>"Délibérations"</formula>
    </cfRule>
    <cfRule type="cellIs" dxfId="515" priority="33266" operator="equal">
      <formula>"Cours IAE"</formula>
    </cfRule>
    <cfRule type="cellIs" dxfId="514" priority="33267" operator="equal">
      <formula>"Cours ISEM"</formula>
    </cfRule>
    <cfRule type="cellIs" dxfId="513" priority="33268" operator="equal">
      <formula>"EXAMENS J"</formula>
    </cfRule>
    <cfRule type="cellIs" dxfId="512" priority="33269" operator="equal">
      <formula>"Lundi Pentecôte"</formula>
    </cfRule>
    <cfRule type="cellIs" dxfId="511" priority="33270" operator="equal">
      <formula>"ppp"</formula>
    </cfRule>
    <cfRule type="cellIs" dxfId="510" priority="33271" operator="equal">
      <formula>"Soutenance"</formula>
    </cfRule>
    <cfRule type="cellIs" dxfId="509" priority="33272" operator="equal">
      <formula>"Révisions R"</formula>
    </cfRule>
    <cfRule type="cellIs" dxfId="508" priority="33273" operator="equal">
      <formula>"Entreprise"</formula>
    </cfRule>
    <cfRule type="cellIs" dxfId="507" priority="33274" operator="equal">
      <formula>"Exam nationaux pas de date"</formula>
    </cfRule>
    <cfRule type="cellIs" dxfId="506" priority="33286" operator="equal">
      <formula>"Entr MA cours AM"</formula>
    </cfRule>
    <cfRule type="cellIs" dxfId="505" priority="33275" operator="equal">
      <formula>"Exam nationaux"</formula>
    </cfRule>
    <cfRule type="cellIs" dxfId="504" priority="33276" operator="equal">
      <formula>"Révision interne"</formula>
    </cfRule>
    <cfRule type="cellIs" dxfId="503" priority="33278" operator="equal">
      <formula>"Oraux examens nationaux"</formula>
    </cfRule>
    <cfRule type="cellIs" dxfId="502" priority="33281" operator="equal">
      <formula>"Ecrits examens nationaux"</formula>
    </cfRule>
    <cfRule type="cellIs" dxfId="501" priority="33287" operator="equal">
      <formula>"Cours Matin Entr AM"</formula>
    </cfRule>
    <cfRule type="cellIs" dxfId="500" priority="33289" operator="equal">
      <formula>"Révisions S1 ses1"</formula>
    </cfRule>
    <cfRule type="cellIs" dxfId="499" priority="33291" operator="equal">
      <formula>"Examens S2 ses1"</formula>
    </cfRule>
    <cfRule type="cellIs" dxfId="498" priority="33292" operator="equal">
      <formula>"Fermeture"</formula>
    </cfRule>
    <cfRule type="cellIs" dxfId="497" priority="33295" operator="equal">
      <formula>"jour appui"</formula>
    </cfRule>
    <cfRule type="cellIs" dxfId="496" priority="33296" operator="equal">
      <formula>"Assomption"</formula>
    </cfRule>
    <cfRule type="cellIs" dxfId="495" priority="33297" operator="equal">
      <formula>"Ascension"</formula>
    </cfRule>
    <cfRule type="cellIs" dxfId="494" priority="33298" operator="equal">
      <formula>"Armistice"</formula>
    </cfRule>
    <cfRule type="cellIs" dxfId="493" priority="33299" operator="equal">
      <formula>"cours v"</formula>
    </cfRule>
    <cfRule type="cellIs" dxfId="492" priority="33284" operator="equal">
      <formula>"regroupement"</formula>
    </cfRule>
    <cfRule type="cellIs" dxfId="491" priority="33288" operator="equal">
      <formula>"Révisions S1 Ses2"</formula>
    </cfRule>
    <cfRule type="cellIs" dxfId="490" priority="33316" stopIfTrue="1" operator="equal">
      <formula>"Retour copies"</formula>
    </cfRule>
    <cfRule type="cellIs" dxfId="489" priority="33290" operator="equal">
      <formula>"Examens S2 Ses2"</formula>
    </cfRule>
    <cfRule type="cellIs" dxfId="488" priority="33317" stopIfTrue="1" operator="equal">
      <formula>"Evaluation"</formula>
    </cfRule>
    <cfRule type="cellIs" dxfId="487" priority="33318" stopIfTrue="1" operator="equal">
      <formula>"Rentrée"</formula>
    </cfRule>
    <cfRule type="cellIs" dxfId="486" priority="33319" stopIfTrue="1" operator="equal">
      <formula>"Stage"</formula>
    </cfRule>
  </conditionalFormatting>
  <dataValidations count="2">
    <dataValidation type="list" allowBlank="1" showInputMessage="1" showErrorMessage="1" sqref="S1">
      <formula1>DESIGNATION</formula1>
    </dataValidation>
    <dataValidation type="list" allowBlank="1" showInputMessage="1" showErrorMessage="1" sqref="D4:D35 L4:L35 H35 AB4:AB32 H4:H33 P35 AB35 AV4:AV35 AF4:AF35 AR35 BD4:BD35 AJ4:AJ35 P4:P33 AC36 AR4:AR33 AK36 AZ4:AZ35 BH4:BH35 T4:T34 AN4:AN35 X4:X22 X24:X35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4375" defaultRowHeight="14.15"/>
  <cols>
    <col min="1" max="29" width="3.84375" style="92" hidden="1" customWidth="1"/>
    <col min="30" max="30" width="3.84375" style="56" hidden="1" customWidth="1"/>
    <col min="31" max="31" width="3.84375" style="56"/>
    <col min="32" max="54" width="3.84375" style="56" customWidth="1"/>
    <col min="55" max="16384" width="3.84375" style="56"/>
  </cols>
  <sheetData>
    <row r="1" spans="1:55">
      <c r="B1" s="93"/>
      <c r="C1" s="92" t="s">
        <v>89</v>
      </c>
      <c r="E1" s="94"/>
      <c r="F1" s="95" t="s">
        <v>14</v>
      </c>
      <c r="AH1" s="143" t="str">
        <f>MOMA!S1</f>
        <v>Master année 1 :  Management Commerce Vente Agroalimentaires</v>
      </c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</row>
    <row r="2" spans="1:55">
      <c r="B2" s="96"/>
      <c r="C2" s="92" t="s">
        <v>93</v>
      </c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</row>
    <row r="3" spans="1:55">
      <c r="B3" s="97"/>
      <c r="C3" s="95" t="s">
        <v>92</v>
      </c>
      <c r="H3" s="95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</row>
    <row r="4" spans="1:55" ht="15.5">
      <c r="B4" s="98"/>
      <c r="C4" s="95" t="s">
        <v>90</v>
      </c>
      <c r="AH4" s="142" t="s">
        <v>277</v>
      </c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</row>
    <row r="5" spans="1:55">
      <c r="B5" s="99"/>
      <c r="C5" s="95" t="s">
        <v>91</v>
      </c>
      <c r="H5" s="95"/>
    </row>
    <row r="6" spans="1:55" s="59" customFormat="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58"/>
      <c r="AF6" s="145">
        <v>45870</v>
      </c>
      <c r="AG6" s="145"/>
      <c r="AH6" s="145"/>
      <c r="AI6" s="145"/>
      <c r="AJ6" s="145"/>
      <c r="AK6" s="145"/>
      <c r="AL6" s="60">
        <v>1</v>
      </c>
      <c r="AM6" s="59" t="s">
        <v>112</v>
      </c>
      <c r="AN6" s="145">
        <f>AF6+31</f>
        <v>45901</v>
      </c>
      <c r="AO6" s="145"/>
      <c r="AP6" s="145"/>
      <c r="AQ6" s="145"/>
      <c r="AR6" s="145"/>
      <c r="AS6" s="145"/>
      <c r="AT6" s="60">
        <f>+AL6+1</f>
        <v>2</v>
      </c>
      <c r="AU6" s="59" t="s">
        <v>111</v>
      </c>
      <c r="AV6" s="145">
        <f>AN6+30</f>
        <v>45931</v>
      </c>
      <c r="AW6" s="145"/>
      <c r="AX6" s="145"/>
      <c r="AY6" s="145"/>
      <c r="AZ6" s="145"/>
      <c r="BA6" s="145"/>
      <c r="BB6" s="60">
        <f>AT6+1</f>
        <v>3</v>
      </c>
      <c r="BC6" s="59" t="s">
        <v>111</v>
      </c>
    </row>
    <row r="7" spans="1:55" s="59" customFormat="1">
      <c r="A7" s="144" t="s">
        <v>98</v>
      </c>
      <c r="B7" s="144"/>
      <c r="C7" s="144" t="s">
        <v>99</v>
      </c>
      <c r="D7" s="144"/>
      <c r="E7" s="144" t="s">
        <v>100</v>
      </c>
      <c r="F7" s="144"/>
      <c r="G7" s="144" t="s">
        <v>101</v>
      </c>
      <c r="H7" s="144"/>
      <c r="I7" s="144" t="s">
        <v>102</v>
      </c>
      <c r="J7" s="144"/>
      <c r="K7" s="144" t="s">
        <v>103</v>
      </c>
      <c r="L7" s="144"/>
      <c r="M7" s="144" t="s">
        <v>104</v>
      </c>
      <c r="N7" s="144"/>
      <c r="O7" s="144" t="s">
        <v>105</v>
      </c>
      <c r="P7" s="144"/>
      <c r="Q7" s="144" t="s">
        <v>106</v>
      </c>
      <c r="R7" s="144"/>
      <c r="S7" s="144" t="s">
        <v>107</v>
      </c>
      <c r="T7" s="144"/>
      <c r="U7" s="144" t="s">
        <v>108</v>
      </c>
      <c r="V7" s="144"/>
      <c r="W7" s="144" t="s">
        <v>109</v>
      </c>
      <c r="X7" s="144"/>
      <c r="Y7" s="144" t="s">
        <v>110</v>
      </c>
      <c r="Z7" s="144"/>
      <c r="AA7" s="144" t="s">
        <v>99</v>
      </c>
      <c r="AB7" s="144"/>
      <c r="AC7" s="144" t="s">
        <v>100</v>
      </c>
      <c r="AD7" s="144"/>
      <c r="AE7" s="61" t="s">
        <v>111</v>
      </c>
      <c r="AF7" s="61" t="s">
        <v>83</v>
      </c>
      <c r="AG7" s="61" t="s">
        <v>85</v>
      </c>
      <c r="AH7" s="61" t="s">
        <v>86</v>
      </c>
      <c r="AI7" s="61" t="s">
        <v>84</v>
      </c>
      <c r="AJ7" s="61" t="s">
        <v>87</v>
      </c>
      <c r="AK7" s="61" t="s">
        <v>88</v>
      </c>
      <c r="AL7" s="61" t="s">
        <v>46</v>
      </c>
      <c r="AM7" s="59" t="s">
        <v>112</v>
      </c>
      <c r="AN7" s="61" t="s">
        <v>83</v>
      </c>
      <c r="AO7" s="61" t="s">
        <v>85</v>
      </c>
      <c r="AP7" s="61" t="s">
        <v>86</v>
      </c>
      <c r="AQ7" s="61" t="s">
        <v>84</v>
      </c>
      <c r="AR7" s="61" t="s">
        <v>87</v>
      </c>
      <c r="AS7" s="61" t="s">
        <v>88</v>
      </c>
      <c r="AT7" s="61" t="s">
        <v>46</v>
      </c>
      <c r="AU7" s="59" t="s">
        <v>111</v>
      </c>
      <c r="AV7" s="61" t="s">
        <v>83</v>
      </c>
      <c r="AW7" s="61" t="s">
        <v>85</v>
      </c>
      <c r="AX7" s="61" t="s">
        <v>86</v>
      </c>
      <c r="AY7" s="61" t="s">
        <v>84</v>
      </c>
      <c r="AZ7" s="61" t="s">
        <v>87</v>
      </c>
      <c r="BA7" s="61" t="s">
        <v>88</v>
      </c>
      <c r="BB7" s="61" t="s">
        <v>46</v>
      </c>
      <c r="BC7" s="59" t="s">
        <v>111</v>
      </c>
    </row>
    <row r="8" spans="1:55" hidden="1">
      <c r="A8" s="92">
        <f>MOMA!D4</f>
        <v>0</v>
      </c>
      <c r="B8" s="101" t="str">
        <f>IF(ISNA(VLOOKUP(A8,Tableau1[],3,FALSE)),"",VLOOKUP(A8,Tableau1[],3,FALSE))</f>
        <v/>
      </c>
      <c r="C8" s="92" t="str">
        <f>MOMA!H4</f>
        <v>Entreprise b</v>
      </c>
      <c r="D8" s="101" t="str">
        <f>IF(ISNA(VLOOKUP(C8,Tableau1[],3,FALSE)),"",VLOOKUP(C8,Tableau1[],3,FALSE))</f>
        <v>Périodes en Entreprise</v>
      </c>
      <c r="E8" s="92" t="str">
        <f>MOMA!L4</f>
        <v>Entreprise</v>
      </c>
      <c r="F8" s="101" t="str">
        <f>IF(ISNA(VLOOKUP(E8,Tableau1[],3,FALSE)),"",VLOOKUP(E8,Tableau1[],3,FALSE))</f>
        <v>Périodes en Entreprise</v>
      </c>
      <c r="G8" s="92" t="str">
        <f>MOMA!P4</f>
        <v>Toussaint</v>
      </c>
      <c r="H8" s="101" t="str">
        <f>IF(ISNA(VLOOKUP(G8,Tableau1[],3,FALSE)),"",VLOOKUP(G8,Tableau1[],3,FALSE))</f>
        <v xml:space="preserve">Fériés </v>
      </c>
      <c r="I8" s="92" t="str">
        <f>MOMA!T4</f>
        <v>Entreprise b</v>
      </c>
      <c r="J8" s="101" t="str">
        <f>IF(ISNA(VLOOKUP(I8,Tableau1[],3,FALSE)),"",VLOOKUP(I8,Tableau1[],3,FALSE))</f>
        <v>Périodes en Entreprise</v>
      </c>
      <c r="K8" s="92" t="str">
        <f>MOMA!X4</f>
        <v>Jour de l'an</v>
      </c>
      <c r="L8" s="101" t="str">
        <f>IF(ISNA(VLOOKUP(K8,Tableau1[],3,FALSE)),"",VLOOKUP(K8,Tableau1[],3,FALSE))</f>
        <v xml:space="preserve">Fériés </v>
      </c>
      <c r="M8" s="92">
        <f>MOMA!AB4</f>
        <v>0</v>
      </c>
      <c r="N8" s="101" t="str">
        <f>IF(ISNA(VLOOKUP(M8,Tableau1[],3,FALSE)),"",VLOOKUP(M8,Tableau1[],3,FALSE))</f>
        <v/>
      </c>
      <c r="O8" s="92">
        <f>MOMA!AF4</f>
        <v>0</v>
      </c>
      <c r="P8" s="101" t="str">
        <f>IF(ISNA(VLOOKUP(O8,Tableau1[],3,FALSE)),"",VLOOKUP(O8,Tableau1[],3,FALSE))</f>
        <v/>
      </c>
      <c r="Q8" s="92" t="str">
        <f>MOMA!AJ4</f>
        <v>Cours</v>
      </c>
      <c r="R8" s="101" t="str">
        <f>IF(ISNA(VLOOKUP(Q8,Tableau1[],3,FALSE)),"",VLOOKUP(Q8,Tableau1[],3,FALSE))</f>
        <v>Périodes en Centre</v>
      </c>
      <c r="S8" s="92" t="str">
        <f>MOMA!AN4</f>
        <v>Fête du travail</v>
      </c>
      <c r="T8" s="101" t="str">
        <f>IF(ISNA(VLOOKUP(S8,Tableau1[],3,FALSE)),"",VLOOKUP(S8,Tableau1[],3,FALSE))</f>
        <v xml:space="preserve">Fériés </v>
      </c>
      <c r="U8" s="92" t="str">
        <f>MOMA!AR4</f>
        <v>Entreprise b</v>
      </c>
      <c r="V8" s="101" t="str">
        <f>IF(ISNA(VLOOKUP(U8,Tableau1[],3,FALSE)),"",VLOOKUP(U8,Tableau1[],3,FALSE))</f>
        <v>Périodes en Entreprise</v>
      </c>
      <c r="W8" s="92" t="str">
        <f>MOMA!AV4</f>
        <v>Entreprise</v>
      </c>
      <c r="X8" s="101" t="str">
        <f>IF(ISNA(VLOOKUP(W8,Tableau1[],3,FALSE)),"",VLOOKUP(W8,Tableau1[],3,FALSE))</f>
        <v>Périodes en Entreprise</v>
      </c>
      <c r="Y8" s="92">
        <f>MOMA!AZ4</f>
        <v>0</v>
      </c>
      <c r="Z8" s="101" t="str">
        <f>IF(ISNA(VLOOKUP(Y8,Tableau1[],3,FALSE)),"",VLOOKUP(Y8,Tableau1[],3,FALSE))</f>
        <v/>
      </c>
      <c r="AA8" s="92">
        <f>MOMA!BD4</f>
        <v>0</v>
      </c>
      <c r="AB8" s="101" t="str">
        <f>IF(ISNA(VLOOKUP(AA8,Tableau1[],3,FALSE)),"",VLOOKUP(AA8,Tableau1[],3,FALSE))</f>
        <v/>
      </c>
      <c r="AC8" s="92">
        <f>MOMA!BH4</f>
        <v>0</v>
      </c>
      <c r="AD8" s="62" t="str">
        <f>IF(ISNA(VLOOKUP(AC8,Tableau1[],3,FALSE)),"",VLOOKUP(AC8,Tableau1[],3,FALSE))</f>
        <v/>
      </c>
      <c r="AE8" s="63" t="s">
        <v>111</v>
      </c>
      <c r="AF8" s="64"/>
      <c r="AG8" s="64"/>
      <c r="AH8" s="64"/>
      <c r="AI8" s="64"/>
      <c r="AJ8" s="64" t="str">
        <f>+B8</f>
        <v/>
      </c>
      <c r="AK8" s="114" t="str">
        <f>+B9</f>
        <v/>
      </c>
      <c r="AL8" s="114" t="str">
        <f>+B10</f>
        <v/>
      </c>
      <c r="AM8" s="115" t="s">
        <v>112</v>
      </c>
      <c r="AN8" s="115" t="str">
        <f>+D8</f>
        <v>Périodes en Entreprise</v>
      </c>
      <c r="AO8" s="115" t="str">
        <f>+D9</f>
        <v>Périodes en Entreprise</v>
      </c>
      <c r="AP8" s="64" t="str">
        <f>+D10</f>
        <v>Périodes en Entreprise</v>
      </c>
      <c r="AQ8" s="64" t="str">
        <f>+D11</f>
        <v>Périodes en Entreprise</v>
      </c>
      <c r="AR8" s="64" t="str">
        <f>+D12</f>
        <v>Périodes en Entreprise</v>
      </c>
      <c r="AS8" s="102" t="str">
        <f>+D13</f>
        <v/>
      </c>
      <c r="AT8" s="102" t="str">
        <f>+D14</f>
        <v/>
      </c>
      <c r="AU8" s="115" t="s">
        <v>111</v>
      </c>
      <c r="AV8" s="64"/>
      <c r="AW8" s="64"/>
      <c r="AX8" s="64" t="str">
        <f>+F8</f>
        <v>Périodes en Entreprise</v>
      </c>
      <c r="AY8" s="66" t="str">
        <f>+F9</f>
        <v>Périodes en Entreprise</v>
      </c>
      <c r="AZ8" s="66" t="str">
        <f>+F10</f>
        <v>Périodes en Entreprise</v>
      </c>
      <c r="BA8" s="102" t="str">
        <f>+F11</f>
        <v/>
      </c>
      <c r="BB8" s="102" t="str">
        <f>+F12</f>
        <v/>
      </c>
      <c r="BC8" s="56" t="s">
        <v>111</v>
      </c>
    </row>
    <row r="9" spans="1:55">
      <c r="A9" s="92">
        <f>MOMA!D5</f>
        <v>0</v>
      </c>
      <c r="B9" s="101" t="str">
        <f>IF(ISNA(VLOOKUP(A9,Tableau1[],3,FALSE)),"",VLOOKUP(A9,Tableau1[],3,FALSE))</f>
        <v/>
      </c>
      <c r="C9" s="92" t="str">
        <f>MOMA!H5</f>
        <v>Entreprise b</v>
      </c>
      <c r="D9" s="101" t="str">
        <f>IF(ISNA(VLOOKUP(C9,Tableau1[],3,FALSE)),"",VLOOKUP(C9,Tableau1[],3,FALSE))</f>
        <v>Périodes en Entreprise</v>
      </c>
      <c r="E9" s="92" t="str">
        <f>MOMA!L5</f>
        <v>Entreprise b</v>
      </c>
      <c r="F9" s="101" t="str">
        <f>IF(ISNA(VLOOKUP(E9,Tableau1[],3,FALSE)),"",VLOOKUP(E9,Tableau1[],3,FALSE))</f>
        <v>Périodes en Entreprise</v>
      </c>
      <c r="G9" s="92">
        <f>MOMA!P5</f>
        <v>0</v>
      </c>
      <c r="H9" s="101" t="str">
        <f>IF(ISNA(VLOOKUP(G9,Tableau1[],3,FALSE)),"",VLOOKUP(G9,Tableau1[],3,FALSE))</f>
        <v/>
      </c>
      <c r="I9" s="92" t="str">
        <f>MOMA!T5</f>
        <v>Entreprise b</v>
      </c>
      <c r="J9" s="101" t="str">
        <f>IF(ISNA(VLOOKUP(I9,Tableau1[],3,FALSE)),"",VLOOKUP(I9,Tableau1[],3,FALSE))</f>
        <v>Périodes en Entreprise</v>
      </c>
      <c r="K9" s="92" t="str">
        <f>MOMA!X5</f>
        <v>Entreprise b</v>
      </c>
      <c r="L9" s="101" t="str">
        <f>IF(ISNA(VLOOKUP(K9,Tableau1[],3,FALSE)),"",VLOOKUP(K9,Tableau1[],3,FALSE))</f>
        <v>Périodes en Entreprise</v>
      </c>
      <c r="M9" s="92" t="str">
        <f>MOMA!AB5</f>
        <v>Entreprise b</v>
      </c>
      <c r="N9" s="101" t="str">
        <f>IF(ISNA(VLOOKUP(M9,Tableau1[],3,FALSE)),"",VLOOKUP(M9,Tableau1[],3,FALSE))</f>
        <v>Périodes en Entreprise</v>
      </c>
      <c r="O9" s="92" t="str">
        <f>MOMA!AF5</f>
        <v>Entreprise b</v>
      </c>
      <c r="P9" s="101" t="str">
        <f>IF(ISNA(VLOOKUP(O9,Tableau1[],3,FALSE)),"",VLOOKUP(O9,Tableau1[],3,FALSE))</f>
        <v>Périodes en Entreprise</v>
      </c>
      <c r="Q9" s="92" t="str">
        <f>MOMA!AJ5</f>
        <v>Cours v</v>
      </c>
      <c r="R9" s="101" t="str">
        <f>IF(ISNA(VLOOKUP(Q9,Tableau1[],3,FALSE)),"",VLOOKUP(Q9,Tableau1[],3,FALSE))</f>
        <v>Périodes en Centre</v>
      </c>
      <c r="S9" s="92">
        <f>MOMA!AN5</f>
        <v>0</v>
      </c>
      <c r="T9" s="101" t="str">
        <f>IF(ISNA(VLOOKUP(S9,Tableau1[],3,FALSE)),"",VLOOKUP(S9,Tableau1[],3,FALSE))</f>
        <v/>
      </c>
      <c r="U9" s="92" t="str">
        <f>MOMA!AR5</f>
        <v>Entreprise b</v>
      </c>
      <c r="V9" s="101" t="str">
        <f>IF(ISNA(VLOOKUP(U9,Tableau1[],3,FALSE)),"",VLOOKUP(U9,Tableau1[],3,FALSE))</f>
        <v>Périodes en Entreprise</v>
      </c>
      <c r="W9" s="92" t="str">
        <f>MOMA!AV5</f>
        <v>Entreprise b</v>
      </c>
      <c r="X9" s="101" t="str">
        <f>IF(ISNA(VLOOKUP(W9,Tableau1[],3,FALSE)),"",VLOOKUP(W9,Tableau1[],3,FALSE))</f>
        <v>Périodes en Entreprise</v>
      </c>
      <c r="Y9" s="92">
        <f>MOMA!AZ5</f>
        <v>0</v>
      </c>
      <c r="Z9" s="101" t="str">
        <f>IF(ISNA(VLOOKUP(Y9,Tableau1[],3,FALSE)),"",VLOOKUP(Y9,Tableau1[],3,FALSE))</f>
        <v/>
      </c>
      <c r="AA9" s="92">
        <f>MOMA!BD5</f>
        <v>0</v>
      </c>
      <c r="AB9" s="101" t="str">
        <f>IF(ISNA(VLOOKUP(AA9,Tableau1[],3,FALSE)),"",VLOOKUP(AA9,Tableau1[],3,FALSE))</f>
        <v/>
      </c>
      <c r="AC9" s="92">
        <f>MOMA!BH5</f>
        <v>0</v>
      </c>
      <c r="AD9" s="62" t="str">
        <f>IF(ISNA(VLOOKUP(AC9,Tableau1[],3,FALSE)),"",VLOOKUP(AC9,Tableau1[],3,FALSE))</f>
        <v/>
      </c>
      <c r="AE9" s="63" t="s">
        <v>111</v>
      </c>
      <c r="AF9" s="65"/>
      <c r="AG9" s="65"/>
      <c r="AH9" s="65"/>
      <c r="AI9" s="65"/>
      <c r="AJ9" s="65">
        <v>1</v>
      </c>
      <c r="AK9" s="89">
        <f t="shared" ref="AK9:AL9" si="0">AJ9+1</f>
        <v>2</v>
      </c>
      <c r="AL9" s="89">
        <f t="shared" si="0"/>
        <v>3</v>
      </c>
      <c r="AM9" s="56" t="s">
        <v>112</v>
      </c>
      <c r="AN9" s="111">
        <v>1</v>
      </c>
      <c r="AO9" s="111">
        <v>2</v>
      </c>
      <c r="AP9" s="111">
        <v>3</v>
      </c>
      <c r="AQ9" s="111">
        <v>4</v>
      </c>
      <c r="AR9" s="111">
        <v>5</v>
      </c>
      <c r="AS9" s="89">
        <v>6</v>
      </c>
      <c r="AT9" s="89">
        <v>7</v>
      </c>
      <c r="AU9" s="56" t="s">
        <v>111</v>
      </c>
      <c r="AV9" s="65"/>
      <c r="AW9" s="65"/>
      <c r="AX9" s="65">
        <v>1</v>
      </c>
      <c r="AY9" s="65">
        <f t="shared" ref="AY9:BB9" si="1">AX9+1</f>
        <v>2</v>
      </c>
      <c r="AZ9" s="65">
        <f t="shared" si="1"/>
        <v>3</v>
      </c>
      <c r="BA9" s="89">
        <f t="shared" si="1"/>
        <v>4</v>
      </c>
      <c r="BB9" s="89">
        <f t="shared" si="1"/>
        <v>5</v>
      </c>
      <c r="BC9" s="56" t="s">
        <v>111</v>
      </c>
    </row>
    <row r="10" spans="1:55" hidden="1">
      <c r="A10" s="92">
        <f>MOMA!D6</f>
        <v>0</v>
      </c>
      <c r="B10" s="101" t="str">
        <f>IF(ISNA(VLOOKUP(A10,Tableau1[],3,FALSE)),"",VLOOKUP(A10,Tableau1[],3,FALSE))</f>
        <v/>
      </c>
      <c r="C10" s="92" t="str">
        <f>MOMA!H6</f>
        <v>Entreprise</v>
      </c>
      <c r="D10" s="101" t="str">
        <f>IF(ISNA(VLOOKUP(C10,Tableau1[],3,FALSE)),"",VLOOKUP(C10,Tableau1[],3,FALSE))</f>
        <v>Périodes en Entreprise</v>
      </c>
      <c r="E10" s="92" t="str">
        <f>MOMA!L6</f>
        <v>Entreprise b</v>
      </c>
      <c r="F10" s="101" t="str">
        <f>IF(ISNA(VLOOKUP(E10,Tableau1[],3,FALSE)),"",VLOOKUP(E10,Tableau1[],3,FALSE))</f>
        <v>Périodes en Entreprise</v>
      </c>
      <c r="G10" s="92" t="str">
        <f>MOMA!P6</f>
        <v>Cours v</v>
      </c>
      <c r="H10" s="101" t="str">
        <f>IF(ISNA(VLOOKUP(G10,Tableau1[],3,FALSE)),"",VLOOKUP(G10,Tableau1[],3,FALSE))</f>
        <v>Périodes en Centre</v>
      </c>
      <c r="I10" s="92" t="str">
        <f>MOMA!T6</f>
        <v>Entreprise</v>
      </c>
      <c r="J10" s="101" t="str">
        <f>IF(ISNA(VLOOKUP(I10,Tableau1[],3,FALSE)),"",VLOOKUP(I10,Tableau1[],3,FALSE))</f>
        <v>Périodes en Entreprise</v>
      </c>
      <c r="K10" s="92">
        <f>MOMA!X6</f>
        <v>0</v>
      </c>
      <c r="L10" s="101" t="str">
        <f>IF(ISNA(VLOOKUP(K10,Tableau1[],3,FALSE)),"",VLOOKUP(K10,Tableau1[],3,FALSE))</f>
        <v/>
      </c>
      <c r="M10" s="92" t="str">
        <f>MOMA!AB6</f>
        <v>Entreprise b</v>
      </c>
      <c r="N10" s="101" t="str">
        <f>IF(ISNA(VLOOKUP(M10,Tableau1[],3,FALSE)),"",VLOOKUP(M10,Tableau1[],3,FALSE))</f>
        <v>Périodes en Entreprise</v>
      </c>
      <c r="O10" s="92" t="str">
        <f>MOMA!AF6</f>
        <v>Entreprise b</v>
      </c>
      <c r="P10" s="101" t="str">
        <f>IF(ISNA(VLOOKUP(O10,Tableau1[],3,FALSE)),"",VLOOKUP(O10,Tableau1[],3,FALSE))</f>
        <v>Périodes en Entreprise</v>
      </c>
      <c r="Q10" s="92" t="str">
        <f>MOMA!AJ6</f>
        <v>Cours v</v>
      </c>
      <c r="R10" s="101" t="str">
        <f>IF(ISNA(VLOOKUP(Q10,Tableau1[],3,FALSE)),"",VLOOKUP(Q10,Tableau1[],3,FALSE))</f>
        <v>Périodes en Centre</v>
      </c>
      <c r="S10" s="92">
        <f>MOMA!AN6</f>
        <v>0</v>
      </c>
      <c r="T10" s="101" t="str">
        <f>IF(ISNA(VLOOKUP(S10,Tableau1[],3,FALSE)),"",VLOOKUP(S10,Tableau1[],3,FALSE))</f>
        <v/>
      </c>
      <c r="U10" s="92" t="str">
        <f>MOMA!AR6</f>
        <v>Entreprise</v>
      </c>
      <c r="V10" s="101" t="str">
        <f>IF(ISNA(VLOOKUP(U10,Tableau1[],3,FALSE)),"",VLOOKUP(U10,Tableau1[],3,FALSE))</f>
        <v>Périodes en Entreprise</v>
      </c>
      <c r="W10" s="92" t="str">
        <f>MOMA!AV6</f>
        <v>Entreprise b</v>
      </c>
      <c r="X10" s="101" t="str">
        <f>IF(ISNA(VLOOKUP(W10,Tableau1[],3,FALSE)),"",VLOOKUP(W10,Tableau1[],3,FALSE))</f>
        <v>Périodes en Entreprise</v>
      </c>
      <c r="Y10" s="92" t="str">
        <f>MOMA!AZ6</f>
        <v>Entreprise b</v>
      </c>
      <c r="Z10" s="101" t="str">
        <f>IF(ISNA(VLOOKUP(Y10,Tableau1[],3,FALSE)),"",VLOOKUP(Y10,Tableau1[],3,FALSE))</f>
        <v>Périodes en Entreprise</v>
      </c>
      <c r="AA10" s="92">
        <f>MOMA!BD6</f>
        <v>0</v>
      </c>
      <c r="AB10" s="101" t="str">
        <f>IF(ISNA(VLOOKUP(AA10,Tableau1[],3,FALSE)),"",VLOOKUP(AA10,Tableau1[],3,FALSE))</f>
        <v/>
      </c>
      <c r="AC10" s="92">
        <f>MOMA!BH6</f>
        <v>0</v>
      </c>
      <c r="AD10" s="62" t="str">
        <f>IF(ISNA(VLOOKUP(AC10,Tableau1[],3,FALSE)),"",VLOOKUP(AC10,Tableau1[],3,FALSE))</f>
        <v/>
      </c>
      <c r="AE10" s="63" t="s">
        <v>111</v>
      </c>
      <c r="AF10" s="64" t="str">
        <f>+B11</f>
        <v/>
      </c>
      <c r="AG10" s="64" t="str">
        <f>+B12</f>
        <v/>
      </c>
      <c r="AH10" s="64" t="str">
        <f>+B13</f>
        <v/>
      </c>
      <c r="AI10" s="64" t="str">
        <f>+B14</f>
        <v/>
      </c>
      <c r="AJ10" s="64" t="str">
        <f>+B15</f>
        <v/>
      </c>
      <c r="AK10" s="114" t="str">
        <f>+B16</f>
        <v/>
      </c>
      <c r="AL10" s="114" t="str">
        <f>+B17</f>
        <v/>
      </c>
      <c r="AM10" s="115" t="s">
        <v>112</v>
      </c>
      <c r="AN10" s="66" t="str">
        <f>+D15</f>
        <v>Rentrée</v>
      </c>
      <c r="AO10" s="66" t="str">
        <f>+D16</f>
        <v>Périodes en Centre</v>
      </c>
      <c r="AP10" s="66" t="str">
        <f>+D17</f>
        <v>Périodes en Centre</v>
      </c>
      <c r="AQ10" s="66" t="str">
        <f>+D18</f>
        <v>Périodes en Centre</v>
      </c>
      <c r="AR10" s="66" t="str">
        <f>+D19</f>
        <v>Périodes en Centre</v>
      </c>
      <c r="AS10" s="102" t="str">
        <f>+D20</f>
        <v/>
      </c>
      <c r="AT10" s="102" t="str">
        <f>+D21</f>
        <v/>
      </c>
      <c r="AU10" s="115" t="s">
        <v>111</v>
      </c>
      <c r="AV10" s="66" t="str">
        <f>+F13</f>
        <v>Périodes en Centre</v>
      </c>
      <c r="AW10" s="66" t="str">
        <f>+F14</f>
        <v>Périodes en Centre</v>
      </c>
      <c r="AX10" s="66" t="str">
        <f>+F15</f>
        <v>Périodes en Centre</v>
      </c>
      <c r="AY10" s="66" t="str">
        <f>+F16</f>
        <v>Périodes en Centre</v>
      </c>
      <c r="AZ10" s="66" t="str">
        <f>+F17</f>
        <v>Périodes en Centre</v>
      </c>
      <c r="BA10" s="102" t="str">
        <f>+F18</f>
        <v/>
      </c>
      <c r="BB10" s="102" t="str">
        <f>+F19</f>
        <v/>
      </c>
      <c r="BC10" s="56" t="s">
        <v>111</v>
      </c>
    </row>
    <row r="11" spans="1:55">
      <c r="A11" s="92">
        <f>MOMA!D7</f>
        <v>0</v>
      </c>
      <c r="B11" s="101" t="str">
        <f>IF(ISNA(VLOOKUP(A11,Tableau1[],3,FALSE)),"",VLOOKUP(A11,Tableau1[],3,FALSE))</f>
        <v/>
      </c>
      <c r="C11" s="92" t="str">
        <f>MOMA!H7</f>
        <v>Entreprise b</v>
      </c>
      <c r="D11" s="101" t="str">
        <f>IF(ISNA(VLOOKUP(C11,Tableau1[],3,FALSE)),"",VLOOKUP(C11,Tableau1[],3,FALSE))</f>
        <v>Périodes en Entreprise</v>
      </c>
      <c r="E11" s="92">
        <f>MOMA!L7</f>
        <v>0</v>
      </c>
      <c r="F11" s="101" t="str">
        <f>IF(ISNA(VLOOKUP(E11,Tableau1[],3,FALSE)),"",VLOOKUP(E11,Tableau1[],3,FALSE))</f>
        <v/>
      </c>
      <c r="G11" s="92" t="str">
        <f>MOMA!P7</f>
        <v>Cours v</v>
      </c>
      <c r="H11" s="101" t="str">
        <f>IF(ISNA(VLOOKUP(G11,Tableau1[],3,FALSE)),"",VLOOKUP(G11,Tableau1[],3,FALSE))</f>
        <v>Périodes en Centre</v>
      </c>
      <c r="I11" s="92" t="str">
        <f>MOMA!T7</f>
        <v>Entreprise b</v>
      </c>
      <c r="J11" s="101" t="str">
        <f>IF(ISNA(VLOOKUP(I11,Tableau1[],3,FALSE)),"",VLOOKUP(I11,Tableau1[],3,FALSE))</f>
        <v>Périodes en Entreprise</v>
      </c>
      <c r="K11" s="92">
        <f>MOMA!X7</f>
        <v>0</v>
      </c>
      <c r="L11" s="101" t="str">
        <f>IF(ISNA(VLOOKUP(K11,Tableau1[],3,FALSE)),"",VLOOKUP(K11,Tableau1[],3,FALSE))</f>
        <v/>
      </c>
      <c r="M11" s="92" t="str">
        <f>MOMA!AB7</f>
        <v>Entreprise</v>
      </c>
      <c r="N11" s="101" t="str">
        <f>IF(ISNA(VLOOKUP(M11,Tableau1[],3,FALSE)),"",VLOOKUP(M11,Tableau1[],3,FALSE))</f>
        <v>Périodes en Entreprise</v>
      </c>
      <c r="O11" s="92" t="str">
        <f>MOMA!AF7</f>
        <v>Entreprise</v>
      </c>
      <c r="P11" s="101" t="str">
        <f>IF(ISNA(VLOOKUP(O11,Tableau1[],3,FALSE)),"",VLOOKUP(O11,Tableau1[],3,FALSE))</f>
        <v>Périodes en Entreprise</v>
      </c>
      <c r="Q11" s="92">
        <f>MOMA!AJ7</f>
        <v>0</v>
      </c>
      <c r="R11" s="101" t="str">
        <f>IF(ISNA(VLOOKUP(Q11,Tableau1[],3,FALSE)),"",VLOOKUP(Q11,Tableau1[],3,FALSE))</f>
        <v/>
      </c>
      <c r="S11" s="92" t="str">
        <f>MOMA!AN7</f>
        <v>Entreprise b</v>
      </c>
      <c r="T11" s="101" t="str">
        <f>IF(ISNA(VLOOKUP(S11,Tableau1[],3,FALSE)),"",VLOOKUP(S11,Tableau1[],3,FALSE))</f>
        <v>Périodes en Entreprise</v>
      </c>
      <c r="U11" s="92" t="str">
        <f>MOMA!AR7</f>
        <v>Entreprise b</v>
      </c>
      <c r="V11" s="101" t="str">
        <f>IF(ISNA(VLOOKUP(U11,Tableau1[],3,FALSE)),"",VLOOKUP(U11,Tableau1[],3,FALSE))</f>
        <v>Périodes en Entreprise</v>
      </c>
      <c r="W11" s="92">
        <f>MOMA!AV7</f>
        <v>0</v>
      </c>
      <c r="X11" s="101" t="str">
        <f>IF(ISNA(VLOOKUP(W11,Tableau1[],3,FALSE)),"",VLOOKUP(W11,Tableau1[],3,FALSE))</f>
        <v/>
      </c>
      <c r="Y11" s="92" t="str">
        <f>MOMA!AZ7</f>
        <v>Entreprise b</v>
      </c>
      <c r="Z11" s="101" t="str">
        <f>IF(ISNA(VLOOKUP(Y11,Tableau1[],3,FALSE)),"",VLOOKUP(Y11,Tableau1[],3,FALSE))</f>
        <v>Périodes en Entreprise</v>
      </c>
      <c r="AA11" s="92">
        <f>MOMA!BD7</f>
        <v>0</v>
      </c>
      <c r="AB11" s="101" t="str">
        <f>IF(ISNA(VLOOKUP(AA11,Tableau1[],3,FALSE)),"",VLOOKUP(AA11,Tableau1[],3,FALSE))</f>
        <v/>
      </c>
      <c r="AC11" s="92">
        <f>MOMA!BH7</f>
        <v>0</v>
      </c>
      <c r="AD11" s="62" t="str">
        <f>IF(ISNA(VLOOKUP(AC11,Tableau1[],3,FALSE)),"",VLOOKUP(AC11,Tableau1[],3,FALSE))</f>
        <v/>
      </c>
      <c r="AE11" s="63" t="s">
        <v>111</v>
      </c>
      <c r="AF11" s="65">
        <f>AL9+1</f>
        <v>4</v>
      </c>
      <c r="AG11" s="65">
        <f t="shared" ref="AG11:AL11" si="2">AF11+1</f>
        <v>5</v>
      </c>
      <c r="AH11" s="65">
        <f t="shared" si="2"/>
        <v>6</v>
      </c>
      <c r="AI11" s="65">
        <f t="shared" si="2"/>
        <v>7</v>
      </c>
      <c r="AJ11" s="65">
        <f t="shared" si="2"/>
        <v>8</v>
      </c>
      <c r="AK11" s="89">
        <f t="shared" si="2"/>
        <v>9</v>
      </c>
      <c r="AL11" s="89">
        <f t="shared" si="2"/>
        <v>10</v>
      </c>
      <c r="AM11" s="56" t="s">
        <v>112</v>
      </c>
      <c r="AN11" s="65">
        <f>AT9+1</f>
        <v>8</v>
      </c>
      <c r="AO11" s="65">
        <f t="shared" ref="AO11:AT11" si="3">AN11+1</f>
        <v>9</v>
      </c>
      <c r="AP11" s="65">
        <f t="shared" si="3"/>
        <v>10</v>
      </c>
      <c r="AQ11" s="65">
        <f t="shared" si="3"/>
        <v>11</v>
      </c>
      <c r="AR11" s="65">
        <f t="shared" si="3"/>
        <v>12</v>
      </c>
      <c r="AS11" s="89">
        <f t="shared" si="3"/>
        <v>13</v>
      </c>
      <c r="AT11" s="89">
        <f t="shared" si="3"/>
        <v>14</v>
      </c>
      <c r="AU11" s="56" t="s">
        <v>111</v>
      </c>
      <c r="AV11" s="65">
        <f>BB9+1</f>
        <v>6</v>
      </c>
      <c r="AW11" s="65">
        <f>AV11+1</f>
        <v>7</v>
      </c>
      <c r="AX11" s="65">
        <f t="shared" ref="AX11:BB11" si="4">AW11+1</f>
        <v>8</v>
      </c>
      <c r="AY11" s="65">
        <f t="shared" si="4"/>
        <v>9</v>
      </c>
      <c r="AZ11" s="65">
        <f t="shared" si="4"/>
        <v>10</v>
      </c>
      <c r="BA11" s="89">
        <f t="shared" si="4"/>
        <v>11</v>
      </c>
      <c r="BB11" s="89">
        <f t="shared" si="4"/>
        <v>12</v>
      </c>
      <c r="BC11" s="56" t="s">
        <v>111</v>
      </c>
    </row>
    <row r="12" spans="1:55" hidden="1">
      <c r="A12" s="92">
        <f>MOMA!D8</f>
        <v>0</v>
      </c>
      <c r="B12" s="101" t="str">
        <f>IF(ISNA(VLOOKUP(A12,Tableau1[],3,FALSE)),"",VLOOKUP(A12,Tableau1[],3,FALSE))</f>
        <v/>
      </c>
      <c r="C12" s="92" t="str">
        <f>MOMA!H8</f>
        <v>Entreprise b</v>
      </c>
      <c r="D12" s="101" t="str">
        <f>IF(ISNA(VLOOKUP(C12,Tableau1[],3,FALSE)),"",VLOOKUP(C12,Tableau1[],3,FALSE))</f>
        <v>Périodes en Entreprise</v>
      </c>
      <c r="E12" s="92">
        <f>MOMA!L8</f>
        <v>0</v>
      </c>
      <c r="F12" s="101" t="str">
        <f>IF(ISNA(VLOOKUP(E12,Tableau1[],3,FALSE)),"",VLOOKUP(E12,Tableau1[],3,FALSE))</f>
        <v/>
      </c>
      <c r="G12" s="92" t="str">
        <f>MOMA!P8</f>
        <v>Cours</v>
      </c>
      <c r="H12" s="101" t="str">
        <f>IF(ISNA(VLOOKUP(G12,Tableau1[],3,FALSE)),"",VLOOKUP(G12,Tableau1[],3,FALSE))</f>
        <v>Périodes en Centre</v>
      </c>
      <c r="I12" s="92" t="str">
        <f>MOMA!T8</f>
        <v>Entreprise b</v>
      </c>
      <c r="J12" s="101" t="str">
        <f>IF(ISNA(VLOOKUP(I12,Tableau1[],3,FALSE)),"",VLOOKUP(I12,Tableau1[],3,FALSE))</f>
        <v>Périodes en Entreprise</v>
      </c>
      <c r="K12" s="92" t="str">
        <f>MOMA!X8</f>
        <v>Entreprise</v>
      </c>
      <c r="L12" s="101" t="str">
        <f>IF(ISNA(VLOOKUP(K12,Tableau1[],3,FALSE)),"",VLOOKUP(K12,Tableau1[],3,FALSE))</f>
        <v>Périodes en Entreprise</v>
      </c>
      <c r="M12" s="92" t="str">
        <f>MOMA!AB8</f>
        <v>Entreprise b</v>
      </c>
      <c r="N12" s="101" t="str">
        <f>IF(ISNA(VLOOKUP(M12,Tableau1[],3,FALSE)),"",VLOOKUP(M12,Tableau1[],3,FALSE))</f>
        <v>Périodes en Entreprise</v>
      </c>
      <c r="O12" s="92" t="str">
        <f>MOMA!AF8</f>
        <v>Entreprise b</v>
      </c>
      <c r="P12" s="101" t="str">
        <f>IF(ISNA(VLOOKUP(O12,Tableau1[],3,FALSE)),"",VLOOKUP(O12,Tableau1[],3,FALSE))</f>
        <v>Périodes en Entreprise</v>
      </c>
      <c r="Q12" s="92">
        <f>MOMA!AJ8</f>
        <v>0</v>
      </c>
      <c r="R12" s="101" t="str">
        <f>IF(ISNA(VLOOKUP(Q12,Tableau1[],3,FALSE)),"",VLOOKUP(Q12,Tableau1[],3,FALSE))</f>
        <v/>
      </c>
      <c r="S12" s="92" t="str">
        <f>MOMA!AN8</f>
        <v>Entreprise b</v>
      </c>
      <c r="T12" s="101" t="str">
        <f>IF(ISNA(VLOOKUP(S12,Tableau1[],3,FALSE)),"",VLOOKUP(S12,Tableau1[],3,FALSE))</f>
        <v>Périodes en Entreprise</v>
      </c>
      <c r="U12" s="92" t="str">
        <f>MOMA!AR8</f>
        <v>Entreprise b</v>
      </c>
      <c r="V12" s="101" t="str">
        <f>IF(ISNA(VLOOKUP(U12,Tableau1[],3,FALSE)),"",VLOOKUP(U12,Tableau1[],3,FALSE))</f>
        <v>Périodes en Entreprise</v>
      </c>
      <c r="W12" s="92">
        <f>MOMA!AV8</f>
        <v>0</v>
      </c>
      <c r="X12" s="101" t="str">
        <f>IF(ISNA(VLOOKUP(W12,Tableau1[],3,FALSE)),"",VLOOKUP(W12,Tableau1[],3,FALSE))</f>
        <v/>
      </c>
      <c r="Y12" s="92" t="str">
        <f>MOMA!AZ8</f>
        <v>Entreprise</v>
      </c>
      <c r="Z12" s="101" t="str">
        <f>IF(ISNA(VLOOKUP(Y12,Tableau1[],3,FALSE)),"",VLOOKUP(Y12,Tableau1[],3,FALSE))</f>
        <v>Périodes en Entreprise</v>
      </c>
      <c r="AA12" s="92">
        <f>MOMA!BD8</f>
        <v>0</v>
      </c>
      <c r="AB12" s="101" t="str">
        <f>IF(ISNA(VLOOKUP(AA12,Tableau1[],3,FALSE)),"",VLOOKUP(AA12,Tableau1[],3,FALSE))</f>
        <v/>
      </c>
      <c r="AC12" s="92">
        <f>MOMA!BH8</f>
        <v>0</v>
      </c>
      <c r="AD12" s="62" t="str">
        <f>IF(ISNA(VLOOKUP(AC12,Tableau1[],3,FALSE)),"",VLOOKUP(AC12,Tableau1[],3,FALSE))</f>
        <v/>
      </c>
      <c r="AE12" s="63" t="s">
        <v>111</v>
      </c>
      <c r="AF12" s="64" t="str">
        <f>+B18</f>
        <v/>
      </c>
      <c r="AG12" s="64" t="str">
        <f>+B19</f>
        <v/>
      </c>
      <c r="AH12" s="64" t="str">
        <f>+B20</f>
        <v/>
      </c>
      <c r="AI12" s="64" t="str">
        <f>+B21</f>
        <v/>
      </c>
      <c r="AJ12" s="64" t="str">
        <f>+B22</f>
        <v xml:space="preserve">Fériés </v>
      </c>
      <c r="AK12" s="114" t="str">
        <f>+B23</f>
        <v/>
      </c>
      <c r="AL12" s="114" t="str">
        <f>+B24</f>
        <v/>
      </c>
      <c r="AM12" s="115" t="s">
        <v>112</v>
      </c>
      <c r="AN12" s="66" t="str">
        <f>+D22</f>
        <v>Périodes en Centre</v>
      </c>
      <c r="AO12" s="66" t="str">
        <f>+D23</f>
        <v>Périodes en Centre</v>
      </c>
      <c r="AP12" s="66" t="str">
        <f>+D24</f>
        <v>Périodes en Centre</v>
      </c>
      <c r="AQ12" s="66" t="str">
        <f>+D25</f>
        <v>Périodes en Centre</v>
      </c>
      <c r="AR12" s="66" t="str">
        <f>+D26</f>
        <v>Périodes en Centre</v>
      </c>
      <c r="AS12" s="102" t="str">
        <f>+D27</f>
        <v/>
      </c>
      <c r="AT12" s="102" t="str">
        <f>+D28</f>
        <v/>
      </c>
      <c r="AU12" s="115" t="s">
        <v>111</v>
      </c>
      <c r="AV12" s="66" t="str">
        <f>+F20</f>
        <v>Périodes en Entreprise</v>
      </c>
      <c r="AW12" s="66" t="str">
        <f>+F21</f>
        <v>Périodes en Entreprise</v>
      </c>
      <c r="AX12" s="66" t="str">
        <f>+F22</f>
        <v>Périodes en Entreprise</v>
      </c>
      <c r="AY12" s="66" t="str">
        <f>+F23</f>
        <v>Périodes en Entreprise</v>
      </c>
      <c r="AZ12" s="66" t="str">
        <f>+F24</f>
        <v>Périodes en Entreprise</v>
      </c>
      <c r="BA12" s="102" t="str">
        <f>+F25</f>
        <v/>
      </c>
      <c r="BB12" s="102" t="str">
        <f>+F26</f>
        <v/>
      </c>
      <c r="BC12" s="56" t="s">
        <v>111</v>
      </c>
    </row>
    <row r="13" spans="1:55">
      <c r="A13" s="92">
        <f>MOMA!D9</f>
        <v>0</v>
      </c>
      <c r="B13" s="101" t="str">
        <f>IF(ISNA(VLOOKUP(A13,Tableau1[],3,FALSE)),"",VLOOKUP(A13,Tableau1[],3,FALSE))</f>
        <v/>
      </c>
      <c r="C13" s="92">
        <f>MOMA!H9</f>
        <v>0</v>
      </c>
      <c r="D13" s="101" t="str">
        <f>IF(ISNA(VLOOKUP(C13,Tableau1[],3,FALSE)),"",VLOOKUP(C13,Tableau1[],3,FALSE))</f>
        <v/>
      </c>
      <c r="E13" s="92" t="str">
        <f>MOMA!L9</f>
        <v>Cours v</v>
      </c>
      <c r="F13" s="101" t="str">
        <f>IF(ISNA(VLOOKUP(E13,Tableau1[],3,FALSE)),"",VLOOKUP(E13,Tableau1[],3,FALSE))</f>
        <v>Périodes en Centre</v>
      </c>
      <c r="G13" s="92" t="str">
        <f>MOMA!P9</f>
        <v>Cours v</v>
      </c>
      <c r="H13" s="101" t="str">
        <f>IF(ISNA(VLOOKUP(G13,Tableau1[],3,FALSE)),"",VLOOKUP(G13,Tableau1[],3,FALSE))</f>
        <v>Périodes en Centre</v>
      </c>
      <c r="I13" s="92">
        <f>MOMA!T9</f>
        <v>0</v>
      </c>
      <c r="J13" s="101" t="str">
        <f>IF(ISNA(VLOOKUP(I13,Tableau1[],3,FALSE)),"",VLOOKUP(I13,Tableau1[],3,FALSE))</f>
        <v/>
      </c>
      <c r="K13" s="92" t="str">
        <f>MOMA!X9</f>
        <v>Entreprise b</v>
      </c>
      <c r="L13" s="101" t="str">
        <f>IF(ISNA(VLOOKUP(K13,Tableau1[],3,FALSE)),"",VLOOKUP(K13,Tableau1[],3,FALSE))</f>
        <v>Périodes en Entreprise</v>
      </c>
      <c r="M13" s="92" t="str">
        <f>MOMA!AB9</f>
        <v>Entreprise b</v>
      </c>
      <c r="N13" s="101" t="str">
        <f>IF(ISNA(VLOOKUP(M13,Tableau1[],3,FALSE)),"",VLOOKUP(M13,Tableau1[],3,FALSE))</f>
        <v>Périodes en Entreprise</v>
      </c>
      <c r="O13" s="92" t="str">
        <f>MOMA!AF9</f>
        <v>Entreprise b</v>
      </c>
      <c r="P13" s="101" t="str">
        <f>IF(ISNA(VLOOKUP(O13,Tableau1[],3,FALSE)),"",VLOOKUP(O13,Tableau1[],3,FALSE))</f>
        <v>Périodes en Entreprise</v>
      </c>
      <c r="Q13" s="92" t="str">
        <f>MOMA!AJ9</f>
        <v>Lundi de Pâques</v>
      </c>
      <c r="R13" s="101" t="str">
        <f>IF(ISNA(VLOOKUP(Q13,Tableau1[],3,FALSE)),"",VLOOKUP(Q13,Tableau1[],3,FALSE))</f>
        <v xml:space="preserve">Fériés </v>
      </c>
      <c r="S13" s="92" t="str">
        <f>MOMA!AN9</f>
        <v>Entreprise</v>
      </c>
      <c r="T13" s="101" t="str">
        <f>IF(ISNA(VLOOKUP(S13,Tableau1[],3,FALSE)),"",VLOOKUP(S13,Tableau1[],3,FALSE))</f>
        <v>Périodes en Entreprise</v>
      </c>
      <c r="U13" s="92">
        <f>MOMA!AR9</f>
        <v>0</v>
      </c>
      <c r="V13" s="101" t="str">
        <f>IF(ISNA(VLOOKUP(U13,Tableau1[],3,FALSE)),"",VLOOKUP(U13,Tableau1[],3,FALSE))</f>
        <v/>
      </c>
      <c r="W13" s="92" t="str">
        <f>MOMA!AV9</f>
        <v>Entreprise b</v>
      </c>
      <c r="X13" s="101" t="str">
        <f>IF(ISNA(VLOOKUP(W13,Tableau1[],3,FALSE)),"",VLOOKUP(W13,Tableau1[],3,FALSE))</f>
        <v>Périodes en Entreprise</v>
      </c>
      <c r="Y13" s="92" t="str">
        <f>MOMA!AZ9</f>
        <v>Entreprise b</v>
      </c>
      <c r="Z13" s="101" t="str">
        <f>IF(ISNA(VLOOKUP(Y13,Tableau1[],3,FALSE)),"",VLOOKUP(Y13,Tableau1[],3,FALSE))</f>
        <v>Périodes en Entreprise</v>
      </c>
      <c r="AA13" s="92">
        <f>MOMA!BD9</f>
        <v>0</v>
      </c>
      <c r="AB13" s="101" t="str">
        <f>IF(ISNA(VLOOKUP(AA13,Tableau1[],3,FALSE)),"",VLOOKUP(AA13,Tableau1[],3,FALSE))</f>
        <v/>
      </c>
      <c r="AC13" s="92">
        <f>MOMA!BH9</f>
        <v>0</v>
      </c>
      <c r="AD13" s="62" t="str">
        <f>IF(ISNA(VLOOKUP(AC13,Tableau1[],3,FALSE)),"",VLOOKUP(AC13,Tableau1[],3,FALSE))</f>
        <v/>
      </c>
      <c r="AE13" s="63" t="s">
        <v>111</v>
      </c>
      <c r="AF13" s="65">
        <f>AL11+1</f>
        <v>11</v>
      </c>
      <c r="AG13" s="65">
        <f>AF13+1</f>
        <v>12</v>
      </c>
      <c r="AH13" s="65">
        <f>AG13+1</f>
        <v>13</v>
      </c>
      <c r="AI13" s="65">
        <f>+AH13+1</f>
        <v>14</v>
      </c>
      <c r="AJ13" s="65">
        <f>AI13+1</f>
        <v>15</v>
      </c>
      <c r="AK13" s="89">
        <f>AJ13+1</f>
        <v>16</v>
      </c>
      <c r="AL13" s="89">
        <f>AK13+1</f>
        <v>17</v>
      </c>
      <c r="AM13" s="56" t="s">
        <v>112</v>
      </c>
      <c r="AN13" s="65">
        <f>AT11+1</f>
        <v>15</v>
      </c>
      <c r="AO13" s="65">
        <f t="shared" ref="AO13:AT13" si="5">AN13+1</f>
        <v>16</v>
      </c>
      <c r="AP13" s="65">
        <f t="shared" si="5"/>
        <v>17</v>
      </c>
      <c r="AQ13" s="65">
        <f t="shared" si="5"/>
        <v>18</v>
      </c>
      <c r="AR13" s="65">
        <f t="shared" si="5"/>
        <v>19</v>
      </c>
      <c r="AS13" s="89">
        <f t="shared" si="5"/>
        <v>20</v>
      </c>
      <c r="AT13" s="89">
        <f t="shared" si="5"/>
        <v>21</v>
      </c>
      <c r="AU13" s="56" t="s">
        <v>111</v>
      </c>
      <c r="AV13" s="65">
        <f>BB11+1</f>
        <v>13</v>
      </c>
      <c r="AW13" s="65">
        <f t="shared" ref="AW13:BB13" si="6">AV13+1</f>
        <v>14</v>
      </c>
      <c r="AX13" s="65">
        <f t="shared" si="6"/>
        <v>15</v>
      </c>
      <c r="AY13" s="65">
        <f t="shared" si="6"/>
        <v>16</v>
      </c>
      <c r="AZ13" s="65">
        <f t="shared" si="6"/>
        <v>17</v>
      </c>
      <c r="BA13" s="89">
        <f t="shared" si="6"/>
        <v>18</v>
      </c>
      <c r="BB13" s="89">
        <f t="shared" si="6"/>
        <v>19</v>
      </c>
      <c r="BC13" s="56" t="s">
        <v>111</v>
      </c>
    </row>
    <row r="14" spans="1:55" hidden="1">
      <c r="A14" s="92">
        <f>MOMA!D10</f>
        <v>0</v>
      </c>
      <c r="B14" s="101" t="str">
        <f>IF(ISNA(VLOOKUP(A14,Tableau1[],3,FALSE)),"",VLOOKUP(A14,Tableau1[],3,FALSE))</f>
        <v/>
      </c>
      <c r="C14" s="92">
        <f>MOMA!H10</f>
        <v>0</v>
      </c>
      <c r="D14" s="101" t="str">
        <f>IF(ISNA(VLOOKUP(C14,Tableau1[],3,FALSE)),"",VLOOKUP(C14,Tableau1[],3,FALSE))</f>
        <v/>
      </c>
      <c r="E14" s="92" t="str">
        <f>MOMA!L10</f>
        <v>Cours v</v>
      </c>
      <c r="F14" s="101" t="str">
        <f>IF(ISNA(VLOOKUP(E14,Tableau1[],3,FALSE)),"",VLOOKUP(E14,Tableau1[],3,FALSE))</f>
        <v>Périodes en Centre</v>
      </c>
      <c r="G14" s="92" t="str">
        <f>MOMA!P10</f>
        <v>Cours v</v>
      </c>
      <c r="H14" s="101" t="str">
        <f>IF(ISNA(VLOOKUP(G14,Tableau1[],3,FALSE)),"",VLOOKUP(G14,Tableau1[],3,FALSE))</f>
        <v>Périodes en Centre</v>
      </c>
      <c r="I14" s="92">
        <f>MOMA!T10</f>
        <v>0</v>
      </c>
      <c r="J14" s="101" t="str">
        <f>IF(ISNA(VLOOKUP(I14,Tableau1[],3,FALSE)),"",VLOOKUP(I14,Tableau1[],3,FALSE))</f>
        <v/>
      </c>
      <c r="K14" s="92" t="str">
        <f>MOMA!X10</f>
        <v>Entreprise b</v>
      </c>
      <c r="L14" s="101" t="str">
        <f>IF(ISNA(VLOOKUP(K14,Tableau1[],3,FALSE)),"",VLOOKUP(K14,Tableau1[],3,FALSE))</f>
        <v>Périodes en Entreprise</v>
      </c>
      <c r="M14" s="92">
        <f>MOMA!AB10</f>
        <v>0</v>
      </c>
      <c r="N14" s="101" t="str">
        <f>IF(ISNA(VLOOKUP(M14,Tableau1[],3,FALSE)),"",VLOOKUP(M14,Tableau1[],3,FALSE))</f>
        <v/>
      </c>
      <c r="O14" s="92">
        <f>MOMA!AF10</f>
        <v>0</v>
      </c>
      <c r="P14" s="101" t="str">
        <f>IF(ISNA(VLOOKUP(O14,Tableau1[],3,FALSE)),"",VLOOKUP(O14,Tableau1[],3,FALSE))</f>
        <v/>
      </c>
      <c r="Q14" s="92" t="str">
        <f>MOMA!AJ10</f>
        <v>Cours v</v>
      </c>
      <c r="R14" s="101" t="str">
        <f>IF(ISNA(VLOOKUP(Q14,Tableau1[],3,FALSE)),"",VLOOKUP(Q14,Tableau1[],3,FALSE))</f>
        <v>Périodes en Centre</v>
      </c>
      <c r="S14" s="92" t="str">
        <f>MOMA!AN10</f>
        <v>Entreprise b</v>
      </c>
      <c r="T14" s="101" t="str">
        <f>IF(ISNA(VLOOKUP(S14,Tableau1[],3,FALSE)),"",VLOOKUP(S14,Tableau1[],3,FALSE))</f>
        <v>Périodes en Entreprise</v>
      </c>
      <c r="U14" s="92">
        <f>MOMA!AR10</f>
        <v>0</v>
      </c>
      <c r="V14" s="101" t="str">
        <f>IF(ISNA(VLOOKUP(U14,Tableau1[],3,FALSE)),"",VLOOKUP(U14,Tableau1[],3,FALSE))</f>
        <v/>
      </c>
      <c r="W14" s="92" t="str">
        <f>MOMA!AV10</f>
        <v>Entreprise b</v>
      </c>
      <c r="X14" s="101" t="str">
        <f>IF(ISNA(VLOOKUP(W14,Tableau1[],3,FALSE)),"",VLOOKUP(W14,Tableau1[],3,FALSE))</f>
        <v>Périodes en Entreprise</v>
      </c>
      <c r="Y14" s="92" t="str">
        <f>MOMA!AZ10</f>
        <v>Entreprise b</v>
      </c>
      <c r="Z14" s="101" t="str">
        <f>IF(ISNA(VLOOKUP(Y14,Tableau1[],3,FALSE)),"",VLOOKUP(Y14,Tableau1[],3,FALSE))</f>
        <v>Périodes en Entreprise</v>
      </c>
      <c r="AA14" s="92">
        <f>MOMA!BD10</f>
        <v>0</v>
      </c>
      <c r="AB14" s="101" t="str">
        <f>IF(ISNA(VLOOKUP(AA14,Tableau1[],3,FALSE)),"",VLOOKUP(AA14,Tableau1[],3,FALSE))</f>
        <v/>
      </c>
      <c r="AC14" s="92">
        <f>MOMA!BH10</f>
        <v>0</v>
      </c>
      <c r="AD14" s="62" t="str">
        <f>IF(ISNA(VLOOKUP(AC14,Tableau1[],3,FALSE)),"",VLOOKUP(AC14,Tableau1[],3,FALSE))</f>
        <v/>
      </c>
      <c r="AE14" s="63" t="s">
        <v>111</v>
      </c>
      <c r="AF14" s="64" t="str">
        <f>+B25</f>
        <v/>
      </c>
      <c r="AG14" s="64" t="str">
        <f>+B26</f>
        <v/>
      </c>
      <c r="AH14" s="64" t="str">
        <f>+B27</f>
        <v/>
      </c>
      <c r="AI14" s="64" t="str">
        <f>+B28</f>
        <v/>
      </c>
      <c r="AJ14" s="64" t="str">
        <f>+B29</f>
        <v/>
      </c>
      <c r="AK14" s="114" t="str">
        <f>+B30</f>
        <v/>
      </c>
      <c r="AL14" s="114" t="str">
        <f>+B31</f>
        <v/>
      </c>
      <c r="AM14" s="115" t="s">
        <v>112</v>
      </c>
      <c r="AN14" s="66" t="str">
        <f>+D29</f>
        <v>Périodes en Entreprise</v>
      </c>
      <c r="AO14" s="66" t="str">
        <f>+D30</f>
        <v>Périodes en Entreprise</v>
      </c>
      <c r="AP14" s="66" t="str">
        <f>+D31</f>
        <v>Périodes en Entreprise</v>
      </c>
      <c r="AQ14" s="66" t="str">
        <f>+D32</f>
        <v>Périodes en Entreprise</v>
      </c>
      <c r="AR14" s="66" t="str">
        <f>+D33</f>
        <v>Périodes en Entreprise</v>
      </c>
      <c r="AS14" s="102" t="str">
        <f>+D34</f>
        <v/>
      </c>
      <c r="AT14" s="102" t="str">
        <f>+D35</f>
        <v/>
      </c>
      <c r="AU14" s="115" t="s">
        <v>111</v>
      </c>
      <c r="AV14" s="66" t="str">
        <f>+F27</f>
        <v>Périodes en Entreprise</v>
      </c>
      <c r="AW14" s="66" t="str">
        <f>+F28</f>
        <v>Périodes en Entreprise</v>
      </c>
      <c r="AX14" s="66" t="str">
        <f>+F29</f>
        <v>Périodes en Entreprise</v>
      </c>
      <c r="AY14" s="66" t="str">
        <f>+F30</f>
        <v>Périodes en Entreprise</v>
      </c>
      <c r="AZ14" s="66" t="str">
        <f>+F31</f>
        <v>Périodes en Entreprise</v>
      </c>
      <c r="BA14" s="102" t="str">
        <f>+F32</f>
        <v/>
      </c>
      <c r="BB14" s="102" t="str">
        <f>+F33</f>
        <v/>
      </c>
      <c r="BC14" s="56" t="s">
        <v>111</v>
      </c>
    </row>
    <row r="15" spans="1:55">
      <c r="A15" s="92">
        <f>MOMA!D11</f>
        <v>0</v>
      </c>
      <c r="B15" s="101" t="str">
        <f>IF(ISNA(VLOOKUP(A15,Tableau1[],3,FALSE)),"",VLOOKUP(A15,Tableau1[],3,FALSE))</f>
        <v/>
      </c>
      <c r="C15" s="92" t="str">
        <f>MOMA!H11</f>
        <v>Rentrée</v>
      </c>
      <c r="D15" s="101" t="str">
        <f>IF(ISNA(VLOOKUP(C15,Tableau1[],3,FALSE)),"",VLOOKUP(C15,Tableau1[],3,FALSE))</f>
        <v>Rentrée</v>
      </c>
      <c r="E15" s="92" t="str">
        <f>MOMA!L11</f>
        <v>Cours</v>
      </c>
      <c r="F15" s="101" t="str">
        <f>IF(ISNA(VLOOKUP(E15,Tableau1[],3,FALSE)),"",VLOOKUP(E15,Tableau1[],3,FALSE))</f>
        <v>Périodes en Centre</v>
      </c>
      <c r="G15" s="92">
        <f>MOMA!P11</f>
        <v>0</v>
      </c>
      <c r="H15" s="101" t="str">
        <f>IF(ISNA(VLOOKUP(G15,Tableau1[],3,FALSE)),"",VLOOKUP(G15,Tableau1[],3,FALSE))</f>
        <v/>
      </c>
      <c r="I15" s="92" t="str">
        <f>MOMA!T11</f>
        <v>Cours v</v>
      </c>
      <c r="J15" s="101" t="str">
        <f>IF(ISNA(VLOOKUP(I15,Tableau1[],3,FALSE)),"",VLOOKUP(I15,Tableau1[],3,FALSE))</f>
        <v>Périodes en Centre</v>
      </c>
      <c r="K15" s="92" t="str">
        <f>MOMA!X11</f>
        <v>Cours</v>
      </c>
      <c r="L15" s="101" t="str">
        <f>IF(ISNA(VLOOKUP(K15,Tableau1[],3,FALSE)),"",VLOOKUP(K15,Tableau1[],3,FALSE))</f>
        <v>Périodes en Centre</v>
      </c>
      <c r="M15" s="92">
        <f>MOMA!AB11</f>
        <v>0</v>
      </c>
      <c r="N15" s="101" t="str">
        <f>IF(ISNA(VLOOKUP(M15,Tableau1[],3,FALSE)),"",VLOOKUP(M15,Tableau1[],3,FALSE))</f>
        <v/>
      </c>
      <c r="O15" s="92">
        <f>MOMA!AF11</f>
        <v>0</v>
      </c>
      <c r="P15" s="101" t="str">
        <f>IF(ISNA(VLOOKUP(O15,Tableau1[],3,FALSE)),"",VLOOKUP(O15,Tableau1[],3,FALSE))</f>
        <v/>
      </c>
      <c r="Q15" s="92" t="str">
        <f>MOMA!AJ11</f>
        <v>Cours v</v>
      </c>
      <c r="R15" s="101" t="str">
        <f>IF(ISNA(VLOOKUP(Q15,Tableau1[],3,FALSE)),"",VLOOKUP(Q15,Tableau1[],3,FALSE))</f>
        <v>Périodes en Centre</v>
      </c>
      <c r="S15" s="92" t="str">
        <f>MOMA!AN11</f>
        <v>Victoire 1945</v>
      </c>
      <c r="T15" s="101" t="str">
        <f>IF(ISNA(VLOOKUP(S15,Tableau1[],3,FALSE)),"",VLOOKUP(S15,Tableau1[],3,FALSE))</f>
        <v xml:space="preserve">Fériés </v>
      </c>
      <c r="U15" s="92" t="str">
        <f>MOMA!AR11</f>
        <v>Entreprise b</v>
      </c>
      <c r="V15" s="101" t="str">
        <f>IF(ISNA(VLOOKUP(U15,Tableau1[],3,FALSE)),"",VLOOKUP(U15,Tableau1[],3,FALSE))</f>
        <v>Périodes en Entreprise</v>
      </c>
      <c r="W15" s="92" t="str">
        <f>MOMA!AV11</f>
        <v>Entreprise</v>
      </c>
      <c r="X15" s="101" t="str">
        <f>IF(ISNA(VLOOKUP(W15,Tableau1[],3,FALSE)),"",VLOOKUP(W15,Tableau1[],3,FALSE))</f>
        <v>Périodes en Entreprise</v>
      </c>
      <c r="Y15" s="92">
        <f>MOMA!AZ11</f>
        <v>0</v>
      </c>
      <c r="Z15" s="101" t="str">
        <f>IF(ISNA(VLOOKUP(Y15,Tableau1[],3,FALSE)),"",VLOOKUP(Y15,Tableau1[],3,FALSE))</f>
        <v/>
      </c>
      <c r="AA15" s="92">
        <f>MOMA!BD11</f>
        <v>0</v>
      </c>
      <c r="AB15" s="101" t="str">
        <f>IF(ISNA(VLOOKUP(AA15,Tableau1[],3,FALSE)),"",VLOOKUP(AA15,Tableau1[],3,FALSE))</f>
        <v/>
      </c>
      <c r="AC15" s="92">
        <f>MOMA!BH11</f>
        <v>0</v>
      </c>
      <c r="AD15" s="62" t="str">
        <f>IF(ISNA(VLOOKUP(AC15,Tableau1[],3,FALSE)),"",VLOOKUP(AC15,Tableau1[],3,FALSE))</f>
        <v/>
      </c>
      <c r="AE15" s="63" t="s">
        <v>111</v>
      </c>
      <c r="AF15" s="65">
        <f>AL13+1</f>
        <v>18</v>
      </c>
      <c r="AG15" s="65">
        <f t="shared" ref="AG15:AL15" si="7">AF15+1</f>
        <v>19</v>
      </c>
      <c r="AH15" s="65">
        <f t="shared" si="7"/>
        <v>20</v>
      </c>
      <c r="AI15" s="65">
        <f t="shared" si="7"/>
        <v>21</v>
      </c>
      <c r="AJ15" s="65">
        <f t="shared" si="7"/>
        <v>22</v>
      </c>
      <c r="AK15" s="89">
        <f t="shared" si="7"/>
        <v>23</v>
      </c>
      <c r="AL15" s="89">
        <f t="shared" si="7"/>
        <v>24</v>
      </c>
      <c r="AM15" s="56" t="s">
        <v>112</v>
      </c>
      <c r="AN15" s="65">
        <f>AT13+1</f>
        <v>22</v>
      </c>
      <c r="AO15" s="65">
        <f t="shared" ref="AO15:AT15" si="8">AN15+1</f>
        <v>23</v>
      </c>
      <c r="AP15" s="65">
        <f t="shared" si="8"/>
        <v>24</v>
      </c>
      <c r="AQ15" s="65">
        <f t="shared" si="8"/>
        <v>25</v>
      </c>
      <c r="AR15" s="65">
        <f t="shared" si="8"/>
        <v>26</v>
      </c>
      <c r="AS15" s="89">
        <f t="shared" si="8"/>
        <v>27</v>
      </c>
      <c r="AT15" s="89">
        <f t="shared" si="8"/>
        <v>28</v>
      </c>
      <c r="AU15" s="56" t="s">
        <v>111</v>
      </c>
      <c r="AV15" s="65">
        <f>BB13+1</f>
        <v>20</v>
      </c>
      <c r="AW15" s="65">
        <f t="shared" ref="AW15:BB15" si="9">AV15+1</f>
        <v>21</v>
      </c>
      <c r="AX15" s="65">
        <f t="shared" si="9"/>
        <v>22</v>
      </c>
      <c r="AY15" s="65">
        <f t="shared" si="9"/>
        <v>23</v>
      </c>
      <c r="AZ15" s="65">
        <f t="shared" si="9"/>
        <v>24</v>
      </c>
      <c r="BA15" s="89">
        <f t="shared" si="9"/>
        <v>25</v>
      </c>
      <c r="BB15" s="89">
        <f t="shared" si="9"/>
        <v>26</v>
      </c>
      <c r="BC15" s="56" t="s">
        <v>111</v>
      </c>
    </row>
    <row r="16" spans="1:55" hidden="1">
      <c r="A16" s="92">
        <f>MOMA!D12</f>
        <v>0</v>
      </c>
      <c r="B16" s="101" t="str">
        <f>IF(ISNA(VLOOKUP(A16,Tableau1[#Data],3,FALSE)),"",VLOOKUP(A16,Tableau1[#Data],3,FALSE))</f>
        <v/>
      </c>
      <c r="C16" s="92" t="str">
        <f>MOMA!H12</f>
        <v>Cours v</v>
      </c>
      <c r="D16" s="101" t="str">
        <f>IF(ISNA(VLOOKUP(C16,Tableau1[#Data],3,FALSE)),"",VLOOKUP(C16,Tableau1[#Data],3,FALSE))</f>
        <v>Périodes en Centre</v>
      </c>
      <c r="E16" s="92" t="str">
        <f>MOMA!L12</f>
        <v>Cours v</v>
      </c>
      <c r="F16" s="101" t="str">
        <f>IF(ISNA(VLOOKUP(E16,Tableau1[#Data],3,FALSE)),"",VLOOKUP(E16,Tableau1[#Data],3,FALSE))</f>
        <v>Périodes en Centre</v>
      </c>
      <c r="G16" s="92">
        <f>MOMA!P12</f>
        <v>0</v>
      </c>
      <c r="H16" s="101" t="str">
        <f>IF(ISNA(VLOOKUP(G16,Tableau1[#Data],3,FALSE)),"",VLOOKUP(G16,Tableau1[#Data],3,FALSE))</f>
        <v/>
      </c>
      <c r="I16" s="92" t="str">
        <f>MOMA!T12</f>
        <v>Cours v</v>
      </c>
      <c r="J16" s="101" t="str">
        <f>IF(ISNA(VLOOKUP(I16,Tableau1[#Data],3,FALSE)),"",VLOOKUP(I16,Tableau1[#Data],3,FALSE))</f>
        <v>Périodes en Centre</v>
      </c>
      <c r="K16" s="92" t="str">
        <f>MOMA!X12</f>
        <v>Cours v</v>
      </c>
      <c r="L16" s="101" t="str">
        <f>IF(ISNA(VLOOKUP(K16,Tableau1[#Data],3,FALSE)),"",VLOOKUP(K16,Tableau1[#Data],3,FALSE))</f>
        <v>Périodes en Centre</v>
      </c>
      <c r="M16" s="92" t="str">
        <f>MOMA!AB12</f>
        <v>Entreprise b</v>
      </c>
      <c r="N16" s="101" t="str">
        <f>IF(ISNA(VLOOKUP(M16,Tableau1[#Data],3,FALSE)),"",VLOOKUP(M16,Tableau1[#Data],3,FALSE))</f>
        <v>Périodes en Entreprise</v>
      </c>
      <c r="O16" s="92" t="str">
        <f>MOMA!AF12</f>
        <v>Entreprise b</v>
      </c>
      <c r="P16" s="101" t="str">
        <f>IF(ISNA(VLOOKUP(O16,Tableau1[#Data],3,FALSE)),"",VLOOKUP(O16,Tableau1[#Data],3,FALSE))</f>
        <v>Périodes en Entreprise</v>
      </c>
      <c r="Q16" s="92" t="str">
        <f>MOMA!AJ12</f>
        <v>Cours</v>
      </c>
      <c r="R16" s="101" t="str">
        <f>IF(ISNA(VLOOKUP(Q16,Tableau1[#Data],3,FALSE)),"",VLOOKUP(Q16,Tableau1[#Data],3,FALSE))</f>
        <v>Périodes en Centre</v>
      </c>
      <c r="S16" s="92">
        <f>MOMA!AN12</f>
        <v>0</v>
      </c>
      <c r="T16" s="101" t="str">
        <f>IF(ISNA(VLOOKUP(S16,Tableau1[#Data],3,FALSE)),"",VLOOKUP(S16,Tableau1[#Data],3,FALSE))</f>
        <v/>
      </c>
      <c r="U16" s="92" t="str">
        <f>MOMA!AR12</f>
        <v>Entreprise b</v>
      </c>
      <c r="V16" s="101" t="str">
        <f>IF(ISNA(VLOOKUP(U16,Tableau1[#Data],3,FALSE)),"",VLOOKUP(U16,Tableau1[#Data],3,FALSE))</f>
        <v>Périodes en Entreprise</v>
      </c>
      <c r="W16" s="92" t="str">
        <f>MOMA!AV12</f>
        <v>Entreprise b</v>
      </c>
      <c r="X16" s="101" t="str">
        <f>IF(ISNA(VLOOKUP(W16,Tableau1[#Data],3,FALSE)),"",VLOOKUP(W16,Tableau1[#Data],3,FALSE))</f>
        <v>Périodes en Entreprise</v>
      </c>
      <c r="Y16" s="92">
        <f>MOMA!AZ12</f>
        <v>0</v>
      </c>
      <c r="Z16" s="101" t="str">
        <f>IF(ISNA(VLOOKUP(Y16,Tableau1[#Data],3,FALSE)),"",VLOOKUP(Y16,Tableau1[#Data],3,FALSE))</f>
        <v/>
      </c>
      <c r="AA16" s="92">
        <f>MOMA!BD12</f>
        <v>0</v>
      </c>
      <c r="AB16" s="101" t="str">
        <f>IF(ISNA(VLOOKUP(AA16,Tableau1[#Data],3,FALSE)),"",VLOOKUP(AA16,Tableau1[#Data],3,FALSE))</f>
        <v/>
      </c>
      <c r="AC16" s="92">
        <f>MOMA!BH12</f>
        <v>0</v>
      </c>
      <c r="AD16" s="62" t="str">
        <f>IF(ISNA(VLOOKUP(AC16,Tableau1[#Data],3,FALSE)),"",VLOOKUP(AC16,Tableau1[#Data],3,FALSE))</f>
        <v/>
      </c>
      <c r="AE16" s="63"/>
      <c r="AF16" s="64" t="str">
        <f>+B32</f>
        <v/>
      </c>
      <c r="AG16" s="64" t="str">
        <f>+B33</f>
        <v/>
      </c>
      <c r="AH16" s="64" t="str">
        <f>+B34</f>
        <v/>
      </c>
      <c r="AI16" s="64" t="str">
        <f>+B35</f>
        <v/>
      </c>
      <c r="AJ16" s="64" t="str">
        <f>+B36</f>
        <v/>
      </c>
      <c r="AK16" s="90" t="str">
        <f>+B37</f>
        <v/>
      </c>
      <c r="AL16" s="90" t="str">
        <f>+B38</f>
        <v/>
      </c>
      <c r="AM16" s="115"/>
      <c r="AN16" s="64" t="str">
        <f>+D36</f>
        <v>Périodes en Entreprise</v>
      </c>
      <c r="AO16" s="64" t="str">
        <f>+D37</f>
        <v>Périodes en Entreprise</v>
      </c>
      <c r="AP16" s="64"/>
      <c r="AQ16" s="64"/>
      <c r="AR16" s="64"/>
      <c r="AS16" s="64"/>
      <c r="AT16" s="64"/>
      <c r="AU16" s="115"/>
      <c r="AV16" s="64" t="str">
        <f>+F34</f>
        <v>Périodes en Entreprise</v>
      </c>
      <c r="AW16" s="64" t="str">
        <f>+F35</f>
        <v>Périodes en Entreprise</v>
      </c>
      <c r="AX16" s="64" t="str">
        <f>+F36</f>
        <v>Périodes en Entreprise</v>
      </c>
      <c r="AY16" s="64" t="str">
        <f>F37</f>
        <v>Périodes en Entreprise</v>
      </c>
      <c r="AZ16" s="64" t="str">
        <f>+F38</f>
        <v>Périodes en Entreprise</v>
      </c>
      <c r="BA16" s="90"/>
      <c r="BB16" s="90"/>
    </row>
    <row r="17" spans="1:63">
      <c r="A17" s="92">
        <f>MOMA!D13</f>
        <v>0</v>
      </c>
      <c r="B17" s="101" t="str">
        <f>IF(ISNA(VLOOKUP(A17,Tableau1[],3,FALSE)),"",VLOOKUP(A17,Tableau1[],3,FALSE))</f>
        <v/>
      </c>
      <c r="C17" s="92" t="str">
        <f>MOMA!H13</f>
        <v>Cours</v>
      </c>
      <c r="D17" s="101" t="str">
        <f>IF(ISNA(VLOOKUP(C17,Tableau1[],3,FALSE)),"",VLOOKUP(C17,Tableau1[],3,FALSE))</f>
        <v>Périodes en Centre</v>
      </c>
      <c r="E17" s="92" t="str">
        <f>MOMA!L13</f>
        <v>Cours v</v>
      </c>
      <c r="F17" s="101" t="str">
        <f>IF(ISNA(VLOOKUP(E17,Tableau1[],3,FALSE)),"",VLOOKUP(E17,Tableau1[],3,FALSE))</f>
        <v>Périodes en Centre</v>
      </c>
      <c r="G17" s="92" t="str">
        <f>MOMA!P13</f>
        <v>Cours v</v>
      </c>
      <c r="H17" s="101" t="str">
        <f>IF(ISNA(VLOOKUP(G17,Tableau1[],3,FALSE)),"",VLOOKUP(G17,Tableau1[],3,FALSE))</f>
        <v>Périodes en Centre</v>
      </c>
      <c r="I17" s="92" t="str">
        <f>MOMA!T13</f>
        <v>Cours</v>
      </c>
      <c r="J17" s="101" t="str">
        <f>IF(ISNA(VLOOKUP(I17,Tableau1[],3,FALSE)),"",VLOOKUP(I17,Tableau1[],3,FALSE))</f>
        <v>Périodes en Centre</v>
      </c>
      <c r="K17" s="92">
        <f>MOMA!X13</f>
        <v>0</v>
      </c>
      <c r="L17" s="101" t="str">
        <f>IF(ISNA(VLOOKUP(K17,Tableau1[],3,FALSE)),"",VLOOKUP(K17,Tableau1[],3,FALSE))</f>
        <v/>
      </c>
      <c r="M17" s="92" t="str">
        <f>MOMA!AB13</f>
        <v>Entreprise b</v>
      </c>
      <c r="N17" s="101" t="str">
        <f>IF(ISNA(VLOOKUP(M17,Tableau1[],3,FALSE)),"",VLOOKUP(M17,Tableau1[],3,FALSE))</f>
        <v>Périodes en Entreprise</v>
      </c>
      <c r="O17" s="92" t="str">
        <f>MOMA!AF13</f>
        <v>Entreprise b</v>
      </c>
      <c r="P17" s="101" t="str">
        <f>IF(ISNA(VLOOKUP(O17,Tableau1[],3,FALSE)),"",VLOOKUP(O17,Tableau1[],3,FALSE))</f>
        <v>Périodes en Entreprise</v>
      </c>
      <c r="Q17" s="92" t="str">
        <f>MOMA!AJ13</f>
        <v>Cours v</v>
      </c>
      <c r="R17" s="101" t="str">
        <f>IF(ISNA(VLOOKUP(Q17,Tableau1[],3,FALSE)),"",VLOOKUP(Q17,Tableau1[],3,FALSE))</f>
        <v>Périodes en Centre</v>
      </c>
      <c r="S17" s="92">
        <f>MOMA!AN13</f>
        <v>0</v>
      </c>
      <c r="T17" s="101" t="str">
        <f>IF(ISNA(VLOOKUP(S17,Tableau1[],3,FALSE)),"",VLOOKUP(S17,Tableau1[],3,FALSE))</f>
        <v/>
      </c>
      <c r="U17" s="92" t="str">
        <f>MOMA!AR13</f>
        <v>Entreprise</v>
      </c>
      <c r="V17" s="101" t="str">
        <f>IF(ISNA(VLOOKUP(U17,Tableau1[],3,FALSE)),"",VLOOKUP(U17,Tableau1[],3,FALSE))</f>
        <v>Périodes en Entreprise</v>
      </c>
      <c r="W17" s="92" t="str">
        <f>MOMA!AV13</f>
        <v>Entreprise b</v>
      </c>
      <c r="X17" s="101" t="str">
        <f>IF(ISNA(VLOOKUP(W17,Tableau1[],3,FALSE)),"",VLOOKUP(W17,Tableau1[],3,FALSE))</f>
        <v>Périodes en Entreprise</v>
      </c>
      <c r="Y17" s="92" t="str">
        <f>MOMA!AZ13</f>
        <v>Entreprise b</v>
      </c>
      <c r="Z17" s="101" t="str">
        <f>IF(ISNA(VLOOKUP(Y17,Tableau1[],3,FALSE)),"",VLOOKUP(Y17,Tableau1[],3,FALSE))</f>
        <v>Périodes en Entreprise</v>
      </c>
      <c r="AA17" s="92">
        <f>MOMA!BD13</f>
        <v>0</v>
      </c>
      <c r="AB17" s="101" t="str">
        <f>IF(ISNA(VLOOKUP(AA17,Tableau1[],3,FALSE)),"",VLOOKUP(AA17,Tableau1[],3,FALSE))</f>
        <v/>
      </c>
      <c r="AC17" s="92">
        <f>MOMA!BH13</f>
        <v>0</v>
      </c>
      <c r="AD17" s="62" t="str">
        <f>IF(ISNA(VLOOKUP(AC17,Tableau1[],3,FALSE)),"",VLOOKUP(AC17,Tableau1[],3,FALSE))</f>
        <v/>
      </c>
      <c r="AE17" s="63" t="s">
        <v>111</v>
      </c>
      <c r="AF17" s="65">
        <f>AL15+1</f>
        <v>25</v>
      </c>
      <c r="AG17" s="65">
        <f t="shared" ref="AG17" si="10">AF17+1</f>
        <v>26</v>
      </c>
      <c r="AH17" s="65">
        <f>AG17+1</f>
        <v>27</v>
      </c>
      <c r="AI17" s="65">
        <f>AH17+1</f>
        <v>28</v>
      </c>
      <c r="AJ17" s="65">
        <f t="shared" ref="AJ17" si="11">AI17+1</f>
        <v>29</v>
      </c>
      <c r="AK17" s="89">
        <f t="shared" ref="AK17" si="12">AJ17+1</f>
        <v>30</v>
      </c>
      <c r="AL17" s="89">
        <f t="shared" ref="AL17" si="13">AK17+1</f>
        <v>31</v>
      </c>
      <c r="AM17" s="56" t="s">
        <v>112</v>
      </c>
      <c r="AN17" s="65">
        <f>AT15+1</f>
        <v>29</v>
      </c>
      <c r="AO17" s="65">
        <f t="shared" ref="AO17" si="14">AN17+1</f>
        <v>30</v>
      </c>
      <c r="AP17" s="65"/>
      <c r="AQ17" s="65"/>
      <c r="AR17" s="65"/>
      <c r="AU17" s="56" t="s">
        <v>111</v>
      </c>
      <c r="AV17" s="65">
        <f>BB15+1</f>
        <v>27</v>
      </c>
      <c r="AW17" s="65">
        <f>AV17+1</f>
        <v>28</v>
      </c>
      <c r="AX17" s="65">
        <f>AW17+1</f>
        <v>29</v>
      </c>
      <c r="AY17" s="65">
        <f>AX17+1</f>
        <v>30</v>
      </c>
      <c r="AZ17" s="65">
        <f>AY17+1</f>
        <v>31</v>
      </c>
      <c r="BA17" s="65"/>
      <c r="BB17" s="65"/>
      <c r="BC17" s="56" t="s">
        <v>111</v>
      </c>
    </row>
    <row r="18" spans="1:63" hidden="1">
      <c r="A18" s="92">
        <f>MOMA!D14</f>
        <v>0</v>
      </c>
      <c r="B18" s="101" t="str">
        <f>IF(ISNA(VLOOKUP(A18,Tableau1[],3,FALSE)),"",VLOOKUP(A18,Tableau1[],3,FALSE))</f>
        <v/>
      </c>
      <c r="C18" s="92" t="str">
        <f>MOMA!H14</f>
        <v>Cours v</v>
      </c>
      <c r="D18" s="101" t="str">
        <f>IF(ISNA(VLOOKUP(C18,Tableau1[],3,FALSE)),"",VLOOKUP(C18,Tableau1[],3,FALSE))</f>
        <v>Périodes en Centre</v>
      </c>
      <c r="E18" s="92">
        <f>MOMA!L14</f>
        <v>0</v>
      </c>
      <c r="F18" s="101" t="str">
        <f>IF(ISNA(VLOOKUP(E18,Tableau1[],3,FALSE)),"",VLOOKUP(E18,Tableau1[],3,FALSE))</f>
        <v/>
      </c>
      <c r="G18" s="92" t="str">
        <f>MOMA!P14</f>
        <v>Armistice 18</v>
      </c>
      <c r="H18" s="101" t="str">
        <f>IF(ISNA(VLOOKUP(G18,Tableau1[],3,FALSE)),"",VLOOKUP(G18,Tableau1[],3,FALSE))</f>
        <v xml:space="preserve">Fériés </v>
      </c>
      <c r="I18" s="92" t="str">
        <f>MOMA!T14</f>
        <v>Cours v</v>
      </c>
      <c r="J18" s="101" t="str">
        <f>IF(ISNA(VLOOKUP(I18,Tableau1[],3,FALSE)),"",VLOOKUP(I18,Tableau1[],3,FALSE))</f>
        <v>Périodes en Centre</v>
      </c>
      <c r="K18" s="92">
        <f>MOMA!X14</f>
        <v>0</v>
      </c>
      <c r="L18" s="101" t="str">
        <f>IF(ISNA(VLOOKUP(K18,Tableau1[],3,FALSE)),"",VLOOKUP(K18,Tableau1[],3,FALSE))</f>
        <v/>
      </c>
      <c r="M18" s="92" t="str">
        <f>MOMA!AB14</f>
        <v>Entreprise</v>
      </c>
      <c r="N18" s="101" t="str">
        <f>IF(ISNA(VLOOKUP(M18,Tableau1[],3,FALSE)),"",VLOOKUP(M18,Tableau1[],3,FALSE))</f>
        <v>Périodes en Entreprise</v>
      </c>
      <c r="O18" s="92" t="str">
        <f>MOMA!AF14</f>
        <v>Entreprise</v>
      </c>
      <c r="P18" s="101" t="str">
        <f>IF(ISNA(VLOOKUP(O18,Tableau1[],3,FALSE)),"",VLOOKUP(O18,Tableau1[],3,FALSE))</f>
        <v>Périodes en Entreprise</v>
      </c>
      <c r="Q18" s="92">
        <f>MOMA!AJ14</f>
        <v>0</v>
      </c>
      <c r="R18" s="101" t="str">
        <f>IF(ISNA(VLOOKUP(Q18,Tableau1[],3,FALSE)),"",VLOOKUP(Q18,Tableau1[],3,FALSE))</f>
        <v/>
      </c>
      <c r="S18" s="92" t="str">
        <f>MOMA!AN14</f>
        <v>Cours v</v>
      </c>
      <c r="T18" s="101" t="str">
        <f>IF(ISNA(VLOOKUP(S18,Tableau1[],3,FALSE)),"",VLOOKUP(S18,Tableau1[],3,FALSE))</f>
        <v>Périodes en Centre</v>
      </c>
      <c r="U18" s="92" t="str">
        <f>MOMA!AR14</f>
        <v>Entreprise b</v>
      </c>
      <c r="V18" s="101" t="str">
        <f>IF(ISNA(VLOOKUP(U18,Tableau1[],3,FALSE)),"",VLOOKUP(U18,Tableau1[],3,FALSE))</f>
        <v>Périodes en Entreprise</v>
      </c>
      <c r="W18" s="92">
        <f>MOMA!AV14</f>
        <v>0</v>
      </c>
      <c r="X18" s="101" t="str">
        <f>IF(ISNA(VLOOKUP(W18,Tableau1[],3,FALSE)),"",VLOOKUP(W18,Tableau1[],3,FALSE))</f>
        <v/>
      </c>
      <c r="Y18" s="92" t="str">
        <f>MOMA!AZ14</f>
        <v>Entreprise b</v>
      </c>
      <c r="Z18" s="101" t="str">
        <f>IF(ISNA(VLOOKUP(Y18,Tableau1[],3,FALSE)),"",VLOOKUP(Y18,Tableau1[],3,FALSE))</f>
        <v>Périodes en Entreprise</v>
      </c>
      <c r="AA18" s="92">
        <f>MOMA!BD14</f>
        <v>0</v>
      </c>
      <c r="AB18" s="101" t="str">
        <f>IF(ISNA(VLOOKUP(AA18,Tableau1[],3,FALSE)),"",VLOOKUP(AA18,Tableau1[],3,FALSE))</f>
        <v/>
      </c>
      <c r="AC18" s="92">
        <f>MOMA!BH14</f>
        <v>0</v>
      </c>
      <c r="AD18" s="62" t="str">
        <f>IF(ISNA(VLOOKUP(AC18,Tableau1[],3,FALSE)),"",VLOOKUP(AC18,Tableau1[],3,FALSE))</f>
        <v/>
      </c>
      <c r="AE18" s="63" t="s">
        <v>111</v>
      </c>
      <c r="AF18" s="115"/>
      <c r="AG18" s="115"/>
      <c r="AH18" s="115"/>
      <c r="AI18" s="115"/>
      <c r="AJ18" s="115"/>
      <c r="AK18" s="115"/>
      <c r="AL18" s="115"/>
      <c r="AM18" s="115" t="s">
        <v>112</v>
      </c>
      <c r="AN18" s="64"/>
      <c r="AO18" s="115"/>
      <c r="AP18" s="115"/>
      <c r="AQ18" s="115"/>
      <c r="AR18" s="115"/>
      <c r="AS18" s="115"/>
      <c r="AT18" s="115"/>
      <c r="AU18" s="115" t="s">
        <v>111</v>
      </c>
      <c r="AV18" s="115"/>
      <c r="AW18" s="115"/>
      <c r="AX18" s="115"/>
      <c r="AY18" s="115"/>
      <c r="AZ18" s="115"/>
      <c r="BA18" s="115"/>
      <c r="BB18" s="64"/>
      <c r="BC18" s="56" t="s">
        <v>111</v>
      </c>
    </row>
    <row r="19" spans="1:63">
      <c r="A19" s="92">
        <f>MOMA!D15</f>
        <v>0</v>
      </c>
      <c r="B19" s="101" t="str">
        <f>IF(ISNA(VLOOKUP(A19,Tableau1[],3,FALSE)),"",VLOOKUP(A19,Tableau1[],3,FALSE))</f>
        <v/>
      </c>
      <c r="C19" s="92" t="str">
        <f>MOMA!H15</f>
        <v>Cours v</v>
      </c>
      <c r="D19" s="101" t="str">
        <f>IF(ISNA(VLOOKUP(C19,Tableau1[],3,FALSE)),"",VLOOKUP(C19,Tableau1[],3,FALSE))</f>
        <v>Périodes en Centre</v>
      </c>
      <c r="E19" s="92">
        <f>MOMA!L15</f>
        <v>0</v>
      </c>
      <c r="F19" s="101" t="str">
        <f>IF(ISNA(VLOOKUP(E19,Tableau1[],3,FALSE)),"",VLOOKUP(E19,Tableau1[],3,FALSE))</f>
        <v/>
      </c>
      <c r="G19" s="92" t="str">
        <f>MOMA!P15</f>
        <v>Cours</v>
      </c>
      <c r="H19" s="101" t="str">
        <f>IF(ISNA(VLOOKUP(G19,Tableau1[],3,FALSE)),"",VLOOKUP(G19,Tableau1[],3,FALSE))</f>
        <v>Périodes en Centre</v>
      </c>
      <c r="I19" s="92" t="str">
        <f>MOMA!T15</f>
        <v>Cours v</v>
      </c>
      <c r="J19" s="101" t="str">
        <f>IF(ISNA(VLOOKUP(I19,Tableau1[],3,FALSE)),"",VLOOKUP(I19,Tableau1[],3,FALSE))</f>
        <v>Périodes en Centre</v>
      </c>
      <c r="K19" s="92" t="str">
        <f>MOMA!X15</f>
        <v>Cours v</v>
      </c>
      <c r="L19" s="101" t="str">
        <f>IF(ISNA(VLOOKUP(K19,Tableau1[],3,FALSE)),"",VLOOKUP(K19,Tableau1[],3,FALSE))</f>
        <v>Périodes en Centre</v>
      </c>
      <c r="M19" s="92" t="str">
        <f>MOMA!AB15</f>
        <v>Entreprise b</v>
      </c>
      <c r="N19" s="101" t="str">
        <f>IF(ISNA(VLOOKUP(M19,Tableau1[],3,FALSE)),"",VLOOKUP(M19,Tableau1[],3,FALSE))</f>
        <v>Périodes en Entreprise</v>
      </c>
      <c r="O19" s="92" t="str">
        <f>MOMA!AF15</f>
        <v>Entreprise b</v>
      </c>
      <c r="P19" s="101" t="str">
        <f>IF(ISNA(VLOOKUP(O19,Tableau1[],3,FALSE)),"",VLOOKUP(O19,Tableau1[],3,FALSE))</f>
        <v>Périodes en Entreprise</v>
      </c>
      <c r="Q19" s="92">
        <f>MOMA!AJ15</f>
        <v>0</v>
      </c>
      <c r="R19" s="101" t="str">
        <f>IF(ISNA(VLOOKUP(Q19,Tableau1[],3,FALSE)),"",VLOOKUP(Q19,Tableau1[],3,FALSE))</f>
        <v/>
      </c>
      <c r="S19" s="92" t="str">
        <f>MOMA!AN15</f>
        <v>Cours v</v>
      </c>
      <c r="T19" s="101" t="str">
        <f>IF(ISNA(VLOOKUP(S19,Tableau1[],3,FALSE)),"",VLOOKUP(S19,Tableau1[],3,FALSE))</f>
        <v>Périodes en Centre</v>
      </c>
      <c r="U19" s="92" t="str">
        <f>MOMA!AR15</f>
        <v>Entreprise b</v>
      </c>
      <c r="V19" s="101" t="str">
        <f>IF(ISNA(VLOOKUP(U19,Tableau1[],3,FALSE)),"",VLOOKUP(U19,Tableau1[],3,FALSE))</f>
        <v>Périodes en Entreprise</v>
      </c>
      <c r="W19" s="92">
        <f>MOMA!AV15</f>
        <v>0</v>
      </c>
      <c r="X19" s="101" t="str">
        <f>IF(ISNA(VLOOKUP(W19,Tableau1[],3,FALSE)),"",VLOOKUP(W19,Tableau1[],3,FALSE))</f>
        <v/>
      </c>
      <c r="Y19" s="92" t="str">
        <f>MOMA!AZ15</f>
        <v>Entreprise</v>
      </c>
      <c r="Z19" s="101" t="str">
        <f>IF(ISNA(VLOOKUP(Y19,Tableau1[],3,FALSE)),"",VLOOKUP(Y19,Tableau1[],3,FALSE))</f>
        <v>Périodes en Entreprise</v>
      </c>
      <c r="AA19" s="92">
        <f>MOMA!BD15</f>
        <v>0</v>
      </c>
      <c r="AB19" s="101" t="str">
        <f>IF(ISNA(VLOOKUP(AA19,Tableau1[],3,FALSE)),"",VLOOKUP(AA19,Tableau1[],3,FALSE))</f>
        <v/>
      </c>
      <c r="AC19" s="92">
        <f>MOMA!BH15</f>
        <v>0</v>
      </c>
      <c r="AD19" s="62" t="str">
        <f>IF(ISNA(VLOOKUP(AC19,Tableau1[],3,FALSE)),"",VLOOKUP(AC19,Tableau1[],3,FALSE))</f>
        <v/>
      </c>
      <c r="AE19" s="63" t="s">
        <v>111</v>
      </c>
      <c r="AF19" s="65"/>
      <c r="AG19" s="65"/>
      <c r="AH19" s="65"/>
      <c r="AI19" s="65"/>
      <c r="AJ19" s="65"/>
      <c r="AK19" s="65"/>
      <c r="AL19" s="65"/>
      <c r="AM19" s="56" t="s">
        <v>112</v>
      </c>
      <c r="AN19" s="65"/>
      <c r="AO19" s="65"/>
      <c r="AU19" s="56" t="s">
        <v>111</v>
      </c>
      <c r="AV19" s="65"/>
      <c r="AW19" s="65"/>
      <c r="BC19" s="56" t="s">
        <v>111</v>
      </c>
    </row>
    <row r="20" spans="1:63" s="59" customFormat="1">
      <c r="A20" s="92">
        <f>MOMA!D16</f>
        <v>0</v>
      </c>
      <c r="B20" s="101" t="str">
        <f>IF(ISNA(VLOOKUP(A20,Tableau1[],3,FALSE)),"",VLOOKUP(A20,Tableau1[],3,FALSE))</f>
        <v/>
      </c>
      <c r="C20" s="92">
        <f>MOMA!H16</f>
        <v>0</v>
      </c>
      <c r="D20" s="101" t="str">
        <f>IF(ISNA(VLOOKUP(C20,Tableau1[],3,FALSE)),"",VLOOKUP(C20,Tableau1[],3,FALSE))</f>
        <v/>
      </c>
      <c r="E20" s="92" t="str">
        <f>MOMA!L16</f>
        <v>Entreprise b</v>
      </c>
      <c r="F20" s="101" t="str">
        <f>IF(ISNA(VLOOKUP(E20,Tableau1[],3,FALSE)),"",VLOOKUP(E20,Tableau1[],3,FALSE))</f>
        <v>Périodes en Entreprise</v>
      </c>
      <c r="G20" s="92" t="str">
        <f>MOMA!P16</f>
        <v>Cours v</v>
      </c>
      <c r="H20" s="101" t="str">
        <f>IF(ISNA(VLOOKUP(G20,Tableau1[],3,FALSE)),"",VLOOKUP(G20,Tableau1[],3,FALSE))</f>
        <v>Périodes en Centre</v>
      </c>
      <c r="I20" s="92">
        <f>MOMA!T16</f>
        <v>0</v>
      </c>
      <c r="J20" s="101" t="str">
        <f>IF(ISNA(VLOOKUP(I20,Tableau1[],3,FALSE)),"",VLOOKUP(I20,Tableau1[],3,FALSE))</f>
        <v/>
      </c>
      <c r="K20" s="92" t="str">
        <f>MOMA!X16</f>
        <v>Cours v</v>
      </c>
      <c r="L20" s="101" t="str">
        <f>IF(ISNA(VLOOKUP(K20,Tableau1[],3,FALSE)),"",VLOOKUP(K20,Tableau1[],3,FALSE))</f>
        <v>Périodes en Centre</v>
      </c>
      <c r="M20" s="92" t="str">
        <f>MOMA!AB16</f>
        <v>Entreprise b</v>
      </c>
      <c r="N20" s="101" t="str">
        <f>IF(ISNA(VLOOKUP(M20,Tableau1[],3,FALSE)),"",VLOOKUP(M20,Tableau1[],3,FALSE))</f>
        <v>Périodes en Entreprise</v>
      </c>
      <c r="O20" s="92" t="str">
        <f>MOMA!AF16</f>
        <v>Entreprise b</v>
      </c>
      <c r="P20" s="101" t="str">
        <f>IF(ISNA(VLOOKUP(O20,Tableau1[],3,FALSE)),"",VLOOKUP(O20,Tableau1[],3,FALSE))</f>
        <v>Périodes en Entreprise</v>
      </c>
      <c r="Q20" s="92" t="str">
        <f>MOMA!AJ16</f>
        <v>Entreprise b</v>
      </c>
      <c r="R20" s="101" t="str">
        <f>IF(ISNA(VLOOKUP(Q20,Tableau1[],3,FALSE)),"",VLOOKUP(Q20,Tableau1[],3,FALSE))</f>
        <v>Périodes en Entreprise</v>
      </c>
      <c r="S20" s="92" t="str">
        <f>MOMA!AN16</f>
        <v>Cours</v>
      </c>
      <c r="T20" s="101" t="str">
        <f>IF(ISNA(VLOOKUP(S20,Tableau1[],3,FALSE)),"",VLOOKUP(S20,Tableau1[],3,FALSE))</f>
        <v>Périodes en Centre</v>
      </c>
      <c r="U20" s="92">
        <f>MOMA!AR16</f>
        <v>0</v>
      </c>
      <c r="V20" s="101" t="str">
        <f>IF(ISNA(VLOOKUP(U20,Tableau1[],3,FALSE)),"",VLOOKUP(U20,Tableau1[],3,FALSE))</f>
        <v/>
      </c>
      <c r="W20" s="92" t="str">
        <f>MOMA!AV16</f>
        <v>Entreprise b</v>
      </c>
      <c r="X20" s="101" t="str">
        <f>IF(ISNA(VLOOKUP(W20,Tableau1[],3,FALSE)),"",VLOOKUP(W20,Tableau1[],3,FALSE))</f>
        <v>Périodes en Entreprise</v>
      </c>
      <c r="Y20" s="92" t="str">
        <f>MOMA!AZ16</f>
        <v>Entreprise b</v>
      </c>
      <c r="Z20" s="101" t="str">
        <f>IF(ISNA(VLOOKUP(Y20,Tableau1[],3,FALSE)),"",VLOOKUP(Y20,Tableau1[],3,FALSE))</f>
        <v>Périodes en Entreprise</v>
      </c>
      <c r="AA20" s="92">
        <f>MOMA!BD16</f>
        <v>0</v>
      </c>
      <c r="AB20" s="101" t="str">
        <f>IF(ISNA(VLOOKUP(AA20,Tableau1[],3,FALSE)),"",VLOOKUP(AA20,Tableau1[],3,FALSE))</f>
        <v/>
      </c>
      <c r="AC20" s="92">
        <f>MOMA!BH16</f>
        <v>0</v>
      </c>
      <c r="AD20" s="62" t="str">
        <f>IF(ISNA(VLOOKUP(AC20,Tableau1[],3,FALSE)),"",VLOOKUP(AC20,Tableau1[],3,FALSE))</f>
        <v/>
      </c>
      <c r="AE20" s="61" t="s">
        <v>111</v>
      </c>
      <c r="AF20" s="145">
        <f>AV6+31</f>
        <v>45962</v>
      </c>
      <c r="AG20" s="145"/>
      <c r="AH20" s="145"/>
      <c r="AI20" s="145"/>
      <c r="AJ20" s="145"/>
      <c r="AK20" s="145"/>
      <c r="AL20" s="60">
        <f>BB6+1</f>
        <v>4</v>
      </c>
      <c r="AM20" s="59" t="s">
        <v>112</v>
      </c>
      <c r="AN20" s="145">
        <f>AF20+30</f>
        <v>45992</v>
      </c>
      <c r="AO20" s="145"/>
      <c r="AP20" s="145"/>
      <c r="AQ20" s="145"/>
      <c r="AR20" s="145"/>
      <c r="AS20" s="145"/>
      <c r="AT20" s="60">
        <f>AL20+1</f>
        <v>5</v>
      </c>
      <c r="AU20" s="59" t="s">
        <v>111</v>
      </c>
      <c r="AV20" s="145">
        <f>AN20+31</f>
        <v>46023</v>
      </c>
      <c r="AW20" s="145"/>
      <c r="AX20" s="145"/>
      <c r="AY20" s="145"/>
      <c r="AZ20" s="145"/>
      <c r="BA20" s="145"/>
      <c r="BB20" s="60">
        <f>AT20+1</f>
        <v>6</v>
      </c>
      <c r="BC20" s="59" t="s">
        <v>111</v>
      </c>
      <c r="BG20" s="87"/>
      <c r="BH20" s="87"/>
      <c r="BI20" s="87"/>
      <c r="BJ20" s="87"/>
      <c r="BK20" s="87"/>
    </row>
    <row r="21" spans="1:63" s="59" customFormat="1">
      <c r="A21" s="92">
        <f>MOMA!D17</f>
        <v>0</v>
      </c>
      <c r="B21" s="101" t="str">
        <f>IF(ISNA(VLOOKUP(A21,Tableau1[],3,FALSE)),"",VLOOKUP(A21,Tableau1[],3,FALSE))</f>
        <v/>
      </c>
      <c r="C21" s="92">
        <f>MOMA!H17</f>
        <v>0</v>
      </c>
      <c r="D21" s="101" t="str">
        <f>IF(ISNA(VLOOKUP(C21,Tableau1[],3,FALSE)),"",VLOOKUP(C21,Tableau1[],3,FALSE))</f>
        <v/>
      </c>
      <c r="E21" s="92" t="str">
        <f>MOMA!L17</f>
        <v>Entreprise b</v>
      </c>
      <c r="F21" s="101" t="str">
        <f>IF(ISNA(VLOOKUP(E21,Tableau1[],3,FALSE)),"",VLOOKUP(E21,Tableau1[],3,FALSE))</f>
        <v>Périodes en Entreprise</v>
      </c>
      <c r="G21" s="92" t="str">
        <f>MOMA!P17</f>
        <v>Cours v</v>
      </c>
      <c r="H21" s="101" t="str">
        <f>IF(ISNA(VLOOKUP(G21,Tableau1[],3,FALSE)),"",VLOOKUP(G21,Tableau1[],3,FALSE))</f>
        <v>Périodes en Centre</v>
      </c>
      <c r="I21" s="92">
        <f>MOMA!T17</f>
        <v>0</v>
      </c>
      <c r="J21" s="101" t="str">
        <f>IF(ISNA(VLOOKUP(I21,Tableau1[],3,FALSE)),"",VLOOKUP(I21,Tableau1[],3,FALSE))</f>
        <v/>
      </c>
      <c r="K21" s="92" t="str">
        <f>MOMA!X17</f>
        <v>Cours</v>
      </c>
      <c r="L21" s="101" t="str">
        <f>IF(ISNA(VLOOKUP(K21,Tableau1[],3,FALSE)),"",VLOOKUP(K21,Tableau1[],3,FALSE))</f>
        <v>Périodes en Centre</v>
      </c>
      <c r="M21" s="92">
        <f>MOMA!AB17</f>
        <v>0</v>
      </c>
      <c r="N21" s="101" t="str">
        <f>IF(ISNA(VLOOKUP(M21,Tableau1[],3,FALSE)),"",VLOOKUP(M21,Tableau1[],3,FALSE))</f>
        <v/>
      </c>
      <c r="O21" s="92">
        <f>MOMA!AF17</f>
        <v>0</v>
      </c>
      <c r="P21" s="101" t="str">
        <f>IF(ISNA(VLOOKUP(O21,Tableau1[],3,FALSE)),"",VLOOKUP(O21,Tableau1[],3,FALSE))</f>
        <v/>
      </c>
      <c r="Q21" s="92" t="str">
        <f>MOMA!AJ17</f>
        <v>Entreprise b</v>
      </c>
      <c r="R21" s="101" t="str">
        <f>IF(ISNA(VLOOKUP(Q21,Tableau1[],3,FALSE)),"",VLOOKUP(Q21,Tableau1[],3,FALSE))</f>
        <v>Périodes en Entreprise</v>
      </c>
      <c r="S21" s="92" t="str">
        <f>MOMA!AN17</f>
        <v>Ascension</v>
      </c>
      <c r="T21" s="101" t="str">
        <f>IF(ISNA(VLOOKUP(S21,Tableau1[],3,FALSE)),"",VLOOKUP(S21,Tableau1[],3,FALSE))</f>
        <v xml:space="preserve">Fériés </v>
      </c>
      <c r="U21" s="92">
        <f>MOMA!AR17</f>
        <v>0</v>
      </c>
      <c r="V21" s="101" t="str">
        <f>IF(ISNA(VLOOKUP(U21,Tableau1[],3,FALSE)),"",VLOOKUP(U21,Tableau1[],3,FALSE))</f>
        <v/>
      </c>
      <c r="W21" s="92" t="str">
        <f>MOMA!AV17</f>
        <v>Fête nationale</v>
      </c>
      <c r="X21" s="101" t="str">
        <f>IF(ISNA(VLOOKUP(W21,Tableau1[],3,FALSE)),"",VLOOKUP(W21,Tableau1[],3,FALSE))</f>
        <v xml:space="preserve">Fériés </v>
      </c>
      <c r="Y21" s="92" t="str">
        <f>MOMA!AZ17</f>
        <v>Entreprise b</v>
      </c>
      <c r="Z21" s="101" t="str">
        <f>IF(ISNA(VLOOKUP(Y21,Tableau1[],3,FALSE)),"",VLOOKUP(Y21,Tableau1[],3,FALSE))</f>
        <v>Périodes en Entreprise</v>
      </c>
      <c r="AA21" s="92">
        <f>MOMA!BD17</f>
        <v>0</v>
      </c>
      <c r="AB21" s="101" t="str">
        <f>IF(ISNA(VLOOKUP(AA21,Tableau1[],3,FALSE)),"",VLOOKUP(AA21,Tableau1[],3,FALSE))</f>
        <v/>
      </c>
      <c r="AC21" s="92">
        <f>MOMA!BH17</f>
        <v>0</v>
      </c>
      <c r="AD21" s="62" t="str">
        <f>IF(ISNA(VLOOKUP(AC21,Tableau1[],3,FALSE)),"",VLOOKUP(AC21,Tableau1[],3,FALSE))</f>
        <v/>
      </c>
      <c r="AE21" s="61" t="s">
        <v>111</v>
      </c>
      <c r="AF21" s="61" t="s">
        <v>83</v>
      </c>
      <c r="AG21" s="61" t="s">
        <v>85</v>
      </c>
      <c r="AH21" s="61" t="s">
        <v>86</v>
      </c>
      <c r="AI21" s="61" t="s">
        <v>84</v>
      </c>
      <c r="AJ21" s="61" t="s">
        <v>87</v>
      </c>
      <c r="AK21" s="61" t="s">
        <v>88</v>
      </c>
      <c r="AL21" s="61" t="s">
        <v>46</v>
      </c>
      <c r="AM21" s="59" t="s">
        <v>112</v>
      </c>
      <c r="AN21" s="61" t="s">
        <v>83</v>
      </c>
      <c r="AO21" s="61" t="s">
        <v>85</v>
      </c>
      <c r="AP21" s="61" t="s">
        <v>86</v>
      </c>
      <c r="AQ21" s="61" t="s">
        <v>84</v>
      </c>
      <c r="AR21" s="61" t="s">
        <v>87</v>
      </c>
      <c r="AS21" s="61" t="s">
        <v>88</v>
      </c>
      <c r="AT21" s="61" t="s">
        <v>46</v>
      </c>
      <c r="AU21" s="59" t="s">
        <v>111</v>
      </c>
      <c r="AV21" s="61" t="s">
        <v>83</v>
      </c>
      <c r="AW21" s="61" t="s">
        <v>85</v>
      </c>
      <c r="AX21" s="61" t="s">
        <v>86</v>
      </c>
      <c r="AY21" s="61" t="s">
        <v>84</v>
      </c>
      <c r="AZ21" s="61" t="s">
        <v>87</v>
      </c>
      <c r="BA21" s="61" t="s">
        <v>88</v>
      </c>
      <c r="BB21" s="61" t="s">
        <v>46</v>
      </c>
      <c r="BC21" s="59" t="s">
        <v>111</v>
      </c>
      <c r="BE21" s="87"/>
      <c r="BG21" s="87"/>
      <c r="BH21" s="87"/>
      <c r="BI21" s="87"/>
      <c r="BJ21" s="87"/>
      <c r="BK21" s="87"/>
    </row>
    <row r="22" spans="1:63" hidden="1">
      <c r="A22" s="92" t="str">
        <f>MOMA!D18</f>
        <v>Assomption</v>
      </c>
      <c r="B22" s="101" t="str">
        <f>IF(ISNA(VLOOKUP(A22,Tableau1[],3,FALSE)),"",VLOOKUP(A22,Tableau1[],3,FALSE))</f>
        <v xml:space="preserve">Fériés </v>
      </c>
      <c r="C22" s="92" t="str">
        <f>MOMA!H18</f>
        <v>Cours v</v>
      </c>
      <c r="D22" s="101" t="str">
        <f>IF(ISNA(VLOOKUP(C22,Tableau1[],3,FALSE)),"",VLOOKUP(C22,Tableau1[],3,FALSE))</f>
        <v>Périodes en Centre</v>
      </c>
      <c r="E22" s="92" t="str">
        <f>MOMA!L18</f>
        <v>Entreprise</v>
      </c>
      <c r="F22" s="101" t="str">
        <f>IF(ISNA(VLOOKUP(E22,Tableau1[],3,FALSE)),"",VLOOKUP(E22,Tableau1[],3,FALSE))</f>
        <v>Périodes en Entreprise</v>
      </c>
      <c r="G22" s="92">
        <f>MOMA!P18</f>
        <v>0</v>
      </c>
      <c r="H22" s="101" t="str">
        <f>IF(ISNA(VLOOKUP(G22,Tableau1[],3,FALSE)),"",VLOOKUP(G22,Tableau1[],3,FALSE))</f>
        <v/>
      </c>
      <c r="I22" s="92" t="str">
        <f>MOMA!T18</f>
        <v>Entreprise b</v>
      </c>
      <c r="J22" s="101" t="str">
        <f>IF(ISNA(VLOOKUP(I22,Tableau1[],3,FALSE)),"",VLOOKUP(I22,Tableau1[],3,FALSE))</f>
        <v>Périodes en Entreprise</v>
      </c>
      <c r="K22" s="92" t="str">
        <f>MOMA!X18</f>
        <v>Cours v</v>
      </c>
      <c r="L22" s="101" t="str">
        <f>IF(ISNA(VLOOKUP(K22,Tableau1[],3,FALSE)),"",VLOOKUP(K22,Tableau1[],3,FALSE))</f>
        <v>Périodes en Centre</v>
      </c>
      <c r="M22" s="92">
        <f>MOMA!AB18</f>
        <v>0</v>
      </c>
      <c r="N22" s="101" t="str">
        <f>IF(ISNA(VLOOKUP(M22,Tableau1[],3,FALSE)),"",VLOOKUP(M22,Tableau1[],3,FALSE))</f>
        <v/>
      </c>
      <c r="O22" s="92">
        <f>MOMA!AF18</f>
        <v>0</v>
      </c>
      <c r="P22" s="101" t="str">
        <f>IF(ISNA(VLOOKUP(O22,Tableau1[],3,FALSE)),"",VLOOKUP(O22,Tableau1[],3,FALSE))</f>
        <v/>
      </c>
      <c r="Q22" s="92" t="str">
        <f>MOMA!AJ18</f>
        <v>Entreprise</v>
      </c>
      <c r="R22" s="101" t="str">
        <f>IF(ISNA(VLOOKUP(Q22,Tableau1[],3,FALSE)),"",VLOOKUP(Q22,Tableau1[],3,FALSE))</f>
        <v>Périodes en Entreprise</v>
      </c>
      <c r="S22" s="92" t="str">
        <f>MOMA!AN18</f>
        <v>Cours v</v>
      </c>
      <c r="T22" s="101" t="str">
        <f>IF(ISNA(VLOOKUP(S22,Tableau1[],3,FALSE)),"",VLOOKUP(S22,Tableau1[],3,FALSE))</f>
        <v>Périodes en Centre</v>
      </c>
      <c r="U22" s="92" t="str">
        <f>MOMA!AR18</f>
        <v>Cours v</v>
      </c>
      <c r="V22" s="101" t="str">
        <f>IF(ISNA(VLOOKUP(U22,Tableau1[],3,FALSE)),"",VLOOKUP(U22,Tableau1[],3,FALSE))</f>
        <v>Périodes en Centre</v>
      </c>
      <c r="W22" s="92" t="str">
        <f>MOMA!AV18</f>
        <v>Entreprise</v>
      </c>
      <c r="X22" s="101" t="str">
        <f>IF(ISNA(VLOOKUP(W22,Tableau1[],3,FALSE)),"",VLOOKUP(W22,Tableau1[],3,FALSE))</f>
        <v>Périodes en Entreprise</v>
      </c>
      <c r="Y22" s="92" t="str">
        <f>MOMA!AZ18</f>
        <v>Assomption</v>
      </c>
      <c r="Z22" s="101" t="str">
        <f>IF(ISNA(VLOOKUP(Y22,Tableau1[],3,FALSE)),"",VLOOKUP(Y22,Tableau1[],3,FALSE))</f>
        <v xml:space="preserve">Fériés </v>
      </c>
      <c r="AA22" s="92">
        <f>MOMA!BD18</f>
        <v>0</v>
      </c>
      <c r="AB22" s="101" t="str">
        <f>IF(ISNA(VLOOKUP(AA22,Tableau1[],3,FALSE)),"",VLOOKUP(AA22,Tableau1[],3,FALSE))</f>
        <v/>
      </c>
      <c r="AC22" s="92">
        <f>MOMA!BH18</f>
        <v>0</v>
      </c>
      <c r="AD22" s="62" t="str">
        <f>IF(ISNA(VLOOKUP(AC22,Tableau1[],3,FALSE)),"",VLOOKUP(AC22,Tableau1[],3,FALSE))</f>
        <v/>
      </c>
      <c r="AE22" s="63" t="s">
        <v>111</v>
      </c>
      <c r="AF22" s="64"/>
      <c r="AG22" s="64"/>
      <c r="AH22" s="64"/>
      <c r="AI22" s="64"/>
      <c r="AJ22" s="115"/>
      <c r="AK22" s="112" t="str">
        <f>+H8</f>
        <v xml:space="preserve">Fériés </v>
      </c>
      <c r="AL22" s="112" t="str">
        <f>+H9</f>
        <v/>
      </c>
      <c r="AM22" s="115" t="s">
        <v>112</v>
      </c>
      <c r="AN22" s="116" t="str">
        <f>+J8</f>
        <v>Périodes en Entreprise</v>
      </c>
      <c r="AO22" s="117" t="str">
        <f>+J9</f>
        <v>Périodes en Entreprise</v>
      </c>
      <c r="AP22" s="118" t="str">
        <f>+J10</f>
        <v>Périodes en Entreprise</v>
      </c>
      <c r="AQ22" s="118" t="str">
        <f>+J11</f>
        <v>Périodes en Entreprise</v>
      </c>
      <c r="AR22" s="118" t="str">
        <f>+J12</f>
        <v>Périodes en Entreprise</v>
      </c>
      <c r="AS22" s="119" t="str">
        <f>+J13</f>
        <v/>
      </c>
      <c r="AT22" s="119" t="str">
        <f>+J14</f>
        <v/>
      </c>
      <c r="AU22" s="115" t="s">
        <v>111</v>
      </c>
      <c r="AV22" s="64"/>
      <c r="AW22" s="64"/>
      <c r="AX22" s="64"/>
      <c r="AY22" s="64" t="str">
        <f>+L8</f>
        <v xml:space="preserve">Fériés </v>
      </c>
      <c r="AZ22" s="64" t="str">
        <f>+L9</f>
        <v>Périodes en Entreprise</v>
      </c>
      <c r="BA22" s="90" t="str">
        <f>+L10</f>
        <v/>
      </c>
      <c r="BB22" s="90" t="str">
        <f>+L11</f>
        <v/>
      </c>
      <c r="BC22" s="56" t="s">
        <v>111</v>
      </c>
      <c r="BE22" s="88"/>
      <c r="BF22" s="59"/>
      <c r="BG22" s="88"/>
      <c r="BH22" s="88"/>
      <c r="BI22" s="88"/>
      <c r="BJ22" s="88"/>
      <c r="BK22" s="88"/>
    </row>
    <row r="23" spans="1:63">
      <c r="A23" s="92">
        <f>MOMA!D19</f>
        <v>0</v>
      </c>
      <c r="B23" s="101" t="str">
        <f>IF(ISNA(VLOOKUP(A23,Tableau1[],3,FALSE)),"",VLOOKUP(A23,Tableau1[],3,FALSE))</f>
        <v/>
      </c>
      <c r="C23" s="92" t="str">
        <f>MOMA!H19</f>
        <v>Cours v</v>
      </c>
      <c r="D23" s="101" t="str">
        <f>IF(ISNA(VLOOKUP(C23,Tableau1[],3,FALSE)),"",VLOOKUP(C23,Tableau1[],3,FALSE))</f>
        <v>Périodes en Centre</v>
      </c>
      <c r="E23" s="92" t="str">
        <f>MOMA!L19</f>
        <v>Entreprise b</v>
      </c>
      <c r="F23" s="101" t="str">
        <f>IF(ISNA(VLOOKUP(E23,Tableau1[],3,FALSE)),"",VLOOKUP(E23,Tableau1[],3,FALSE))</f>
        <v>Périodes en Entreprise</v>
      </c>
      <c r="G23" s="92">
        <f>MOMA!P19</f>
        <v>0</v>
      </c>
      <c r="H23" s="101" t="str">
        <f>IF(ISNA(VLOOKUP(G23,Tableau1[],3,FALSE)),"",VLOOKUP(G23,Tableau1[],3,FALSE))</f>
        <v/>
      </c>
      <c r="I23" s="92" t="str">
        <f>MOMA!T19</f>
        <v>Entreprise b</v>
      </c>
      <c r="J23" s="101" t="str">
        <f>IF(ISNA(VLOOKUP(I23,Tableau1[],3,FALSE)),"",VLOOKUP(I23,Tableau1[],3,FALSE))</f>
        <v>Périodes en Entreprise</v>
      </c>
      <c r="K23" s="92" t="str">
        <f>MOMA!X19</f>
        <v>Cours v</v>
      </c>
      <c r="L23" s="101" t="str">
        <f>IF(ISNA(VLOOKUP(K23,Tableau1[],3,FALSE)),"",VLOOKUP(K23,Tableau1[],3,FALSE))</f>
        <v>Périodes en Centre</v>
      </c>
      <c r="M23" s="92" t="str">
        <f>MOMA!AB19</f>
        <v>Cours v</v>
      </c>
      <c r="N23" s="101" t="str">
        <f>IF(ISNA(VLOOKUP(M23,Tableau1[],3,FALSE)),"",VLOOKUP(M23,Tableau1[],3,FALSE))</f>
        <v>Périodes en Centre</v>
      </c>
      <c r="O23" s="92" t="str">
        <f>MOMA!AF19</f>
        <v>Entreprise b</v>
      </c>
      <c r="P23" s="101" t="str">
        <f>IF(ISNA(VLOOKUP(O23,Tableau1[],3,FALSE)),"",VLOOKUP(O23,Tableau1[],3,FALSE))</f>
        <v>Périodes en Entreprise</v>
      </c>
      <c r="Q23" s="92" t="str">
        <f>MOMA!AJ19</f>
        <v>Entreprise b</v>
      </c>
      <c r="R23" s="101" t="str">
        <f>IF(ISNA(VLOOKUP(Q23,Tableau1[],3,FALSE)),"",VLOOKUP(Q23,Tableau1[],3,FALSE))</f>
        <v>Périodes en Entreprise</v>
      </c>
      <c r="S23" s="92">
        <f>MOMA!AN19</f>
        <v>0</v>
      </c>
      <c r="T23" s="101" t="str">
        <f>IF(ISNA(VLOOKUP(S23,Tableau1[],3,FALSE)),"",VLOOKUP(S23,Tableau1[],3,FALSE))</f>
        <v/>
      </c>
      <c r="U23" s="92" t="str">
        <f>MOMA!AR19</f>
        <v>Cours v</v>
      </c>
      <c r="V23" s="101" t="str">
        <f>IF(ISNA(VLOOKUP(U23,Tableau1[],3,FALSE)),"",VLOOKUP(U23,Tableau1[],3,FALSE))</f>
        <v>Périodes en Centre</v>
      </c>
      <c r="W23" s="92" t="str">
        <f>MOMA!AV19</f>
        <v>Entreprise b</v>
      </c>
      <c r="X23" s="101" t="str">
        <f>IF(ISNA(VLOOKUP(W23,Tableau1[],3,FALSE)),"",VLOOKUP(W23,Tableau1[],3,FALSE))</f>
        <v>Périodes en Entreprise</v>
      </c>
      <c r="Y23" s="92">
        <f>MOMA!AZ19</f>
        <v>0</v>
      </c>
      <c r="Z23" s="101" t="str">
        <f>IF(ISNA(VLOOKUP(Y23,Tableau1[],3,FALSE)),"",VLOOKUP(Y23,Tableau1[],3,FALSE))</f>
        <v/>
      </c>
      <c r="AA23" s="92">
        <f>MOMA!BD19</f>
        <v>0</v>
      </c>
      <c r="AB23" s="101" t="str">
        <f>IF(ISNA(VLOOKUP(AA23,Tableau1[],3,FALSE)),"",VLOOKUP(AA23,Tableau1[],3,FALSE))</f>
        <v/>
      </c>
      <c r="AC23" s="92">
        <f>MOMA!BH19</f>
        <v>0</v>
      </c>
      <c r="AD23" s="62" t="str">
        <f>IF(ISNA(VLOOKUP(AC23,Tableau1[],3,FALSE)),"",VLOOKUP(AC23,Tableau1[],3,FALSE))</f>
        <v/>
      </c>
      <c r="AE23" s="63" t="s">
        <v>111</v>
      </c>
      <c r="AF23" s="65"/>
      <c r="AG23" s="65"/>
      <c r="AH23" s="65"/>
      <c r="AI23" s="65"/>
      <c r="AJ23" s="65"/>
      <c r="AK23" s="89">
        <v>1</v>
      </c>
      <c r="AL23" s="89">
        <f t="shared" ref="AL23" si="15">AK23+1</f>
        <v>2</v>
      </c>
      <c r="AM23" s="56" t="s">
        <v>112</v>
      </c>
      <c r="AN23" s="65">
        <v>1</v>
      </c>
      <c r="AO23" s="65">
        <f>AN23+1</f>
        <v>2</v>
      </c>
      <c r="AP23" s="65">
        <f t="shared" ref="AP23:AT23" si="16">AO23+1</f>
        <v>3</v>
      </c>
      <c r="AQ23" s="65">
        <f t="shared" si="16"/>
        <v>4</v>
      </c>
      <c r="AR23" s="65">
        <f t="shared" si="16"/>
        <v>5</v>
      </c>
      <c r="AS23" s="89">
        <f t="shared" si="16"/>
        <v>6</v>
      </c>
      <c r="AT23" s="89">
        <f t="shared" si="16"/>
        <v>7</v>
      </c>
      <c r="AU23" s="56" t="s">
        <v>111</v>
      </c>
      <c r="AV23" s="65"/>
      <c r="AW23" s="65"/>
      <c r="AX23" s="65"/>
      <c r="AY23" s="65">
        <v>1</v>
      </c>
      <c r="AZ23" s="65">
        <f t="shared" ref="AZ23:BA23" si="17">AY23+1</f>
        <v>2</v>
      </c>
      <c r="BA23" s="89">
        <f t="shared" si="17"/>
        <v>3</v>
      </c>
      <c r="BB23" s="89">
        <f>BA23+1</f>
        <v>4</v>
      </c>
      <c r="BC23" s="56" t="s">
        <v>111</v>
      </c>
      <c r="BE23" s="88"/>
      <c r="BF23" s="59"/>
      <c r="BG23" s="88"/>
      <c r="BH23" s="88"/>
      <c r="BI23" s="88"/>
      <c r="BJ23" s="88"/>
      <c r="BK23" s="88"/>
    </row>
    <row r="24" spans="1:63" hidden="1">
      <c r="A24" s="92">
        <f>MOMA!D20</f>
        <v>0</v>
      </c>
      <c r="B24" s="101" t="str">
        <f>IF(ISNA(VLOOKUP(A24,Tableau1[],3,FALSE)),"",VLOOKUP(A24,Tableau1[],3,FALSE))</f>
        <v/>
      </c>
      <c r="C24" s="92" t="str">
        <f>MOMA!H20</f>
        <v>Cours</v>
      </c>
      <c r="D24" s="101" t="str">
        <f>IF(ISNA(VLOOKUP(C24,Tableau1[],3,FALSE)),"",VLOOKUP(C24,Tableau1[],3,FALSE))</f>
        <v>Périodes en Centre</v>
      </c>
      <c r="E24" s="92" t="str">
        <f>MOMA!L20</f>
        <v>Entreprise b</v>
      </c>
      <c r="F24" s="101" t="str">
        <f>IF(ISNA(VLOOKUP(E24,Tableau1[],3,FALSE)),"",VLOOKUP(E24,Tableau1[],3,FALSE))</f>
        <v>Périodes en Entreprise</v>
      </c>
      <c r="G24" s="92" t="str">
        <f>MOMA!P20</f>
        <v>Entreprise b</v>
      </c>
      <c r="H24" s="101" t="str">
        <f>IF(ISNA(VLOOKUP(G24,Tableau1[],3,FALSE)),"",VLOOKUP(G24,Tableau1[],3,FALSE))</f>
        <v>Périodes en Entreprise</v>
      </c>
      <c r="I24" s="92" t="str">
        <f>MOMA!T20</f>
        <v>Entreprise</v>
      </c>
      <c r="J24" s="101" t="str">
        <f>IF(ISNA(VLOOKUP(I24,Tableau1[],3,FALSE)),"",VLOOKUP(I24,Tableau1[],3,FALSE))</f>
        <v>Périodes en Entreprise</v>
      </c>
      <c r="K24" s="92">
        <f>MOMA!X20</f>
        <v>0</v>
      </c>
      <c r="L24" s="101" t="str">
        <f>IF(ISNA(VLOOKUP(K24,Tableau1[],3,FALSE)),"",VLOOKUP(K24,Tableau1[],3,FALSE))</f>
        <v/>
      </c>
      <c r="M24" s="92" t="str">
        <f>MOMA!AB20</f>
        <v>Cours v</v>
      </c>
      <c r="N24" s="101" t="str">
        <f>IF(ISNA(VLOOKUP(M24,Tableau1[],3,FALSE)),"",VLOOKUP(M24,Tableau1[],3,FALSE))</f>
        <v>Périodes en Centre</v>
      </c>
      <c r="O24" s="92" t="str">
        <f>MOMA!AF20</f>
        <v>Entreprise b</v>
      </c>
      <c r="P24" s="101" t="str">
        <f>IF(ISNA(VLOOKUP(O24,Tableau1[],3,FALSE)),"",VLOOKUP(O24,Tableau1[],3,FALSE))</f>
        <v>Périodes en Entreprise</v>
      </c>
      <c r="Q24" s="92" t="str">
        <f>MOMA!AJ20</f>
        <v>Entreprise b</v>
      </c>
      <c r="R24" s="101" t="str">
        <f>IF(ISNA(VLOOKUP(Q24,Tableau1[],3,FALSE)),"",VLOOKUP(Q24,Tableau1[],3,FALSE))</f>
        <v>Périodes en Entreprise</v>
      </c>
      <c r="S24" s="92">
        <f>MOMA!AN20</f>
        <v>0</v>
      </c>
      <c r="T24" s="101" t="str">
        <f>IF(ISNA(VLOOKUP(S24,Tableau1[],3,FALSE)),"",VLOOKUP(S24,Tableau1[],3,FALSE))</f>
        <v/>
      </c>
      <c r="U24" s="92" t="str">
        <f>MOMA!AR20</f>
        <v>Cours</v>
      </c>
      <c r="V24" s="101" t="str">
        <f>IF(ISNA(VLOOKUP(U24,Tableau1[],3,FALSE)),"",VLOOKUP(U24,Tableau1[],3,FALSE))</f>
        <v>Périodes en Centre</v>
      </c>
      <c r="W24" s="92" t="str">
        <f>MOMA!AV20</f>
        <v>Entreprise b</v>
      </c>
      <c r="X24" s="101" t="str">
        <f>IF(ISNA(VLOOKUP(W24,Tableau1[],3,FALSE)),"",VLOOKUP(W24,Tableau1[],3,FALSE))</f>
        <v>Périodes en Entreprise</v>
      </c>
      <c r="Y24" s="92" t="str">
        <f>MOMA!AZ20</f>
        <v>Entreprise b</v>
      </c>
      <c r="Z24" s="101" t="str">
        <f>IF(ISNA(VLOOKUP(Y24,Tableau1[],3,FALSE)),"",VLOOKUP(Y24,Tableau1[],3,FALSE))</f>
        <v>Périodes en Entreprise</v>
      </c>
      <c r="AA24" s="92">
        <f>MOMA!BD20</f>
        <v>0</v>
      </c>
      <c r="AB24" s="101" t="str">
        <f>IF(ISNA(VLOOKUP(AA24,Tableau1[],3,FALSE)),"",VLOOKUP(AA24,Tableau1[],3,FALSE))</f>
        <v/>
      </c>
      <c r="AC24" s="92">
        <f>MOMA!BH20</f>
        <v>0</v>
      </c>
      <c r="AD24" s="62" t="str">
        <f>IF(ISNA(VLOOKUP(AC24,Tableau1[],3,FALSE)),"",VLOOKUP(AC24,Tableau1[],3,FALSE))</f>
        <v/>
      </c>
      <c r="AE24" s="63" t="s">
        <v>111</v>
      </c>
      <c r="AF24" s="64" t="str">
        <f>+H10</f>
        <v>Périodes en Centre</v>
      </c>
      <c r="AG24" s="64" t="str">
        <f>+H11</f>
        <v>Périodes en Centre</v>
      </c>
      <c r="AH24" s="64" t="str">
        <f>+H12</f>
        <v>Périodes en Centre</v>
      </c>
      <c r="AI24" s="64" t="str">
        <f>+H13</f>
        <v>Périodes en Centre</v>
      </c>
      <c r="AJ24" s="64" t="str">
        <f>+H14</f>
        <v>Périodes en Centre</v>
      </c>
      <c r="AK24" s="90" t="str">
        <f>+H15</f>
        <v/>
      </c>
      <c r="AL24" s="90" t="str">
        <f>+H16</f>
        <v/>
      </c>
      <c r="AM24" s="115" t="s">
        <v>112</v>
      </c>
      <c r="AN24" s="116" t="str">
        <f>+J15</f>
        <v>Périodes en Centre</v>
      </c>
      <c r="AO24" s="116" t="str">
        <f>+J16</f>
        <v>Périodes en Centre</v>
      </c>
      <c r="AP24" s="116" t="str">
        <f>+J17</f>
        <v>Périodes en Centre</v>
      </c>
      <c r="AQ24" s="116" t="str">
        <f>+J18</f>
        <v>Périodes en Centre</v>
      </c>
      <c r="AR24" s="116" t="str">
        <f>+J19</f>
        <v>Périodes en Centre</v>
      </c>
      <c r="AS24" s="120" t="str">
        <f>+J20</f>
        <v/>
      </c>
      <c r="AT24" s="120" t="str">
        <f>+J21</f>
        <v/>
      </c>
      <c r="AU24" s="115" t="s">
        <v>111</v>
      </c>
      <c r="AV24" s="64" t="str">
        <f>+L12</f>
        <v>Périodes en Entreprise</v>
      </c>
      <c r="AW24" s="64" t="str">
        <f>+L13</f>
        <v>Périodes en Entreprise</v>
      </c>
      <c r="AX24" s="64" t="str">
        <f>+L14</f>
        <v>Périodes en Entreprise</v>
      </c>
      <c r="AY24" s="64" t="str">
        <f>+L15</f>
        <v>Périodes en Centre</v>
      </c>
      <c r="AZ24" s="64" t="str">
        <f>+L16</f>
        <v>Périodes en Centre</v>
      </c>
      <c r="BA24" s="90" t="str">
        <f>+L17</f>
        <v/>
      </c>
      <c r="BB24" s="90" t="str">
        <f>+L18</f>
        <v/>
      </c>
      <c r="BC24" s="56" t="s">
        <v>111</v>
      </c>
      <c r="BE24" s="88"/>
      <c r="BF24" s="59"/>
      <c r="BG24" s="88"/>
      <c r="BH24" s="88"/>
      <c r="BI24" s="88"/>
      <c r="BJ24" s="88"/>
      <c r="BK24" s="88"/>
    </row>
    <row r="25" spans="1:63">
      <c r="A25" s="92">
        <f>MOMA!D21</f>
        <v>0</v>
      </c>
      <c r="B25" s="101" t="str">
        <f>IF(ISNA(VLOOKUP(A25,Tableau1[],3,FALSE)),"",VLOOKUP(A25,Tableau1[],3,FALSE))</f>
        <v/>
      </c>
      <c r="C25" s="92" t="str">
        <f>MOMA!H21</f>
        <v>Cours v</v>
      </c>
      <c r="D25" s="101" t="str">
        <f>IF(ISNA(VLOOKUP(C25,Tableau1[],3,FALSE)),"",VLOOKUP(C25,Tableau1[],3,FALSE))</f>
        <v>Périodes en Centre</v>
      </c>
      <c r="E25" s="92">
        <f>MOMA!L21</f>
        <v>0</v>
      </c>
      <c r="F25" s="101" t="str">
        <f>IF(ISNA(VLOOKUP(E25,Tableau1[],3,FALSE)),"",VLOOKUP(E25,Tableau1[],3,FALSE))</f>
        <v/>
      </c>
      <c r="G25" s="92" t="str">
        <f>MOMA!P21</f>
        <v>Entreprise b</v>
      </c>
      <c r="H25" s="101" t="str">
        <f>IF(ISNA(VLOOKUP(G25,Tableau1[],3,FALSE)),"",VLOOKUP(G25,Tableau1[],3,FALSE))</f>
        <v>Périodes en Entreprise</v>
      </c>
      <c r="I25" s="92" t="str">
        <f>MOMA!T21</f>
        <v>Entreprise b</v>
      </c>
      <c r="J25" s="101" t="str">
        <f>IF(ISNA(VLOOKUP(I25,Tableau1[],3,FALSE)),"",VLOOKUP(I25,Tableau1[],3,FALSE))</f>
        <v>Périodes en Entreprise</v>
      </c>
      <c r="K25" s="92">
        <f>MOMA!X21</f>
        <v>0</v>
      </c>
      <c r="L25" s="101" t="str">
        <f>IF(ISNA(VLOOKUP(K25,Tableau1[],3,FALSE)),"",VLOOKUP(K25,Tableau1[],3,FALSE))</f>
        <v/>
      </c>
      <c r="M25" s="92" t="str">
        <f>MOMA!AB21</f>
        <v>Cours</v>
      </c>
      <c r="N25" s="101" t="str">
        <f>IF(ISNA(VLOOKUP(M25,Tableau1[],3,FALSE)),"",VLOOKUP(M25,Tableau1[],3,FALSE))</f>
        <v>Périodes en Centre</v>
      </c>
      <c r="O25" s="92" t="str">
        <f>MOMA!AF21</f>
        <v>Entreprise</v>
      </c>
      <c r="P25" s="101" t="str">
        <f>IF(ISNA(VLOOKUP(O25,Tableau1[],3,FALSE)),"",VLOOKUP(O25,Tableau1[],3,FALSE))</f>
        <v>Périodes en Entreprise</v>
      </c>
      <c r="Q25" s="92">
        <f>MOMA!AJ21</f>
        <v>0</v>
      </c>
      <c r="R25" s="101" t="str">
        <f>IF(ISNA(VLOOKUP(Q25,Tableau1[],3,FALSE)),"",VLOOKUP(Q25,Tableau1[],3,FALSE))</f>
        <v/>
      </c>
      <c r="S25" s="92" t="str">
        <f>MOMA!AN21</f>
        <v>Cours v</v>
      </c>
      <c r="T25" s="101" t="str">
        <f>IF(ISNA(VLOOKUP(S25,Tableau1[],3,FALSE)),"",VLOOKUP(S25,Tableau1[],3,FALSE))</f>
        <v>Périodes en Centre</v>
      </c>
      <c r="U25" s="92" t="str">
        <f>MOMA!AR21</f>
        <v>Cours v</v>
      </c>
      <c r="V25" s="101" t="str">
        <f>IF(ISNA(VLOOKUP(U25,Tableau1[],3,FALSE)),"",VLOOKUP(U25,Tableau1[],3,FALSE))</f>
        <v>Périodes en Centre</v>
      </c>
      <c r="W25" s="92">
        <f>MOMA!AV21</f>
        <v>0</v>
      </c>
      <c r="X25" s="101" t="str">
        <f>IF(ISNA(VLOOKUP(W25,Tableau1[],3,FALSE)),"",VLOOKUP(W25,Tableau1[],3,FALSE))</f>
        <v/>
      </c>
      <c r="Y25" s="92" t="str">
        <f>MOMA!AZ21</f>
        <v>Entreprise b</v>
      </c>
      <c r="Z25" s="101" t="str">
        <f>IF(ISNA(VLOOKUP(Y25,Tableau1[],3,FALSE)),"",VLOOKUP(Y25,Tableau1[],3,FALSE))</f>
        <v>Périodes en Entreprise</v>
      </c>
      <c r="AA25" s="92">
        <f>MOMA!BD21</f>
        <v>0</v>
      </c>
      <c r="AB25" s="101" t="str">
        <f>IF(ISNA(VLOOKUP(AA25,Tableau1[],3,FALSE)),"",VLOOKUP(AA25,Tableau1[],3,FALSE))</f>
        <v/>
      </c>
      <c r="AC25" s="92">
        <f>MOMA!BH21</f>
        <v>0</v>
      </c>
      <c r="AD25" s="62" t="str">
        <f>IF(ISNA(VLOOKUP(AC25,Tableau1[],3,FALSE)),"",VLOOKUP(AC25,Tableau1[],3,FALSE))</f>
        <v/>
      </c>
      <c r="AE25" s="63" t="s">
        <v>111</v>
      </c>
      <c r="AF25" s="65">
        <f>+AL23+1</f>
        <v>3</v>
      </c>
      <c r="AG25" s="65">
        <f t="shared" ref="AG25:AL25" si="18">+AF25+1</f>
        <v>4</v>
      </c>
      <c r="AH25" s="65">
        <f t="shared" si="18"/>
        <v>5</v>
      </c>
      <c r="AI25" s="65">
        <f t="shared" si="18"/>
        <v>6</v>
      </c>
      <c r="AJ25" s="65">
        <f t="shared" si="18"/>
        <v>7</v>
      </c>
      <c r="AK25" s="89">
        <f t="shared" si="18"/>
        <v>8</v>
      </c>
      <c r="AL25" s="89">
        <f t="shared" si="18"/>
        <v>9</v>
      </c>
      <c r="AM25" s="56" t="s">
        <v>112</v>
      </c>
      <c r="AN25" s="65">
        <f>AT23+1</f>
        <v>8</v>
      </c>
      <c r="AO25" s="65">
        <f t="shared" ref="AO25:AT25" si="19">AN25+1</f>
        <v>9</v>
      </c>
      <c r="AP25" s="65">
        <f t="shared" si="19"/>
        <v>10</v>
      </c>
      <c r="AQ25" s="65">
        <f t="shared" si="19"/>
        <v>11</v>
      </c>
      <c r="AR25" s="65">
        <f t="shared" si="19"/>
        <v>12</v>
      </c>
      <c r="AS25" s="89">
        <f t="shared" si="19"/>
        <v>13</v>
      </c>
      <c r="AT25" s="89">
        <f t="shared" si="19"/>
        <v>14</v>
      </c>
      <c r="AU25" s="56" t="s">
        <v>111</v>
      </c>
      <c r="AV25" s="65">
        <f>BB23+1</f>
        <v>5</v>
      </c>
      <c r="AW25" s="65">
        <f t="shared" ref="AW25:BB25" si="20">AV25+1</f>
        <v>6</v>
      </c>
      <c r="AX25" s="65">
        <f t="shared" si="20"/>
        <v>7</v>
      </c>
      <c r="AY25" s="65">
        <f t="shared" si="20"/>
        <v>8</v>
      </c>
      <c r="AZ25" s="65">
        <f t="shared" si="20"/>
        <v>9</v>
      </c>
      <c r="BA25" s="89">
        <f t="shared" si="20"/>
        <v>10</v>
      </c>
      <c r="BB25" s="89">
        <f t="shared" si="20"/>
        <v>11</v>
      </c>
      <c r="BC25" s="56" t="s">
        <v>111</v>
      </c>
      <c r="BF25" s="59"/>
      <c r="BG25" s="88"/>
    </row>
    <row r="26" spans="1:63" hidden="1">
      <c r="A26" s="92">
        <f>MOMA!D22</f>
        <v>0</v>
      </c>
      <c r="B26" s="101" t="str">
        <f>IF(ISNA(VLOOKUP(A26,Tableau1[],3,FALSE)),"",VLOOKUP(A26,Tableau1[],3,FALSE))</f>
        <v/>
      </c>
      <c r="C26" s="92" t="str">
        <f>MOMA!H22</f>
        <v>Cours v</v>
      </c>
      <c r="D26" s="101" t="str">
        <f>IF(ISNA(VLOOKUP(C26,Tableau1[],3,FALSE)),"",VLOOKUP(C26,Tableau1[],3,FALSE))</f>
        <v>Périodes en Centre</v>
      </c>
      <c r="E26" s="92">
        <f>MOMA!L22</f>
        <v>0</v>
      </c>
      <c r="F26" s="101" t="str">
        <f>IF(ISNA(VLOOKUP(E26,Tableau1[],3,FALSE)),"",VLOOKUP(E26,Tableau1[],3,FALSE))</f>
        <v/>
      </c>
      <c r="G26" s="92" t="str">
        <f>MOMA!P22</f>
        <v>Entreprise</v>
      </c>
      <c r="H26" s="101" t="str">
        <f>IF(ISNA(VLOOKUP(G26,Tableau1[],3,FALSE)),"",VLOOKUP(G26,Tableau1[],3,FALSE))</f>
        <v>Périodes en Entreprise</v>
      </c>
      <c r="I26" s="92" t="str">
        <f>MOMA!T22</f>
        <v>Entreprise b</v>
      </c>
      <c r="J26" s="101" t="str">
        <f>IF(ISNA(VLOOKUP(I26,Tableau1[],3,FALSE)),"",VLOOKUP(I26,Tableau1[],3,FALSE))</f>
        <v>Périodes en Entreprise</v>
      </c>
      <c r="K26" s="92" t="str">
        <f>MOMA!X22</f>
        <v>Révisions</v>
      </c>
      <c r="L26" s="101" t="str">
        <f>IF(ISNA(VLOOKUP(K26,Tableau1[],3,FALSE)),"",VLOOKUP(K26,Tableau1[],3,FALSE))</f>
        <v>Périodes en Centre</v>
      </c>
      <c r="M26" s="92" t="str">
        <f>MOMA!AB22</f>
        <v>Cours v</v>
      </c>
      <c r="N26" s="101" t="str">
        <f>IF(ISNA(VLOOKUP(M26,Tableau1[],3,FALSE)),"",VLOOKUP(M26,Tableau1[],3,FALSE))</f>
        <v>Périodes en Centre</v>
      </c>
      <c r="O26" s="92" t="str">
        <f>MOMA!AF22</f>
        <v>Entreprise b</v>
      </c>
      <c r="P26" s="101" t="str">
        <f>IF(ISNA(VLOOKUP(O26,Tableau1[],3,FALSE)),"",VLOOKUP(O26,Tableau1[],3,FALSE))</f>
        <v>Périodes en Entreprise</v>
      </c>
      <c r="Q26" s="92">
        <f>MOMA!AJ22</f>
        <v>0</v>
      </c>
      <c r="R26" s="101" t="str">
        <f>IF(ISNA(VLOOKUP(Q26,Tableau1[],3,FALSE)),"",VLOOKUP(Q26,Tableau1[],3,FALSE))</f>
        <v/>
      </c>
      <c r="S26" s="92" t="str">
        <f>MOMA!AN22</f>
        <v>Cours v</v>
      </c>
      <c r="T26" s="101" t="str">
        <f>IF(ISNA(VLOOKUP(S26,Tableau1[],3,FALSE)),"",VLOOKUP(S26,Tableau1[],3,FALSE))</f>
        <v>Périodes en Centre</v>
      </c>
      <c r="U26" s="92" t="str">
        <f>MOMA!AR22</f>
        <v>Cours v</v>
      </c>
      <c r="V26" s="101" t="str">
        <f>IF(ISNA(VLOOKUP(U26,Tableau1[],3,FALSE)),"",VLOOKUP(U26,Tableau1[],3,FALSE))</f>
        <v>Périodes en Centre</v>
      </c>
      <c r="W26" s="92">
        <f>MOMA!AV22</f>
        <v>0</v>
      </c>
      <c r="X26" s="101" t="str">
        <f>IF(ISNA(VLOOKUP(W26,Tableau1[],3,FALSE)),"",VLOOKUP(W26,Tableau1[],3,FALSE))</f>
        <v/>
      </c>
      <c r="Y26" s="92" t="str">
        <f>MOMA!AZ22</f>
        <v>Entreprise</v>
      </c>
      <c r="Z26" s="101" t="str">
        <f>IF(ISNA(VLOOKUP(Y26,Tableau1[],3,FALSE)),"",VLOOKUP(Y26,Tableau1[],3,FALSE))</f>
        <v>Périodes en Entreprise</v>
      </c>
      <c r="AA26" s="92">
        <f>MOMA!BD22</f>
        <v>0</v>
      </c>
      <c r="AB26" s="101" t="str">
        <f>IF(ISNA(VLOOKUP(AA26,Tableau1[],3,FALSE)),"",VLOOKUP(AA26,Tableau1[],3,FALSE))</f>
        <v/>
      </c>
      <c r="AC26" s="92">
        <f>MOMA!BH22</f>
        <v>0</v>
      </c>
      <c r="AD26" s="62" t="str">
        <f>IF(ISNA(VLOOKUP(AC26,Tableau1[],3,FALSE)),"",VLOOKUP(AC26,Tableau1[],3,FALSE))</f>
        <v/>
      </c>
      <c r="AE26" s="63" t="s">
        <v>111</v>
      </c>
      <c r="AF26" s="64" t="str">
        <f>+H17</f>
        <v>Périodes en Centre</v>
      </c>
      <c r="AG26" s="64" t="str">
        <f>+H18</f>
        <v xml:space="preserve">Fériés </v>
      </c>
      <c r="AH26" s="64" t="str">
        <f>+H19</f>
        <v>Périodes en Centre</v>
      </c>
      <c r="AI26" s="64" t="str">
        <f>+H20</f>
        <v>Périodes en Centre</v>
      </c>
      <c r="AJ26" s="64" t="str">
        <f>+H21</f>
        <v>Périodes en Centre</v>
      </c>
      <c r="AK26" s="90" t="str">
        <f>+H22</f>
        <v/>
      </c>
      <c r="AL26" s="90" t="str">
        <f>+H23</f>
        <v/>
      </c>
      <c r="AM26" s="115" t="s">
        <v>112</v>
      </c>
      <c r="AN26" s="118" t="str">
        <f>+J22</f>
        <v>Périodes en Entreprise</v>
      </c>
      <c r="AO26" s="118" t="str">
        <f>+J23</f>
        <v>Périodes en Entreprise</v>
      </c>
      <c r="AP26" s="118" t="str">
        <f>+J24</f>
        <v>Périodes en Entreprise</v>
      </c>
      <c r="AQ26" s="118" t="str">
        <f>+J25</f>
        <v>Périodes en Entreprise</v>
      </c>
      <c r="AR26" s="118" t="str">
        <f>+J26</f>
        <v>Périodes en Entreprise</v>
      </c>
      <c r="AS26" s="119" t="str">
        <f>+J27</f>
        <v/>
      </c>
      <c r="AT26" s="119" t="str">
        <f>+J28</f>
        <v/>
      </c>
      <c r="AU26" s="64" t="s">
        <v>111</v>
      </c>
      <c r="AV26" s="64" t="str">
        <f>+L19</f>
        <v>Périodes en Centre</v>
      </c>
      <c r="AW26" s="64" t="str">
        <f>+L20</f>
        <v>Périodes en Centre</v>
      </c>
      <c r="AX26" s="64" t="str">
        <f>+L21</f>
        <v>Périodes en Centre</v>
      </c>
      <c r="AY26" s="64" t="str">
        <f>+L22</f>
        <v>Périodes en Centre</v>
      </c>
      <c r="AZ26" s="64" t="str">
        <f>+L23</f>
        <v>Périodes en Centre</v>
      </c>
      <c r="BA26" s="90" t="str">
        <f>+L24</f>
        <v/>
      </c>
      <c r="BB26" s="90" t="str">
        <f>+L25</f>
        <v/>
      </c>
      <c r="BC26" s="56" t="s">
        <v>111</v>
      </c>
      <c r="BF26" s="59"/>
      <c r="BG26" s="88"/>
    </row>
    <row r="27" spans="1:63">
      <c r="A27" s="92">
        <f>MOMA!D23</f>
        <v>0</v>
      </c>
      <c r="B27" s="101" t="str">
        <f>IF(ISNA(VLOOKUP(A27,Tableau1[],3,FALSE)),"",VLOOKUP(A27,Tableau1[],3,FALSE))</f>
        <v/>
      </c>
      <c r="C27" s="92">
        <f>MOMA!H23</f>
        <v>0</v>
      </c>
      <c r="D27" s="101" t="str">
        <f>IF(ISNA(VLOOKUP(C27,Tableau1[],3,FALSE)),"",VLOOKUP(C27,Tableau1[],3,FALSE))</f>
        <v/>
      </c>
      <c r="E27" s="92" t="str">
        <f>MOMA!L23</f>
        <v>Entreprise b</v>
      </c>
      <c r="F27" s="101" t="str">
        <f>IF(ISNA(VLOOKUP(E27,Tableau1[],3,FALSE)),"",VLOOKUP(E27,Tableau1[],3,FALSE))</f>
        <v>Périodes en Entreprise</v>
      </c>
      <c r="G27" s="92" t="str">
        <f>MOMA!P23</f>
        <v>Entreprise b</v>
      </c>
      <c r="H27" s="101" t="str">
        <f>IF(ISNA(VLOOKUP(G27,Tableau1[],3,FALSE)),"",VLOOKUP(G27,Tableau1[],3,FALSE))</f>
        <v>Périodes en Entreprise</v>
      </c>
      <c r="I27" s="92">
        <f>MOMA!T23</f>
        <v>0</v>
      </c>
      <c r="J27" s="101" t="str">
        <f>IF(ISNA(VLOOKUP(I27,Tableau1[],3,FALSE)),"",VLOOKUP(I27,Tableau1[],3,FALSE))</f>
        <v/>
      </c>
      <c r="K27" s="92" t="str">
        <f>MOMA!X23</f>
        <v>Révisions / Examens S1 Ses1</v>
      </c>
      <c r="L27" s="101" t="str">
        <f>IF(ISNA(VLOOKUP(K27,Tableau1[],3,FALSE)),"",VLOOKUP(K27,Tableau1[],3,FALSE))</f>
        <v/>
      </c>
      <c r="M27" s="92" t="str">
        <f>MOMA!AB23</f>
        <v>Cours v</v>
      </c>
      <c r="N27" s="101" t="str">
        <f>IF(ISNA(VLOOKUP(M27,Tableau1[],3,FALSE)),"",VLOOKUP(M27,Tableau1[],3,FALSE))</f>
        <v>Périodes en Centre</v>
      </c>
      <c r="O27" s="92" t="str">
        <f>MOMA!AF23</f>
        <v>Entreprise b</v>
      </c>
      <c r="P27" s="101" t="str">
        <f>IF(ISNA(VLOOKUP(O27,Tableau1[],3,FALSE)),"",VLOOKUP(O27,Tableau1[],3,FALSE))</f>
        <v>Périodes en Entreprise</v>
      </c>
      <c r="Q27" s="92" t="str">
        <f>MOMA!AJ23</f>
        <v>Entreprise b</v>
      </c>
      <c r="R27" s="101" t="str">
        <f>IF(ISNA(VLOOKUP(Q27,Tableau1[],3,FALSE)),"",VLOOKUP(Q27,Tableau1[],3,FALSE))</f>
        <v>Périodes en Entreprise</v>
      </c>
      <c r="S27" s="92" t="str">
        <f>MOMA!AN23</f>
        <v>Cours</v>
      </c>
      <c r="T27" s="101" t="str">
        <f>IF(ISNA(VLOOKUP(S27,Tableau1[],3,FALSE)),"",VLOOKUP(S27,Tableau1[],3,FALSE))</f>
        <v>Périodes en Centre</v>
      </c>
      <c r="U27" s="92">
        <f>MOMA!AR23</f>
        <v>0</v>
      </c>
      <c r="V27" s="101" t="str">
        <f>IF(ISNA(VLOOKUP(U27,Tableau1[],3,FALSE)),"",VLOOKUP(U27,Tableau1[],3,FALSE))</f>
        <v/>
      </c>
      <c r="W27" s="92" t="str">
        <f>MOMA!AV23</f>
        <v>Entreprise b</v>
      </c>
      <c r="X27" s="101" t="str">
        <f>IF(ISNA(VLOOKUP(W27,Tableau1[],3,FALSE)),"",VLOOKUP(W27,Tableau1[],3,FALSE))</f>
        <v>Périodes en Entreprise</v>
      </c>
      <c r="Y27" s="92" t="str">
        <f>MOMA!AZ23</f>
        <v>Entreprise b</v>
      </c>
      <c r="Z27" s="101" t="str">
        <f>IF(ISNA(VLOOKUP(Y27,Tableau1[],3,FALSE)),"",VLOOKUP(Y27,Tableau1[],3,FALSE))</f>
        <v>Périodes en Entreprise</v>
      </c>
      <c r="AA27" s="92">
        <f>MOMA!BD23</f>
        <v>0</v>
      </c>
      <c r="AB27" s="101" t="str">
        <f>IF(ISNA(VLOOKUP(AA27,Tableau1[],3,FALSE)),"",VLOOKUP(AA27,Tableau1[],3,FALSE))</f>
        <v/>
      </c>
      <c r="AC27" s="92">
        <f>MOMA!BH23</f>
        <v>0</v>
      </c>
      <c r="AD27" s="62" t="str">
        <f>IF(ISNA(VLOOKUP(AC27,Tableau1[],3,FALSE)),"",VLOOKUP(AC27,Tableau1[],3,FALSE))</f>
        <v/>
      </c>
      <c r="AE27" s="63" t="s">
        <v>111</v>
      </c>
      <c r="AF27" s="65">
        <f>AL25+1</f>
        <v>10</v>
      </c>
      <c r="AG27" s="65">
        <f t="shared" ref="AG27:AL27" si="21">+AF27+1</f>
        <v>11</v>
      </c>
      <c r="AH27" s="65">
        <f t="shared" si="21"/>
        <v>12</v>
      </c>
      <c r="AI27" s="65">
        <f t="shared" si="21"/>
        <v>13</v>
      </c>
      <c r="AJ27" s="65">
        <f t="shared" si="21"/>
        <v>14</v>
      </c>
      <c r="AK27" s="89">
        <f t="shared" si="21"/>
        <v>15</v>
      </c>
      <c r="AL27" s="89">
        <f t="shared" si="21"/>
        <v>16</v>
      </c>
      <c r="AM27" s="56" t="s">
        <v>112</v>
      </c>
      <c r="AN27" s="65">
        <f>AT25+1</f>
        <v>15</v>
      </c>
      <c r="AO27" s="65">
        <f t="shared" ref="AO27:AT27" si="22">AN27+1</f>
        <v>16</v>
      </c>
      <c r="AP27" s="65">
        <f t="shared" si="22"/>
        <v>17</v>
      </c>
      <c r="AQ27" s="65">
        <f t="shared" si="22"/>
        <v>18</v>
      </c>
      <c r="AR27" s="65">
        <f t="shared" si="22"/>
        <v>19</v>
      </c>
      <c r="AS27" s="89">
        <f t="shared" si="22"/>
        <v>20</v>
      </c>
      <c r="AT27" s="89">
        <f t="shared" si="22"/>
        <v>21</v>
      </c>
      <c r="AU27" s="56" t="s">
        <v>111</v>
      </c>
      <c r="AV27" s="65">
        <f>BB25+1</f>
        <v>12</v>
      </c>
      <c r="AW27" s="65">
        <f t="shared" ref="AW27:BB27" si="23">AV27+1</f>
        <v>13</v>
      </c>
      <c r="AX27" s="65">
        <f t="shared" si="23"/>
        <v>14</v>
      </c>
      <c r="AY27" s="65">
        <f t="shared" si="23"/>
        <v>15</v>
      </c>
      <c r="AZ27" s="65">
        <f t="shared" si="23"/>
        <v>16</v>
      </c>
      <c r="BA27" s="89">
        <f t="shared" si="23"/>
        <v>17</v>
      </c>
      <c r="BB27" s="89">
        <f t="shared" si="23"/>
        <v>18</v>
      </c>
      <c r="BC27" s="56" t="s">
        <v>111</v>
      </c>
    </row>
    <row r="28" spans="1:63" hidden="1">
      <c r="A28" s="92">
        <f>MOMA!D24</f>
        <v>0</v>
      </c>
      <c r="B28" s="101" t="str">
        <f>IF(ISNA(VLOOKUP(A28,Tableau1[],3,FALSE)),"",VLOOKUP(A28,Tableau1[],3,FALSE))</f>
        <v/>
      </c>
      <c r="C28" s="92">
        <f>MOMA!H24</f>
        <v>0</v>
      </c>
      <c r="D28" s="101" t="str">
        <f>IF(ISNA(VLOOKUP(C28,Tableau1[],3,FALSE)),"",VLOOKUP(C28,Tableau1[],3,FALSE))</f>
        <v/>
      </c>
      <c r="E28" s="92" t="str">
        <f>MOMA!L24</f>
        <v>Entreprise b</v>
      </c>
      <c r="F28" s="101" t="str">
        <f>IF(ISNA(VLOOKUP(E28,Tableau1[],3,FALSE)),"",VLOOKUP(E28,Tableau1[],3,FALSE))</f>
        <v>Périodes en Entreprise</v>
      </c>
      <c r="G28" s="92" t="str">
        <f>MOMA!P24</f>
        <v>Entreprise b</v>
      </c>
      <c r="H28" s="101" t="str">
        <f>IF(ISNA(VLOOKUP(G28,Tableau1[],3,FALSE)),"",VLOOKUP(G28,Tableau1[],3,FALSE))</f>
        <v>Périodes en Entreprise</v>
      </c>
      <c r="I28" s="92">
        <f>MOMA!T24</f>
        <v>0</v>
      </c>
      <c r="J28" s="101" t="str">
        <f>IF(ISNA(VLOOKUP(I28,Tableau1[],3,FALSE)),"",VLOOKUP(I28,Tableau1[],3,FALSE))</f>
        <v/>
      </c>
      <c r="K28" s="92" t="str">
        <f>MOMA!X24</f>
        <v>Examens S1 Ses1</v>
      </c>
      <c r="L28" s="101" t="str">
        <f>IF(ISNA(VLOOKUP(K28,Tableau1[],3,FALSE)),"",VLOOKUP(K28,Tableau1[],3,FALSE))</f>
        <v>Périodes en Centre</v>
      </c>
      <c r="M28" s="92">
        <f>MOMA!AB24</f>
        <v>0</v>
      </c>
      <c r="N28" s="101" t="str">
        <f>IF(ISNA(VLOOKUP(M28,Tableau1[],3,FALSE)),"",VLOOKUP(M28,Tableau1[],3,FALSE))</f>
        <v/>
      </c>
      <c r="O28" s="92">
        <f>MOMA!AF24</f>
        <v>0</v>
      </c>
      <c r="P28" s="101" t="str">
        <f>IF(ISNA(VLOOKUP(O28,Tableau1[],3,FALSE)),"",VLOOKUP(O28,Tableau1[],3,FALSE))</f>
        <v/>
      </c>
      <c r="Q28" s="92" t="str">
        <f>MOMA!AJ24</f>
        <v>Entreprise b</v>
      </c>
      <c r="R28" s="101" t="str">
        <f>IF(ISNA(VLOOKUP(Q28,Tableau1[],3,FALSE)),"",VLOOKUP(Q28,Tableau1[],3,FALSE))</f>
        <v>Périodes en Entreprise</v>
      </c>
      <c r="S28" s="92" t="str">
        <f>MOMA!AN24</f>
        <v>Cours v</v>
      </c>
      <c r="T28" s="101" t="str">
        <f>IF(ISNA(VLOOKUP(S28,Tableau1[],3,FALSE)),"",VLOOKUP(S28,Tableau1[],3,FALSE))</f>
        <v>Périodes en Centre</v>
      </c>
      <c r="U28" s="92">
        <f>MOMA!AR24</f>
        <v>0</v>
      </c>
      <c r="V28" s="101" t="str">
        <f>IF(ISNA(VLOOKUP(U28,Tableau1[],3,FALSE)),"",VLOOKUP(U28,Tableau1[],3,FALSE))</f>
        <v/>
      </c>
      <c r="W28" s="92" t="str">
        <f>MOMA!AV24</f>
        <v>Entreprise b</v>
      </c>
      <c r="X28" s="101" t="str">
        <f>IF(ISNA(VLOOKUP(W28,Tableau1[],3,FALSE)),"",VLOOKUP(W28,Tableau1[],3,FALSE))</f>
        <v>Périodes en Entreprise</v>
      </c>
      <c r="Y28" s="92" t="str">
        <f>MOMA!AZ24</f>
        <v>Entreprise b</v>
      </c>
      <c r="Z28" s="101" t="str">
        <f>IF(ISNA(VLOOKUP(Y28,Tableau1[],3,FALSE)),"",VLOOKUP(Y28,Tableau1[],3,FALSE))</f>
        <v>Périodes en Entreprise</v>
      </c>
      <c r="AA28" s="92">
        <f>MOMA!BD24</f>
        <v>0</v>
      </c>
      <c r="AB28" s="101" t="str">
        <f>IF(ISNA(VLOOKUP(AA28,Tableau1[],3,FALSE)),"",VLOOKUP(AA28,Tableau1[],3,FALSE))</f>
        <v/>
      </c>
      <c r="AC28" s="92">
        <f>MOMA!BH24</f>
        <v>0</v>
      </c>
      <c r="AD28" s="62" t="str">
        <f>IF(ISNA(VLOOKUP(AC28,Tableau1[],3,FALSE)),"",VLOOKUP(AC28,Tableau1[],3,FALSE))</f>
        <v/>
      </c>
      <c r="AE28" s="63" t="s">
        <v>111</v>
      </c>
      <c r="AF28" s="64" t="str">
        <f>+H24</f>
        <v>Périodes en Entreprise</v>
      </c>
      <c r="AG28" s="64" t="str">
        <f>+H25</f>
        <v>Périodes en Entreprise</v>
      </c>
      <c r="AH28" s="64" t="str">
        <f>+H26</f>
        <v>Périodes en Entreprise</v>
      </c>
      <c r="AI28" s="64" t="str">
        <f>+H27</f>
        <v>Périodes en Entreprise</v>
      </c>
      <c r="AJ28" s="64" t="str">
        <f>+H28</f>
        <v>Périodes en Entreprise</v>
      </c>
      <c r="AK28" s="90" t="str">
        <f>+H29</f>
        <v/>
      </c>
      <c r="AL28" s="90" t="str">
        <f>+H30</f>
        <v/>
      </c>
      <c r="AM28" s="115" t="s">
        <v>112</v>
      </c>
      <c r="AN28" s="118" t="str">
        <f>+J29</f>
        <v>Périodes en Entreprise</v>
      </c>
      <c r="AO28" s="118" t="str">
        <f>+J30</f>
        <v>Périodes en Entreprise</v>
      </c>
      <c r="AP28" s="118" t="str">
        <f>+J31</f>
        <v>Périodes en Entreprise</v>
      </c>
      <c r="AQ28" s="64" t="str">
        <f>+J32</f>
        <v xml:space="preserve">Fériés </v>
      </c>
      <c r="AR28" s="118" t="str">
        <f>+J33</f>
        <v>Périodes en Entreprise</v>
      </c>
      <c r="AS28" s="119" t="str">
        <f>+J34</f>
        <v/>
      </c>
      <c r="AT28" s="119" t="str">
        <f>+J35</f>
        <v/>
      </c>
      <c r="AU28" s="64" t="s">
        <v>111</v>
      </c>
      <c r="AV28" s="64" t="str">
        <f>+L26</f>
        <v>Périodes en Centre</v>
      </c>
      <c r="AW28" s="64" t="str">
        <f>+L27</f>
        <v/>
      </c>
      <c r="AX28" s="64" t="str">
        <f>+L28</f>
        <v>Périodes en Centre</v>
      </c>
      <c r="AY28" s="64" t="str">
        <f>+L29</f>
        <v>Périodes en Centre</v>
      </c>
      <c r="AZ28" s="64" t="str">
        <f>+L30</f>
        <v>Périodes en Centre</v>
      </c>
      <c r="BA28" s="90" t="str">
        <f>+L31</f>
        <v/>
      </c>
      <c r="BB28" s="90" t="str">
        <f>+L32</f>
        <v/>
      </c>
      <c r="BC28" s="56" t="s">
        <v>111</v>
      </c>
    </row>
    <row r="29" spans="1:63">
      <c r="A29" s="92">
        <f>MOMA!D25</f>
        <v>0</v>
      </c>
      <c r="B29" s="101" t="str">
        <f>IF(ISNA(VLOOKUP(A29,Tableau1[],3,FALSE)),"",VLOOKUP(A29,Tableau1[],3,FALSE))</f>
        <v/>
      </c>
      <c r="C29" s="92" t="str">
        <f>MOMA!H25</f>
        <v>Entreprise b</v>
      </c>
      <c r="D29" s="101" t="str">
        <f>IF(ISNA(VLOOKUP(C29,Tableau1[],3,FALSE)),"",VLOOKUP(C29,Tableau1[],3,FALSE))</f>
        <v>Périodes en Entreprise</v>
      </c>
      <c r="E29" s="92" t="str">
        <f>MOMA!L25</f>
        <v>Entreprise</v>
      </c>
      <c r="F29" s="101" t="str">
        <f>IF(ISNA(VLOOKUP(E29,Tableau1[],3,FALSE)),"",VLOOKUP(E29,Tableau1[],3,FALSE))</f>
        <v>Périodes en Entreprise</v>
      </c>
      <c r="G29" s="92">
        <f>MOMA!P25</f>
        <v>0</v>
      </c>
      <c r="H29" s="101" t="str">
        <f>IF(ISNA(VLOOKUP(G29,Tableau1[],3,FALSE)),"",VLOOKUP(G29,Tableau1[],3,FALSE))</f>
        <v/>
      </c>
      <c r="I29" s="92" t="str">
        <f>MOMA!T25</f>
        <v>Entreprise b</v>
      </c>
      <c r="J29" s="101" t="str">
        <f>IF(ISNA(VLOOKUP(I29,Tableau1[],3,FALSE)),"",VLOOKUP(I29,Tableau1[],3,FALSE))</f>
        <v>Périodes en Entreprise</v>
      </c>
      <c r="K29" s="92" t="str">
        <f>MOMA!X25</f>
        <v>Examens S1 Ses1</v>
      </c>
      <c r="L29" s="101" t="str">
        <f>IF(ISNA(VLOOKUP(K29,Tableau1[],3,FALSE)),"",VLOOKUP(K29,Tableau1[],3,FALSE))</f>
        <v>Périodes en Centre</v>
      </c>
      <c r="M29" s="92">
        <f>MOMA!AB25</f>
        <v>0</v>
      </c>
      <c r="N29" s="101" t="str">
        <f>IF(ISNA(VLOOKUP(M29,Tableau1[],3,FALSE)),"",VLOOKUP(M29,Tableau1[],3,FALSE))</f>
        <v/>
      </c>
      <c r="O29" s="92">
        <f>MOMA!AF25</f>
        <v>0</v>
      </c>
      <c r="P29" s="101" t="str">
        <f>IF(ISNA(VLOOKUP(O29,Tableau1[],3,FALSE)),"",VLOOKUP(O29,Tableau1[],3,FALSE))</f>
        <v/>
      </c>
      <c r="Q29" s="92" t="str">
        <f>MOMA!AJ25</f>
        <v>Entreprise</v>
      </c>
      <c r="R29" s="101" t="str">
        <f>IF(ISNA(VLOOKUP(Q29,Tableau1[],3,FALSE)),"",VLOOKUP(Q29,Tableau1[],3,FALSE))</f>
        <v>Périodes en Entreprise</v>
      </c>
      <c r="S29" s="92" t="str">
        <f>MOMA!AN25</f>
        <v>Cours v</v>
      </c>
      <c r="T29" s="101" t="str">
        <f>IF(ISNA(VLOOKUP(S29,Tableau1[],3,FALSE)),"",VLOOKUP(S29,Tableau1[],3,FALSE))</f>
        <v>Périodes en Centre</v>
      </c>
      <c r="U29" s="92" t="str">
        <f>MOMA!AR25</f>
        <v>Révisions</v>
      </c>
      <c r="V29" s="101" t="str">
        <f>IF(ISNA(VLOOKUP(U29,Tableau1[],3,FALSE)),"",VLOOKUP(U29,Tableau1[],3,FALSE))</f>
        <v>Périodes en Centre</v>
      </c>
      <c r="W29" s="92" t="str">
        <f>MOMA!AV25</f>
        <v>Entreprise</v>
      </c>
      <c r="X29" s="101" t="str">
        <f>IF(ISNA(VLOOKUP(W29,Tableau1[],3,FALSE)),"",VLOOKUP(W29,Tableau1[],3,FALSE))</f>
        <v>Périodes en Entreprise</v>
      </c>
      <c r="Y29" s="92">
        <f>MOMA!AZ25</f>
        <v>0</v>
      </c>
      <c r="Z29" s="101" t="str">
        <f>IF(ISNA(VLOOKUP(Y29,Tableau1[],3,FALSE)),"",VLOOKUP(Y29,Tableau1[],3,FALSE))</f>
        <v/>
      </c>
      <c r="AA29" s="92">
        <f>MOMA!BD25</f>
        <v>0</v>
      </c>
      <c r="AB29" s="101" t="str">
        <f>IF(ISNA(VLOOKUP(AA29,Tableau1[],3,FALSE)),"",VLOOKUP(AA29,Tableau1[],3,FALSE))</f>
        <v/>
      </c>
      <c r="AC29" s="92">
        <f>MOMA!BH25</f>
        <v>0</v>
      </c>
      <c r="AD29" s="62" t="str">
        <f>IF(ISNA(VLOOKUP(AC29,Tableau1[],3,FALSE)),"",VLOOKUP(AC29,Tableau1[],3,FALSE))</f>
        <v/>
      </c>
      <c r="AE29" s="63" t="s">
        <v>111</v>
      </c>
      <c r="AF29" s="65">
        <f>+AL27+1</f>
        <v>17</v>
      </c>
      <c r="AG29" s="65">
        <f t="shared" ref="AG29:AL29" si="24">AF29+1</f>
        <v>18</v>
      </c>
      <c r="AH29" s="65">
        <f t="shared" si="24"/>
        <v>19</v>
      </c>
      <c r="AI29" s="65">
        <f t="shared" si="24"/>
        <v>20</v>
      </c>
      <c r="AJ29" s="65">
        <f t="shared" si="24"/>
        <v>21</v>
      </c>
      <c r="AK29" s="89">
        <f t="shared" si="24"/>
        <v>22</v>
      </c>
      <c r="AL29" s="89">
        <f t="shared" si="24"/>
        <v>23</v>
      </c>
      <c r="AM29" s="56" t="s">
        <v>112</v>
      </c>
      <c r="AN29" s="65">
        <f>AT27+1</f>
        <v>22</v>
      </c>
      <c r="AO29" s="65">
        <f t="shared" ref="AO29:AT29" si="25">AN29+1</f>
        <v>23</v>
      </c>
      <c r="AP29" s="65">
        <f t="shared" si="25"/>
        <v>24</v>
      </c>
      <c r="AQ29" s="65">
        <f t="shared" si="25"/>
        <v>25</v>
      </c>
      <c r="AR29" s="65">
        <f t="shared" si="25"/>
        <v>26</v>
      </c>
      <c r="AS29" s="89">
        <f t="shared" si="25"/>
        <v>27</v>
      </c>
      <c r="AT29" s="89">
        <f t="shared" si="25"/>
        <v>28</v>
      </c>
      <c r="AU29" s="56" t="s">
        <v>111</v>
      </c>
      <c r="AV29" s="65">
        <f>BB27+1</f>
        <v>19</v>
      </c>
      <c r="AW29" s="65">
        <f t="shared" ref="AW29:BB29" si="26">AV29+1</f>
        <v>20</v>
      </c>
      <c r="AX29" s="65">
        <f t="shared" si="26"/>
        <v>21</v>
      </c>
      <c r="AY29" s="65">
        <f t="shared" si="26"/>
        <v>22</v>
      </c>
      <c r="AZ29" s="65">
        <f t="shared" si="26"/>
        <v>23</v>
      </c>
      <c r="BA29" s="89">
        <f t="shared" si="26"/>
        <v>24</v>
      </c>
      <c r="BB29" s="89">
        <f t="shared" si="26"/>
        <v>25</v>
      </c>
      <c r="BC29" s="56" t="s">
        <v>111</v>
      </c>
    </row>
    <row r="30" spans="1:63" hidden="1">
      <c r="A30" s="92">
        <f>MOMA!D26</f>
        <v>0</v>
      </c>
      <c r="B30" s="101" t="str">
        <f>IF(ISNA(VLOOKUP(A30,Tableau1[],3,FALSE)),"",VLOOKUP(A30,Tableau1[],3,FALSE))</f>
        <v/>
      </c>
      <c r="C30" s="92" t="str">
        <f>MOMA!H26</f>
        <v>Entreprise b</v>
      </c>
      <c r="D30" s="101" t="str">
        <f>IF(ISNA(VLOOKUP(C30,Tableau1[],3,FALSE)),"",VLOOKUP(C30,Tableau1[],3,FALSE))</f>
        <v>Périodes en Entreprise</v>
      </c>
      <c r="E30" s="92" t="str">
        <f>MOMA!L26</f>
        <v>Entreprise b</v>
      </c>
      <c r="F30" s="101" t="str">
        <f>IF(ISNA(VLOOKUP(E30,Tableau1[],3,FALSE)),"",VLOOKUP(E30,Tableau1[],3,FALSE))</f>
        <v>Périodes en Entreprise</v>
      </c>
      <c r="G30" s="92">
        <f>MOMA!P26</f>
        <v>0</v>
      </c>
      <c r="H30" s="101" t="str">
        <f>IF(ISNA(VLOOKUP(G30,Tableau1[],3,FALSE)),"",VLOOKUP(G30,Tableau1[],3,FALSE))</f>
        <v/>
      </c>
      <c r="I30" s="92" t="str">
        <f>MOMA!T26</f>
        <v>Entreprise b</v>
      </c>
      <c r="J30" s="101" t="str">
        <f>IF(ISNA(VLOOKUP(I30,Tableau1[],3,FALSE)),"",VLOOKUP(I30,Tableau1[],3,FALSE))</f>
        <v>Périodes en Entreprise</v>
      </c>
      <c r="K30" s="92" t="str">
        <f>MOMA!X26</f>
        <v>Examens S1 Ses1</v>
      </c>
      <c r="L30" s="101" t="str">
        <f>IF(ISNA(VLOOKUP(K30,Tableau1[],3,FALSE)),"",VLOOKUP(K30,Tableau1[],3,FALSE))</f>
        <v>Périodes en Centre</v>
      </c>
      <c r="M30" s="92" t="str">
        <f>MOMA!AB26</f>
        <v>Cours v</v>
      </c>
      <c r="N30" s="101" t="str">
        <f>IF(ISNA(VLOOKUP(M30,Tableau1[],3,FALSE)),"",VLOOKUP(M30,Tableau1[],3,FALSE))</f>
        <v>Périodes en Centre</v>
      </c>
      <c r="O30" s="92" t="str">
        <f>MOMA!AF26</f>
        <v>Entreprise b</v>
      </c>
      <c r="P30" s="101" t="str">
        <f>IF(ISNA(VLOOKUP(O30,Tableau1[],3,FALSE)),"",VLOOKUP(O30,Tableau1[],3,FALSE))</f>
        <v>Périodes en Entreprise</v>
      </c>
      <c r="Q30" s="92" t="str">
        <f>MOMA!AJ26</f>
        <v>Entreprise b</v>
      </c>
      <c r="R30" s="101" t="str">
        <f>IF(ISNA(VLOOKUP(Q30,Tableau1[],3,FALSE)),"",VLOOKUP(Q30,Tableau1[],3,FALSE))</f>
        <v>Périodes en Entreprise</v>
      </c>
      <c r="S30" s="92">
        <f>MOMA!AN26</f>
        <v>0</v>
      </c>
      <c r="T30" s="101" t="str">
        <f>IF(ISNA(VLOOKUP(S30,Tableau1[],3,FALSE)),"",VLOOKUP(S30,Tableau1[],3,FALSE))</f>
        <v/>
      </c>
      <c r="U30" s="92" t="str">
        <f>MOMA!AR26</f>
        <v>Révisions / Examens S2 Ses1</v>
      </c>
      <c r="V30" s="101" t="str">
        <f>IF(ISNA(VLOOKUP(U30,Tableau1[],3,FALSE)),"",VLOOKUP(U30,Tableau1[],3,FALSE))</f>
        <v/>
      </c>
      <c r="W30" s="92" t="str">
        <f>MOMA!AV26</f>
        <v>Entreprise b</v>
      </c>
      <c r="X30" s="101" t="str">
        <f>IF(ISNA(VLOOKUP(W30,Tableau1[],3,FALSE)),"",VLOOKUP(W30,Tableau1[],3,FALSE))</f>
        <v>Périodes en Entreprise</v>
      </c>
      <c r="Y30" s="92">
        <f>MOMA!AZ26</f>
        <v>0</v>
      </c>
      <c r="Z30" s="101" t="str">
        <f>IF(ISNA(VLOOKUP(Y30,Tableau1[],3,FALSE)),"",VLOOKUP(Y30,Tableau1[],3,FALSE))</f>
        <v/>
      </c>
      <c r="AA30" s="92">
        <f>MOMA!BD26</f>
        <v>0</v>
      </c>
      <c r="AB30" s="101" t="str">
        <f>IF(ISNA(VLOOKUP(AA30,Tableau1[],3,FALSE)),"",VLOOKUP(AA30,Tableau1[],3,FALSE))</f>
        <v/>
      </c>
      <c r="AC30" s="92">
        <f>MOMA!BH26</f>
        <v>0</v>
      </c>
      <c r="AD30" s="62" t="str">
        <f>IF(ISNA(VLOOKUP(AC30,Tableau1[],3,FALSE)),"",VLOOKUP(AC30,Tableau1[],3,FALSE))</f>
        <v/>
      </c>
      <c r="AE30" s="63" t="s">
        <v>111</v>
      </c>
      <c r="AF30" s="64" t="str">
        <f>+H31</f>
        <v>Périodes en Entreprise</v>
      </c>
      <c r="AG30" s="64" t="str">
        <f>+H32</f>
        <v>Périodes en Entreprise</v>
      </c>
      <c r="AH30" s="64" t="str">
        <f>+H33</f>
        <v>Périodes en Entreprise</v>
      </c>
      <c r="AI30" s="64" t="str">
        <f>+H34</f>
        <v>Périodes en Entreprise</v>
      </c>
      <c r="AJ30" s="64" t="str">
        <f>+H35</f>
        <v>Périodes en Entreprise</v>
      </c>
      <c r="AK30" s="90" t="str">
        <f>+H36</f>
        <v/>
      </c>
      <c r="AL30" s="90" t="str">
        <f>+H37</f>
        <v/>
      </c>
      <c r="AM30" s="115" t="s">
        <v>112</v>
      </c>
      <c r="AN30" s="118" t="str">
        <f>+J36</f>
        <v>Périodes en Entreprise</v>
      </c>
      <c r="AO30" s="118" t="str">
        <f>+J37</f>
        <v>Périodes en Entreprise</v>
      </c>
      <c r="AP30" s="118" t="str">
        <f>+J38</f>
        <v>Périodes en Entreprise</v>
      </c>
      <c r="AQ30" s="118"/>
      <c r="AR30" s="118"/>
      <c r="AS30" s="119"/>
      <c r="AT30" s="119"/>
      <c r="AU30" s="64" t="s">
        <v>111</v>
      </c>
      <c r="AV30" s="64" t="str">
        <f>+L33</f>
        <v>Périodes en Entreprise</v>
      </c>
      <c r="AW30" s="64" t="str">
        <f>+L34</f>
        <v>Périodes en Entreprise</v>
      </c>
      <c r="AX30" s="64" t="str">
        <f>+L35</f>
        <v>Périodes en Entreprise</v>
      </c>
      <c r="AY30" s="64" t="str">
        <f>+L36</f>
        <v>Périodes en Entreprise</v>
      </c>
      <c r="AZ30" s="64" t="str">
        <f>+L37</f>
        <v>Périodes en Entreprise</v>
      </c>
      <c r="BA30" s="90" t="str">
        <f>+L38</f>
        <v/>
      </c>
      <c r="BB30" s="90"/>
      <c r="BC30" s="56" t="s">
        <v>111</v>
      </c>
    </row>
    <row r="31" spans="1:63">
      <c r="A31" s="92">
        <f>MOMA!D27</f>
        <v>0</v>
      </c>
      <c r="B31" s="101" t="str">
        <f>IF(ISNA(VLOOKUP(A31,Tableau1[],3,FALSE)),"",VLOOKUP(A31,Tableau1[],3,FALSE))</f>
        <v/>
      </c>
      <c r="C31" s="92" t="str">
        <f>MOMA!H27</f>
        <v>Entreprise</v>
      </c>
      <c r="D31" s="101" t="str">
        <f>IF(ISNA(VLOOKUP(C31,Tableau1[],3,FALSE)),"",VLOOKUP(C31,Tableau1[],3,FALSE))</f>
        <v>Périodes en Entreprise</v>
      </c>
      <c r="E31" s="92" t="str">
        <f>MOMA!L27</f>
        <v>Entreprise b</v>
      </c>
      <c r="F31" s="101" t="str">
        <f>IF(ISNA(VLOOKUP(E31,Tableau1[],3,FALSE)),"",VLOOKUP(E31,Tableau1[],3,FALSE))</f>
        <v>Périodes en Entreprise</v>
      </c>
      <c r="G31" s="92" t="str">
        <f>MOMA!P27</f>
        <v>Entreprise b</v>
      </c>
      <c r="H31" s="101" t="str">
        <f>IF(ISNA(VLOOKUP(G31,Tableau1[],3,FALSE)),"",VLOOKUP(G31,Tableau1[],3,FALSE))</f>
        <v>Périodes en Entreprise</v>
      </c>
      <c r="I31" s="92" t="str">
        <f>MOMA!T27</f>
        <v>Entreprise</v>
      </c>
      <c r="J31" s="101" t="str">
        <f>IF(ISNA(VLOOKUP(I31,Tableau1[],3,FALSE)),"",VLOOKUP(I31,Tableau1[],3,FALSE))</f>
        <v>Périodes en Entreprise</v>
      </c>
      <c r="K31" s="92">
        <f>MOMA!X27</f>
        <v>0</v>
      </c>
      <c r="L31" s="101" t="str">
        <f>IF(ISNA(VLOOKUP(K31,Tableau1[],3,FALSE)),"",VLOOKUP(K31,Tableau1[],3,FALSE))</f>
        <v/>
      </c>
      <c r="M31" s="92" t="str">
        <f>MOMA!AB27</f>
        <v>Cours v</v>
      </c>
      <c r="N31" s="101" t="str">
        <f>IF(ISNA(VLOOKUP(M31,Tableau1[],3,FALSE)),"",VLOOKUP(M31,Tableau1[],3,FALSE))</f>
        <v>Périodes en Centre</v>
      </c>
      <c r="O31" s="92" t="str">
        <f>MOMA!AF27</f>
        <v>Entreprise b</v>
      </c>
      <c r="P31" s="101" t="str">
        <f>IF(ISNA(VLOOKUP(O31,Tableau1[],3,FALSE)),"",VLOOKUP(O31,Tableau1[],3,FALSE))</f>
        <v>Périodes en Entreprise</v>
      </c>
      <c r="Q31" s="92" t="str">
        <f>MOMA!AJ27</f>
        <v>Entreprise b</v>
      </c>
      <c r="R31" s="101" t="str">
        <f>IF(ISNA(VLOOKUP(Q31,Tableau1[],3,FALSE)),"",VLOOKUP(Q31,Tableau1[],3,FALSE))</f>
        <v>Périodes en Entreprise</v>
      </c>
      <c r="S31" s="92">
        <f>MOMA!AN27</f>
        <v>0</v>
      </c>
      <c r="T31" s="101" t="str">
        <f>IF(ISNA(VLOOKUP(S31,Tableau1[],3,FALSE)),"",VLOOKUP(S31,Tableau1[],3,FALSE))</f>
        <v/>
      </c>
      <c r="U31" s="92" t="str">
        <f>MOMA!AR27</f>
        <v>Examens S2 Ses1</v>
      </c>
      <c r="V31" s="101" t="str">
        <f>IF(ISNA(VLOOKUP(U31,Tableau1[],3,FALSE)),"",VLOOKUP(U31,Tableau1[],3,FALSE))</f>
        <v>Périodes en Centre</v>
      </c>
      <c r="W31" s="92" t="str">
        <f>MOMA!AV27</f>
        <v>Entreprise b</v>
      </c>
      <c r="X31" s="101" t="str">
        <f>IF(ISNA(VLOOKUP(W31,Tableau1[],3,FALSE)),"",VLOOKUP(W31,Tableau1[],3,FALSE))</f>
        <v>Périodes en Entreprise</v>
      </c>
      <c r="Y31" s="92" t="str">
        <f>MOMA!AZ27</f>
        <v>Entreprise b</v>
      </c>
      <c r="Z31" s="101" t="str">
        <f>IF(ISNA(VLOOKUP(Y31,Tableau1[],3,FALSE)),"",VLOOKUP(Y31,Tableau1[],3,FALSE))</f>
        <v>Périodes en Entreprise</v>
      </c>
      <c r="AA31" s="92">
        <f>MOMA!BD27</f>
        <v>0</v>
      </c>
      <c r="AB31" s="101" t="str">
        <f>IF(ISNA(VLOOKUP(AA31,Tableau1[],3,FALSE)),"",VLOOKUP(AA31,Tableau1[],3,FALSE))</f>
        <v/>
      </c>
      <c r="AC31" s="92">
        <f>MOMA!BH27</f>
        <v>0</v>
      </c>
      <c r="AD31" s="62" t="str">
        <f>IF(ISNA(VLOOKUP(AC31,Tableau1[],3,FALSE)),"",VLOOKUP(AC31,Tableau1[],3,FALSE))</f>
        <v/>
      </c>
      <c r="AE31" s="63" t="s">
        <v>111</v>
      </c>
      <c r="AF31" s="65">
        <f>AL29+1</f>
        <v>24</v>
      </c>
      <c r="AG31" s="65">
        <f t="shared" ref="AG31:AH31" si="27">AF31+1</f>
        <v>25</v>
      </c>
      <c r="AH31" s="65">
        <f t="shared" si="27"/>
        <v>26</v>
      </c>
      <c r="AI31" s="65">
        <f>AH31+1</f>
        <v>27</v>
      </c>
      <c r="AJ31" s="65">
        <f>AI31+1</f>
        <v>28</v>
      </c>
      <c r="AK31" s="89">
        <f>AJ31+1</f>
        <v>29</v>
      </c>
      <c r="AL31" s="89">
        <f>AK31+1</f>
        <v>30</v>
      </c>
      <c r="AM31" s="56" t="s">
        <v>112</v>
      </c>
      <c r="AN31" s="65">
        <f>AT29+1</f>
        <v>29</v>
      </c>
      <c r="AO31" s="65">
        <f t="shared" ref="AO31:AP31" si="28">AN31+1</f>
        <v>30</v>
      </c>
      <c r="AP31" s="65">
        <f t="shared" si="28"/>
        <v>31</v>
      </c>
      <c r="AQ31" s="65"/>
      <c r="AR31" s="65"/>
      <c r="AS31" s="65"/>
      <c r="AT31" s="65"/>
      <c r="AU31" s="56" t="s">
        <v>111</v>
      </c>
      <c r="AV31" s="65">
        <f>BB29+1</f>
        <v>26</v>
      </c>
      <c r="AW31" s="65">
        <f>AV31+1</f>
        <v>27</v>
      </c>
      <c r="AX31" s="65">
        <f>AW31+1</f>
        <v>28</v>
      </c>
      <c r="AY31" s="65">
        <f t="shared" ref="AY31:AZ31" si="29">AX31+1</f>
        <v>29</v>
      </c>
      <c r="AZ31" s="65">
        <f t="shared" si="29"/>
        <v>30</v>
      </c>
      <c r="BA31" s="89">
        <f t="shared" ref="BA31" si="30">AZ31+1</f>
        <v>31</v>
      </c>
      <c r="BB31" s="65"/>
      <c r="BC31" s="56" t="s">
        <v>111</v>
      </c>
    </row>
    <row r="32" spans="1:63" hidden="1">
      <c r="A32" s="92">
        <f>MOMA!D28</f>
        <v>0</v>
      </c>
      <c r="B32" s="101" t="str">
        <f>IF(ISNA(VLOOKUP(A32,Tableau1[],3,FALSE)),"",VLOOKUP(A32,Tableau1[],3,FALSE))</f>
        <v/>
      </c>
      <c r="C32" s="92" t="str">
        <f>MOMA!H28</f>
        <v>Entreprise b</v>
      </c>
      <c r="D32" s="101" t="str">
        <f>IF(ISNA(VLOOKUP(C32,Tableau1[],3,FALSE)),"",VLOOKUP(C32,Tableau1[],3,FALSE))</f>
        <v>Périodes en Entreprise</v>
      </c>
      <c r="E32" s="92">
        <f>MOMA!L28</f>
        <v>0</v>
      </c>
      <c r="F32" s="101" t="str">
        <f>IF(ISNA(VLOOKUP(E32,Tableau1[],3,FALSE)),"",VLOOKUP(E32,Tableau1[],3,FALSE))</f>
        <v/>
      </c>
      <c r="G32" s="92" t="str">
        <f>MOMA!P28</f>
        <v>Entreprise b</v>
      </c>
      <c r="H32" s="101" t="str">
        <f>IF(ISNA(VLOOKUP(G32,Tableau1[],3,FALSE)),"",VLOOKUP(G32,Tableau1[],3,FALSE))</f>
        <v>Périodes en Entreprise</v>
      </c>
      <c r="I32" s="92" t="str">
        <f>MOMA!T28</f>
        <v>Noël</v>
      </c>
      <c r="J32" s="101" t="str">
        <f>IF(ISNA(VLOOKUP(I32,Tableau1[],3,FALSE)),"",VLOOKUP(I32,Tableau1[],3,FALSE))</f>
        <v xml:space="preserve">Fériés </v>
      </c>
      <c r="K32" s="92">
        <f>MOMA!X28</f>
        <v>0</v>
      </c>
      <c r="L32" s="101" t="str">
        <f>IF(ISNA(VLOOKUP(K32,Tableau1[],3,FALSE)),"",VLOOKUP(K32,Tableau1[],3,FALSE))</f>
        <v/>
      </c>
      <c r="M32" s="92" t="str">
        <f>MOMA!AB28</f>
        <v>Cours</v>
      </c>
      <c r="N32" s="101" t="str">
        <f>IF(ISNA(VLOOKUP(M32,Tableau1[],3,FALSE)),"",VLOOKUP(M32,Tableau1[],3,FALSE))</f>
        <v>Périodes en Centre</v>
      </c>
      <c r="O32" s="92" t="str">
        <f>MOMA!AF28</f>
        <v>Entreprise</v>
      </c>
      <c r="P32" s="101" t="str">
        <f>IF(ISNA(VLOOKUP(O32,Tableau1[],3,FALSE)),"",VLOOKUP(O32,Tableau1[],3,FALSE))</f>
        <v>Périodes en Entreprise</v>
      </c>
      <c r="Q32" s="92">
        <f>MOMA!AJ28</f>
        <v>0</v>
      </c>
      <c r="R32" s="101" t="str">
        <f>IF(ISNA(VLOOKUP(Q32,Tableau1[],3,FALSE)),"",VLOOKUP(Q32,Tableau1[],3,FALSE))</f>
        <v/>
      </c>
      <c r="S32" s="92" t="str">
        <f>MOMA!AN28</f>
        <v>Pentecôte</v>
      </c>
      <c r="T32" s="101" t="str">
        <f>IF(ISNA(VLOOKUP(S32,Tableau1[],3,FALSE)),"",VLOOKUP(S32,Tableau1[],3,FALSE))</f>
        <v xml:space="preserve">Fériés </v>
      </c>
      <c r="U32" s="92" t="str">
        <f>MOMA!AR28</f>
        <v>Examens S2 Ses1</v>
      </c>
      <c r="V32" s="101" t="str">
        <f>IF(ISNA(VLOOKUP(U32,Tableau1[],3,FALSE)),"",VLOOKUP(U32,Tableau1[],3,FALSE))</f>
        <v>Périodes en Centre</v>
      </c>
      <c r="W32" s="92">
        <f>MOMA!AV28</f>
        <v>0</v>
      </c>
      <c r="X32" s="101" t="str">
        <f>IF(ISNA(VLOOKUP(W32,Tableau1[],3,FALSE)),"",VLOOKUP(W32,Tableau1[],3,FALSE))</f>
        <v/>
      </c>
      <c r="Y32" s="92" t="str">
        <f>MOMA!AZ28</f>
        <v>Entreprise b</v>
      </c>
      <c r="Z32" s="101" t="str">
        <f>IF(ISNA(VLOOKUP(Y32,Tableau1[],3,FALSE)),"",VLOOKUP(Y32,Tableau1[],3,FALSE))</f>
        <v>Périodes en Entreprise</v>
      </c>
      <c r="AA32" s="92">
        <f>MOMA!BD28</f>
        <v>0</v>
      </c>
      <c r="AB32" s="101" t="str">
        <f>IF(ISNA(VLOOKUP(AA32,Tableau1[],3,FALSE)),"",VLOOKUP(AA32,Tableau1[],3,FALSE))</f>
        <v/>
      </c>
      <c r="AC32" s="92">
        <f>MOMA!BH28</f>
        <v>0</v>
      </c>
      <c r="AD32" s="62" t="str">
        <f>IF(ISNA(VLOOKUP(AC32,Tableau1[],3,FALSE)),"",VLOOKUP(AC32,Tableau1[],3,FALSE))</f>
        <v/>
      </c>
      <c r="AE32" s="63" t="s">
        <v>111</v>
      </c>
      <c r="AF32" s="115"/>
      <c r="AG32" s="115"/>
      <c r="AH32" s="115"/>
      <c r="AI32" s="115"/>
      <c r="AJ32" s="115"/>
      <c r="AK32" s="114"/>
      <c r="AL32" s="114"/>
      <c r="AM32" s="115" t="s">
        <v>112</v>
      </c>
      <c r="AN32" s="64"/>
      <c r="AO32" s="64"/>
      <c r="AP32" s="64"/>
      <c r="AQ32" s="64"/>
      <c r="AR32" s="64"/>
      <c r="AS32" s="90"/>
      <c r="AT32" s="90"/>
      <c r="AU32" s="64"/>
      <c r="AV32" s="64"/>
      <c r="AW32" s="64"/>
      <c r="AX32" s="64"/>
      <c r="AY32" s="64"/>
      <c r="AZ32" s="64"/>
      <c r="BA32" s="90"/>
      <c r="BB32" s="90"/>
      <c r="BC32" s="56" t="s">
        <v>111</v>
      </c>
    </row>
    <row r="33" spans="1:55">
      <c r="A33" s="92">
        <f>MOMA!D29</f>
        <v>0</v>
      </c>
      <c r="B33" s="101" t="str">
        <f>IF(ISNA(VLOOKUP(A33,Tableau1[],3,FALSE)),"",VLOOKUP(A33,Tableau1[],3,FALSE))</f>
        <v/>
      </c>
      <c r="C33" s="92" t="str">
        <f>MOMA!H29</f>
        <v>Entreprise b</v>
      </c>
      <c r="D33" s="101" t="str">
        <f>IF(ISNA(VLOOKUP(C33,Tableau1[],3,FALSE)),"",VLOOKUP(C33,Tableau1[],3,FALSE))</f>
        <v>Périodes en Entreprise</v>
      </c>
      <c r="E33" s="92">
        <f>MOMA!L29</f>
        <v>0</v>
      </c>
      <c r="F33" s="101" t="str">
        <f>IF(ISNA(VLOOKUP(E33,Tableau1[],3,FALSE)),"",VLOOKUP(E33,Tableau1[],3,FALSE))</f>
        <v/>
      </c>
      <c r="G33" s="92" t="str">
        <f>MOMA!P29</f>
        <v>Entreprise</v>
      </c>
      <c r="H33" s="101" t="str">
        <f>IF(ISNA(VLOOKUP(G33,Tableau1[],3,FALSE)),"",VLOOKUP(G33,Tableau1[],3,FALSE))</f>
        <v>Périodes en Entreprise</v>
      </c>
      <c r="I33" s="92" t="str">
        <f>MOMA!T29</f>
        <v>Entreprise b</v>
      </c>
      <c r="J33" s="101" t="str">
        <f>IF(ISNA(VLOOKUP(I33,Tableau1[],3,FALSE)),"",VLOOKUP(I33,Tableau1[],3,FALSE))</f>
        <v>Périodes en Entreprise</v>
      </c>
      <c r="K33" s="92" t="str">
        <f>MOMA!X29</f>
        <v>Entreprise b</v>
      </c>
      <c r="L33" s="101" t="str">
        <f>IF(ISNA(VLOOKUP(K33,Tableau1[],3,FALSE)),"",VLOOKUP(K33,Tableau1[],3,FALSE))</f>
        <v>Périodes en Entreprise</v>
      </c>
      <c r="M33" s="92" t="str">
        <f>MOMA!AB29</f>
        <v>Cours v</v>
      </c>
      <c r="N33" s="101" t="str">
        <f>IF(ISNA(VLOOKUP(M33,Tableau1[],3,FALSE)),"",VLOOKUP(M33,Tableau1[],3,FALSE))</f>
        <v>Périodes en Centre</v>
      </c>
      <c r="O33" s="92" t="str">
        <f>MOMA!AF29</f>
        <v>Entreprise b</v>
      </c>
      <c r="P33" s="101" t="str">
        <f>IF(ISNA(VLOOKUP(O33,Tableau1[],3,FALSE)),"",VLOOKUP(O33,Tableau1[],3,FALSE))</f>
        <v>Périodes en Entreprise</v>
      </c>
      <c r="Q33" s="92">
        <f>MOMA!AJ29</f>
        <v>0</v>
      </c>
      <c r="R33" s="101" t="str">
        <f>IF(ISNA(VLOOKUP(Q33,Tableau1[],3,FALSE)),"",VLOOKUP(Q33,Tableau1[],3,FALSE))</f>
        <v/>
      </c>
      <c r="S33" s="92" t="str">
        <f>MOMA!AN29</f>
        <v>Entreprise b</v>
      </c>
      <c r="T33" s="101" t="str">
        <f>IF(ISNA(VLOOKUP(S33,Tableau1[],3,FALSE)),"",VLOOKUP(S33,Tableau1[],3,FALSE))</f>
        <v>Périodes en Entreprise</v>
      </c>
      <c r="U33" s="92" t="str">
        <f>MOMA!AR29</f>
        <v>Examens S2 Ses1</v>
      </c>
      <c r="V33" s="101" t="str">
        <f>IF(ISNA(VLOOKUP(U33,Tableau1[],3,FALSE)),"",VLOOKUP(U33,Tableau1[],3,FALSE))</f>
        <v>Périodes en Centre</v>
      </c>
      <c r="W33" s="92">
        <f>MOMA!AV29</f>
        <v>0</v>
      </c>
      <c r="X33" s="101" t="str">
        <f>IF(ISNA(VLOOKUP(W33,Tableau1[],3,FALSE)),"",VLOOKUP(W33,Tableau1[],3,FALSE))</f>
        <v/>
      </c>
      <c r="Y33" s="92" t="str">
        <f>MOMA!AZ29</f>
        <v>Entreprise</v>
      </c>
      <c r="Z33" s="101" t="str">
        <f>IF(ISNA(VLOOKUP(Y33,Tableau1[],3,FALSE)),"",VLOOKUP(Y33,Tableau1[],3,FALSE))</f>
        <v>Périodes en Entreprise</v>
      </c>
      <c r="AA33" s="92">
        <f>MOMA!BD29</f>
        <v>0</v>
      </c>
      <c r="AB33" s="101" t="str">
        <f>IF(ISNA(VLOOKUP(AA33,Tableau1[],3,FALSE)),"",VLOOKUP(AA33,Tableau1[],3,FALSE))</f>
        <v/>
      </c>
      <c r="AC33" s="92">
        <f>MOMA!BH29</f>
        <v>0</v>
      </c>
      <c r="AD33" s="62" t="str">
        <f>IF(ISNA(VLOOKUP(AC33,Tableau1[],3,FALSE)),"",VLOOKUP(AC33,Tableau1[],3,FALSE))</f>
        <v/>
      </c>
      <c r="AE33" s="63" t="s">
        <v>111</v>
      </c>
      <c r="AF33" s="65"/>
      <c r="AM33" s="56" t="s">
        <v>112</v>
      </c>
      <c r="AN33" s="65"/>
      <c r="AO33" s="65"/>
      <c r="AU33" s="56" t="s">
        <v>111</v>
      </c>
      <c r="AV33" s="65"/>
      <c r="AW33" s="65"/>
      <c r="AX33" s="65"/>
      <c r="AY33" s="65"/>
      <c r="AZ33" s="65"/>
      <c r="BA33" s="65"/>
      <c r="BB33" s="65"/>
      <c r="BC33" s="56" t="s">
        <v>111</v>
      </c>
    </row>
    <row r="34" spans="1:55">
      <c r="A34" s="92">
        <f>MOMA!D30</f>
        <v>0</v>
      </c>
      <c r="B34" s="101" t="str">
        <f>IF(ISNA(VLOOKUP(A34,Tableau1[],3,FALSE)),"",VLOOKUP(A34,Tableau1[],3,FALSE))</f>
        <v/>
      </c>
      <c r="C34" s="92">
        <f>MOMA!H30</f>
        <v>0</v>
      </c>
      <c r="D34" s="101" t="str">
        <f>IF(ISNA(VLOOKUP(C34,Tableau1[],3,FALSE)),"",VLOOKUP(C34,Tableau1[],3,FALSE))</f>
        <v/>
      </c>
      <c r="E34" s="92" t="str">
        <f>MOMA!L30</f>
        <v>Entreprise b</v>
      </c>
      <c r="F34" s="101" t="str">
        <f>IF(ISNA(VLOOKUP(E34,Tableau1[],3,FALSE)),"",VLOOKUP(E34,Tableau1[],3,FALSE))</f>
        <v>Périodes en Entreprise</v>
      </c>
      <c r="G34" s="92" t="str">
        <f>MOMA!P30</f>
        <v>Entreprise b</v>
      </c>
      <c r="H34" s="101" t="str">
        <f>IF(ISNA(VLOOKUP(G34,Tableau1[],3,FALSE)),"",VLOOKUP(G34,Tableau1[],3,FALSE))</f>
        <v>Périodes en Entreprise</v>
      </c>
      <c r="I34" s="92">
        <f>MOMA!T30</f>
        <v>0</v>
      </c>
      <c r="J34" s="101" t="str">
        <f>IF(ISNA(VLOOKUP(I34,Tableau1[],3,FALSE)),"",VLOOKUP(I34,Tableau1[],3,FALSE))</f>
        <v/>
      </c>
      <c r="K34" s="92" t="str">
        <f>MOMA!X30</f>
        <v>Entreprise b</v>
      </c>
      <c r="L34" s="101" t="str">
        <f>IF(ISNA(VLOOKUP(K34,Tableau1[],3,FALSE)),"",VLOOKUP(K34,Tableau1[],3,FALSE))</f>
        <v>Périodes en Entreprise</v>
      </c>
      <c r="M34" s="92" t="str">
        <f>MOMA!AB30</f>
        <v>Cours v</v>
      </c>
      <c r="N34" s="101" t="str">
        <f>IF(ISNA(VLOOKUP(M34,Tableau1[],3,FALSE)),"",VLOOKUP(M34,Tableau1[],3,FALSE))</f>
        <v>Périodes en Centre</v>
      </c>
      <c r="O34" s="92" t="str">
        <f>MOMA!AF30</f>
        <v>Entreprise b</v>
      </c>
      <c r="P34" s="101" t="str">
        <f>IF(ISNA(VLOOKUP(O34,Tableau1[],3,FALSE)),"",VLOOKUP(O34,Tableau1[],3,FALSE))</f>
        <v>Périodes en Entreprise</v>
      </c>
      <c r="Q34" s="92" t="str">
        <f>MOMA!AJ30</f>
        <v>Entreprise b</v>
      </c>
      <c r="R34" s="101" t="str">
        <f>IF(ISNA(VLOOKUP(Q34,Tableau1[],3,FALSE)),"",VLOOKUP(Q34,Tableau1[],3,FALSE))</f>
        <v>Périodes en Entreprise</v>
      </c>
      <c r="S34" s="92" t="str">
        <f>MOMA!AN30</f>
        <v>Entreprise</v>
      </c>
      <c r="T34" s="101" t="str">
        <f>IF(ISNA(VLOOKUP(S34,Tableau1[],3,FALSE)),"",VLOOKUP(S34,Tableau1[],3,FALSE))</f>
        <v>Périodes en Entreprise</v>
      </c>
      <c r="U34" s="92">
        <f>MOMA!AR30</f>
        <v>0</v>
      </c>
      <c r="V34" s="101" t="str">
        <f>IF(ISNA(VLOOKUP(U34,Tableau1[],3,FALSE)),"",VLOOKUP(U34,Tableau1[],3,FALSE))</f>
        <v/>
      </c>
      <c r="W34" s="92" t="str">
        <f>MOMA!AV30</f>
        <v>Entreprise b</v>
      </c>
      <c r="X34" s="101" t="str">
        <f>IF(ISNA(VLOOKUP(W34,Tableau1[],3,FALSE)),"",VLOOKUP(W34,Tableau1[],3,FALSE))</f>
        <v>Périodes en Entreprise</v>
      </c>
      <c r="Y34" s="92" t="str">
        <f>MOMA!AZ30</f>
        <v>Entreprise b</v>
      </c>
      <c r="Z34" s="101" t="str">
        <f>IF(ISNA(VLOOKUP(Y34,Tableau1[],3,FALSE)),"",VLOOKUP(Y34,Tableau1[],3,FALSE))</f>
        <v>Périodes en Entreprise</v>
      </c>
      <c r="AA34" s="92">
        <f>MOMA!BD30</f>
        <v>0</v>
      </c>
      <c r="AB34" s="101" t="str">
        <f>IF(ISNA(VLOOKUP(AA34,Tableau1[],3,FALSE)),"",VLOOKUP(AA34,Tableau1[],3,FALSE))</f>
        <v/>
      </c>
      <c r="AC34" s="92">
        <f>MOMA!BH30</f>
        <v>0</v>
      </c>
      <c r="AD34" s="62" t="str">
        <f>IF(ISNA(VLOOKUP(AC34,Tableau1[],3,FALSE)),"",VLOOKUP(AC34,Tableau1[],3,FALSE))</f>
        <v/>
      </c>
      <c r="AE34" s="63" t="s">
        <v>111</v>
      </c>
      <c r="AM34" s="56" t="s">
        <v>112</v>
      </c>
      <c r="AU34" s="56" t="s">
        <v>111</v>
      </c>
      <c r="AV34" s="65"/>
      <c r="AW34" s="65"/>
      <c r="AX34" s="65"/>
      <c r="AY34" s="65"/>
      <c r="AZ34" s="65"/>
      <c r="BA34" s="65"/>
      <c r="BB34" s="65"/>
      <c r="BC34" s="56" t="s">
        <v>111</v>
      </c>
    </row>
    <row r="35" spans="1:55" s="59" customFormat="1">
      <c r="A35" s="92">
        <f>MOMA!D31</f>
        <v>0</v>
      </c>
      <c r="B35" s="101" t="str">
        <f>IF(ISNA(VLOOKUP(A35,Tableau1[],3,FALSE)),"",VLOOKUP(A35,Tableau1[],3,FALSE))</f>
        <v/>
      </c>
      <c r="C35" s="92">
        <f>MOMA!H31</f>
        <v>0</v>
      </c>
      <c r="D35" s="101" t="str">
        <f>IF(ISNA(VLOOKUP(C35,Tableau1[],3,FALSE)),"",VLOOKUP(C35,Tableau1[],3,FALSE))</f>
        <v/>
      </c>
      <c r="E35" s="92" t="str">
        <f>MOMA!L31</f>
        <v>Entreprise b</v>
      </c>
      <c r="F35" s="101" t="str">
        <f>IF(ISNA(VLOOKUP(E35,Tableau1[],3,FALSE)),"",VLOOKUP(E35,Tableau1[],3,FALSE))</f>
        <v>Périodes en Entreprise</v>
      </c>
      <c r="G35" s="92" t="str">
        <f>MOMA!P31</f>
        <v>Entreprise b</v>
      </c>
      <c r="H35" s="101" t="str">
        <f>IF(ISNA(VLOOKUP(G35,Tableau1[],3,FALSE)),"",VLOOKUP(G35,Tableau1[],3,FALSE))</f>
        <v>Périodes en Entreprise</v>
      </c>
      <c r="I35" s="92">
        <f>MOMA!T31</f>
        <v>0</v>
      </c>
      <c r="J35" s="101" t="str">
        <f>IF(ISNA(VLOOKUP(I35,Tableau1[],3,FALSE)),"",VLOOKUP(I35,Tableau1[],3,FALSE))</f>
        <v/>
      </c>
      <c r="K35" s="92" t="str">
        <f>MOMA!X31</f>
        <v>Entreprise</v>
      </c>
      <c r="L35" s="101" t="str">
        <f>IF(ISNA(VLOOKUP(K35,Tableau1[],3,FALSE)),"",VLOOKUP(K35,Tableau1[],3,FALSE))</f>
        <v>Périodes en Entreprise</v>
      </c>
      <c r="M35" s="92">
        <f>MOMA!AB31</f>
        <v>0</v>
      </c>
      <c r="N35" s="101" t="str">
        <f>IF(ISNA(VLOOKUP(M35,Tableau1[],3,FALSE)),"",VLOOKUP(M35,Tableau1[],3,FALSE))</f>
        <v/>
      </c>
      <c r="O35" s="92">
        <f>MOMA!AF31</f>
        <v>0</v>
      </c>
      <c r="P35" s="101" t="str">
        <f>IF(ISNA(VLOOKUP(O35,Tableau1[],3,FALSE)),"",VLOOKUP(O35,Tableau1[],3,FALSE))</f>
        <v/>
      </c>
      <c r="Q35" s="92" t="str">
        <f>MOMA!AJ31</f>
        <v>Entreprise b</v>
      </c>
      <c r="R35" s="101" t="str">
        <f>IF(ISNA(VLOOKUP(Q35,Tableau1[],3,FALSE)),"",VLOOKUP(Q35,Tableau1[],3,FALSE))</f>
        <v>Périodes en Entreprise</v>
      </c>
      <c r="S35" s="92" t="str">
        <f>MOMA!AN31</f>
        <v>Entreprise b</v>
      </c>
      <c r="T35" s="101" t="str">
        <f>IF(ISNA(VLOOKUP(S35,Tableau1[],3,FALSE)),"",VLOOKUP(S35,Tableau1[],3,FALSE))</f>
        <v>Périodes en Entreprise</v>
      </c>
      <c r="U35" s="92">
        <f>MOMA!AR31</f>
        <v>0</v>
      </c>
      <c r="V35" s="101" t="str">
        <f>IF(ISNA(VLOOKUP(U35,Tableau1[],3,FALSE)),"",VLOOKUP(U35,Tableau1[],3,FALSE))</f>
        <v/>
      </c>
      <c r="W35" s="92" t="str">
        <f>MOMA!AV31</f>
        <v>Entreprise b</v>
      </c>
      <c r="X35" s="101" t="str">
        <f>IF(ISNA(VLOOKUP(W35,Tableau1[],3,FALSE)),"",VLOOKUP(W35,Tableau1[],3,FALSE))</f>
        <v>Périodes en Entreprise</v>
      </c>
      <c r="Y35" s="92" t="str">
        <f>MOMA!AZ31</f>
        <v>Examens S1 Ses2</v>
      </c>
      <c r="Z35" s="101" t="str">
        <f>IF(ISNA(VLOOKUP(Y35,Tableau1[],3,FALSE)),"",VLOOKUP(Y35,Tableau1[],3,FALSE))</f>
        <v>Périodes en Centre</v>
      </c>
      <c r="AA35" s="92">
        <f>MOMA!BD31</f>
        <v>0</v>
      </c>
      <c r="AB35" s="101" t="str">
        <f>IF(ISNA(VLOOKUP(AA35,Tableau1[],3,FALSE)),"",VLOOKUP(AA35,Tableau1[],3,FALSE))</f>
        <v/>
      </c>
      <c r="AC35" s="92">
        <f>MOMA!BH31</f>
        <v>0</v>
      </c>
      <c r="AD35" s="62" t="str">
        <f>IF(ISNA(VLOOKUP(AC35,Tableau1[],3,FALSE)),"",VLOOKUP(AC35,Tableau1[],3,FALSE))</f>
        <v/>
      </c>
      <c r="AE35" s="61" t="s">
        <v>111</v>
      </c>
      <c r="AF35" s="145">
        <f>AV20+31</f>
        <v>46054</v>
      </c>
      <c r="AG35" s="145"/>
      <c r="AH35" s="145"/>
      <c r="AI35" s="145"/>
      <c r="AJ35" s="145"/>
      <c r="AK35" s="145"/>
      <c r="AL35" s="60">
        <f>BB20+1</f>
        <v>7</v>
      </c>
      <c r="AM35" s="59" t="s">
        <v>112</v>
      </c>
      <c r="AN35" s="145">
        <f>AF35+29</f>
        <v>46083</v>
      </c>
      <c r="AO35" s="145"/>
      <c r="AP35" s="145"/>
      <c r="AQ35" s="145"/>
      <c r="AR35" s="145"/>
      <c r="AS35" s="145"/>
      <c r="AT35" s="60">
        <f>AL35+1</f>
        <v>8</v>
      </c>
      <c r="AU35" s="59" t="s">
        <v>111</v>
      </c>
      <c r="AV35" s="145">
        <f>AN35+31</f>
        <v>46114</v>
      </c>
      <c r="AW35" s="145"/>
      <c r="AX35" s="145"/>
      <c r="AY35" s="145"/>
      <c r="AZ35" s="145"/>
      <c r="BA35" s="145"/>
      <c r="BB35" s="60">
        <f>AT35+1</f>
        <v>9</v>
      </c>
      <c r="BC35" s="59" t="s">
        <v>111</v>
      </c>
    </row>
    <row r="36" spans="1:55" s="59" customFormat="1">
      <c r="A36" s="92">
        <f>MOMA!D32</f>
        <v>0</v>
      </c>
      <c r="B36" s="101" t="str">
        <f>IF(ISNA(VLOOKUP(A36,Tableau1[],3,FALSE)),"",VLOOKUP(A36,Tableau1[],3,FALSE))</f>
        <v/>
      </c>
      <c r="C36" s="92" t="str">
        <f>MOMA!H32</f>
        <v>Entreprise b</v>
      </c>
      <c r="D36" s="101" t="str">
        <f>IF(ISNA(VLOOKUP(C36,Tableau1[],3,FALSE)),"",VLOOKUP(C36,Tableau1[],3,FALSE))</f>
        <v>Périodes en Entreprise</v>
      </c>
      <c r="E36" s="92" t="str">
        <f>MOMA!L32</f>
        <v>Entreprise</v>
      </c>
      <c r="F36" s="101" t="str">
        <f>IF(ISNA(VLOOKUP(E36,Tableau1[],3,FALSE)),"",VLOOKUP(E36,Tableau1[],3,FALSE))</f>
        <v>Périodes en Entreprise</v>
      </c>
      <c r="G36" s="92">
        <f>MOMA!P32</f>
        <v>0</v>
      </c>
      <c r="H36" s="101" t="str">
        <f>IF(ISNA(VLOOKUP(G36,Tableau1[],3,FALSE)),"",VLOOKUP(G36,Tableau1[],3,FALSE))</f>
        <v/>
      </c>
      <c r="I36" s="92" t="str">
        <f>MOMA!T32</f>
        <v>Entreprise b</v>
      </c>
      <c r="J36" s="101" t="str">
        <f>IF(ISNA(VLOOKUP(I36,Tableau1[],3,FALSE)),"",VLOOKUP(I36,Tableau1[],3,FALSE))</f>
        <v>Périodes en Entreprise</v>
      </c>
      <c r="K36" s="92" t="str">
        <f>MOMA!X32</f>
        <v>Entreprise b</v>
      </c>
      <c r="L36" s="101" t="str">
        <f>IF(ISNA(VLOOKUP(K36,Tableau1[],3,FALSE)),"",VLOOKUP(K36,Tableau1[],3,FALSE))</f>
        <v>Périodes en Entreprise</v>
      </c>
      <c r="M36" s="92">
        <f>MOMA!AB32</f>
        <v>0</v>
      </c>
      <c r="N36" s="101" t="str">
        <f>IF(ISNA(VLOOKUP(M36,Tableau1[],3,FALSE)),"",VLOOKUP(M36,Tableau1[],3,FALSE))</f>
        <v/>
      </c>
      <c r="O36" s="92">
        <f>MOMA!AF32</f>
        <v>0</v>
      </c>
      <c r="P36" s="101" t="str">
        <f>IF(ISNA(VLOOKUP(O36,Tableau1[],3,FALSE)),"",VLOOKUP(O36,Tableau1[],3,FALSE))</f>
        <v/>
      </c>
      <c r="Q36" s="92" t="str">
        <f>MOMA!AJ32</f>
        <v>Entreprise</v>
      </c>
      <c r="R36" s="101" t="str">
        <f>IF(ISNA(VLOOKUP(Q36,Tableau1[],3,FALSE)),"",VLOOKUP(Q36,Tableau1[],3,FALSE))</f>
        <v>Périodes en Entreprise</v>
      </c>
      <c r="S36" s="92" t="str">
        <f>MOMA!AN32</f>
        <v>Entreprise b</v>
      </c>
      <c r="T36" s="101" t="str">
        <f>IF(ISNA(VLOOKUP(S36,Tableau1[],3,FALSE)),"",VLOOKUP(S36,Tableau1[],3,FALSE))</f>
        <v>Périodes en Entreprise</v>
      </c>
      <c r="U36" s="92" t="str">
        <f>MOMA!AR32</f>
        <v>Entreprise b</v>
      </c>
      <c r="V36" s="101" t="str">
        <f>IF(ISNA(VLOOKUP(U36,Tableau1[],3,FALSE)),"",VLOOKUP(U36,Tableau1[],3,FALSE))</f>
        <v>Périodes en Entreprise</v>
      </c>
      <c r="W36" s="92" t="str">
        <f>MOMA!AV32</f>
        <v>Entreprise</v>
      </c>
      <c r="X36" s="101" t="str">
        <f>IF(ISNA(VLOOKUP(W36,Tableau1[],3,FALSE)),"",VLOOKUP(W36,Tableau1[],3,FALSE))</f>
        <v>Périodes en Entreprise</v>
      </c>
      <c r="Y36" s="92">
        <f>MOMA!AZ32</f>
        <v>0</v>
      </c>
      <c r="Z36" s="101" t="str">
        <f>IF(ISNA(VLOOKUP(Y36,Tableau1[],3,FALSE)),"",VLOOKUP(Y36,Tableau1[],3,FALSE))</f>
        <v/>
      </c>
      <c r="AA36" s="92">
        <f>MOMA!BD32</f>
        <v>0</v>
      </c>
      <c r="AB36" s="101" t="str">
        <f>IF(ISNA(VLOOKUP(AA36,Tableau1[],3,FALSE)),"",VLOOKUP(AA36,Tableau1[],3,FALSE))</f>
        <v/>
      </c>
      <c r="AC36" s="92">
        <f>MOMA!BH32</f>
        <v>0</v>
      </c>
      <c r="AD36" s="62" t="str">
        <f>IF(ISNA(VLOOKUP(AC36,Tableau1[],3,FALSE)),"",VLOOKUP(AC36,Tableau1[],3,FALSE))</f>
        <v/>
      </c>
      <c r="AE36" s="61" t="s">
        <v>111</v>
      </c>
      <c r="AF36" s="61" t="s">
        <v>83</v>
      </c>
      <c r="AG36" s="61" t="s">
        <v>85</v>
      </c>
      <c r="AH36" s="61" t="s">
        <v>86</v>
      </c>
      <c r="AI36" s="61" t="s">
        <v>84</v>
      </c>
      <c r="AJ36" s="61" t="s">
        <v>87</v>
      </c>
      <c r="AK36" s="61" t="s">
        <v>88</v>
      </c>
      <c r="AL36" s="61" t="s">
        <v>46</v>
      </c>
      <c r="AM36" s="59" t="s">
        <v>112</v>
      </c>
      <c r="AN36" s="61" t="s">
        <v>83</v>
      </c>
      <c r="AO36" s="61" t="s">
        <v>85</v>
      </c>
      <c r="AP36" s="61" t="s">
        <v>86</v>
      </c>
      <c r="AQ36" s="61" t="s">
        <v>84</v>
      </c>
      <c r="AR36" s="61" t="s">
        <v>87</v>
      </c>
      <c r="AS36" s="61" t="s">
        <v>88</v>
      </c>
      <c r="AT36" s="61" t="s">
        <v>46</v>
      </c>
      <c r="AU36" s="59" t="s">
        <v>111</v>
      </c>
      <c r="AV36" s="61" t="s">
        <v>83</v>
      </c>
      <c r="AW36" s="61" t="s">
        <v>85</v>
      </c>
      <c r="AX36" s="61" t="s">
        <v>86</v>
      </c>
      <c r="AY36" s="61" t="s">
        <v>84</v>
      </c>
      <c r="AZ36" s="61" t="s">
        <v>87</v>
      </c>
      <c r="BA36" s="61" t="s">
        <v>88</v>
      </c>
      <c r="BB36" s="61" t="s">
        <v>46</v>
      </c>
      <c r="BC36" s="59" t="s">
        <v>111</v>
      </c>
    </row>
    <row r="37" spans="1:55" hidden="1">
      <c r="A37" s="92">
        <f>MOMA!D33</f>
        <v>0</v>
      </c>
      <c r="B37" s="101" t="str">
        <f>IF(ISNA(VLOOKUP(A37,Tableau1[],3,FALSE)),"",VLOOKUP(A37,Tableau1[],3,FALSE))</f>
        <v/>
      </c>
      <c r="C37" s="92" t="str">
        <f>MOMA!H33</f>
        <v>Entreprise b</v>
      </c>
      <c r="D37" s="101" t="str">
        <f>IF(ISNA(VLOOKUP(C37,Tableau1[],3,FALSE)),"",VLOOKUP(C37,Tableau1[],3,FALSE))</f>
        <v>Périodes en Entreprise</v>
      </c>
      <c r="E37" s="92" t="str">
        <f>MOMA!L33</f>
        <v>Entreprise b</v>
      </c>
      <c r="F37" s="101" t="str">
        <f>IF(ISNA(VLOOKUP(E37,Tableau1[],3,FALSE)),"",VLOOKUP(E37,Tableau1[],3,FALSE))</f>
        <v>Périodes en Entreprise</v>
      </c>
      <c r="G37" s="92">
        <f>MOMA!P33</f>
        <v>0</v>
      </c>
      <c r="H37" s="101" t="str">
        <f>IF(ISNA(VLOOKUP(G37,Tableau1[],3,FALSE)),"",VLOOKUP(G37,Tableau1[],3,FALSE))</f>
        <v/>
      </c>
      <c r="I37" s="92" t="str">
        <f>MOMA!T33</f>
        <v>Entreprise b</v>
      </c>
      <c r="J37" s="101" t="str">
        <f>IF(ISNA(VLOOKUP(I37,Tableau1[],3,FALSE)),"",VLOOKUP(I37,Tableau1[],3,FALSE))</f>
        <v>Périodes en Entreprise</v>
      </c>
      <c r="K37" s="92" t="str">
        <f>MOMA!X33</f>
        <v>Entreprise b</v>
      </c>
      <c r="L37" s="101" t="str">
        <f>IF(ISNA(VLOOKUP(K37,Tableau1[],3,FALSE)),"",VLOOKUP(K37,Tableau1[],3,FALSE))</f>
        <v>Périodes en Entreprise</v>
      </c>
      <c r="M37" s="92">
        <f>MOMA!AB33</f>
        <v>0</v>
      </c>
      <c r="N37" s="101" t="str">
        <f>IF(ISNA(VLOOKUP(M37,Tableau1[],3,FALSE)),"",VLOOKUP(M37,Tableau1[],3,FALSE))</f>
        <v/>
      </c>
      <c r="O37" s="92" t="str">
        <f>MOMA!AF33</f>
        <v>Cours v</v>
      </c>
      <c r="P37" s="101" t="str">
        <f>IF(ISNA(VLOOKUP(O37,Tableau1[],3,FALSE)),"",VLOOKUP(O37,Tableau1[],3,FALSE))</f>
        <v>Périodes en Centre</v>
      </c>
      <c r="Q37" s="92" t="str">
        <f>MOMA!AJ33</f>
        <v>Entreprise b</v>
      </c>
      <c r="R37" s="101" t="str">
        <f>IF(ISNA(VLOOKUP(Q37,Tableau1[],3,FALSE)),"",VLOOKUP(Q37,Tableau1[],3,FALSE))</f>
        <v>Périodes en Entreprise</v>
      </c>
      <c r="S37" s="92">
        <f>MOMA!AN33</f>
        <v>0</v>
      </c>
      <c r="T37" s="101" t="str">
        <f>IF(ISNA(VLOOKUP(S37,Tableau1[],3,FALSE)),"",VLOOKUP(S37,Tableau1[],3,FALSE))</f>
        <v/>
      </c>
      <c r="U37" s="92" t="str">
        <f>MOMA!AR33</f>
        <v>Entreprise b</v>
      </c>
      <c r="V37" s="101" t="str">
        <f>IF(ISNA(VLOOKUP(U37,Tableau1[],3,FALSE)),"",VLOOKUP(U37,Tableau1[],3,FALSE))</f>
        <v>Périodes en Entreprise</v>
      </c>
      <c r="W37" s="92" t="str">
        <f>MOMA!AV33</f>
        <v>Entreprise b</v>
      </c>
      <c r="X37" s="101" t="str">
        <f>IF(ISNA(VLOOKUP(W37,Tableau1[],3,FALSE)),"",VLOOKUP(W37,Tableau1[],3,FALSE))</f>
        <v>Périodes en Entreprise</v>
      </c>
      <c r="Y37" s="92">
        <f>MOMA!AZ33</f>
        <v>0</v>
      </c>
      <c r="Z37" s="101" t="str">
        <f>IF(ISNA(VLOOKUP(Y37,Tableau1[],3,FALSE)),"",VLOOKUP(Y37,Tableau1[],3,FALSE))</f>
        <v/>
      </c>
      <c r="AA37" s="92">
        <f>MOMA!BD33</f>
        <v>0</v>
      </c>
      <c r="AB37" s="101" t="str">
        <f>IF(ISNA(VLOOKUP(AA37,Tableau1[],3,FALSE)),"",VLOOKUP(AA37,Tableau1[],3,FALSE))</f>
        <v/>
      </c>
      <c r="AC37" s="92">
        <f>MOMA!BH33</f>
        <v>0</v>
      </c>
      <c r="AD37" s="62" t="str">
        <f>IF(ISNA(VLOOKUP(AC37,Tableau1[],3,FALSE)),"",VLOOKUP(AC37,Tableau1[],3,FALSE))</f>
        <v/>
      </c>
      <c r="AE37" s="63" t="s">
        <v>111</v>
      </c>
      <c r="AF37" s="64"/>
      <c r="AG37" s="64"/>
      <c r="AH37" s="64"/>
      <c r="AI37" s="64"/>
      <c r="AJ37" s="64"/>
      <c r="AK37" s="64"/>
      <c r="AL37" s="90" t="str">
        <f>+N8</f>
        <v/>
      </c>
      <c r="AM37" s="64" t="s">
        <v>112</v>
      </c>
      <c r="AN37" s="64"/>
      <c r="AO37" s="64"/>
      <c r="AP37" s="64"/>
      <c r="AQ37" s="64"/>
      <c r="AR37" s="64"/>
      <c r="AS37" s="64"/>
      <c r="AT37" s="90" t="str">
        <f>+P8</f>
        <v/>
      </c>
      <c r="AU37" s="115" t="s">
        <v>111</v>
      </c>
      <c r="AV37" s="64"/>
      <c r="AW37" s="64"/>
      <c r="AX37" s="64" t="str">
        <f>+R8</f>
        <v>Périodes en Centre</v>
      </c>
      <c r="AY37" s="64" t="str">
        <f>+R9</f>
        <v>Périodes en Centre</v>
      </c>
      <c r="AZ37" s="64" t="str">
        <f>+R10</f>
        <v>Périodes en Centre</v>
      </c>
      <c r="BA37" s="90" t="str">
        <f>+R11</f>
        <v/>
      </c>
      <c r="BB37" s="90" t="str">
        <f>+R12</f>
        <v/>
      </c>
      <c r="BC37" s="56" t="s">
        <v>111</v>
      </c>
    </row>
    <row r="38" spans="1:55">
      <c r="A38" s="92">
        <f>MOMA!D34</f>
        <v>0</v>
      </c>
      <c r="B38" s="101" t="str">
        <f>IF(ISNA(VLOOKUP(A38,Tableau1[],3,FALSE)),"",VLOOKUP(A38,Tableau1[],3,FALSE))</f>
        <v/>
      </c>
      <c r="C38" s="92">
        <f>MOMA!H34</f>
        <v>0</v>
      </c>
      <c r="D38" s="101" t="str">
        <f>IF(ISNA(VLOOKUP(C38,Tableau1[],3,FALSE)),"",VLOOKUP(C38,Tableau1[],3,FALSE))</f>
        <v/>
      </c>
      <c r="E38" s="92" t="str">
        <f>MOMA!L34</f>
        <v>Entreprise b</v>
      </c>
      <c r="F38" s="101" t="str">
        <f>IF(ISNA(VLOOKUP(E38,Tableau1[],3,FALSE)),"",VLOOKUP(E38,Tableau1[],3,FALSE))</f>
        <v>Périodes en Entreprise</v>
      </c>
      <c r="G38" s="92">
        <f>MOMA!P34</f>
        <v>0</v>
      </c>
      <c r="H38" s="101" t="str">
        <f>IF(ISNA(VLOOKUP(G38,Tableau1[],3,FALSE)),"",VLOOKUP(G38,Tableau1[],3,FALSE))</f>
        <v/>
      </c>
      <c r="I38" s="92" t="str">
        <f>MOMA!T34</f>
        <v>Entreprise</v>
      </c>
      <c r="J38" s="101" t="str">
        <f>IF(ISNA(VLOOKUP(I38,Tableau1[],3,FALSE)),"",VLOOKUP(I38,Tableau1[],3,FALSE))</f>
        <v>Périodes en Entreprise</v>
      </c>
      <c r="K38" s="92">
        <f>MOMA!X34</f>
        <v>0</v>
      </c>
      <c r="L38" s="101" t="str">
        <f>IF(ISNA(VLOOKUP(K38,Tableau1[],3,FALSE)),"",VLOOKUP(K38,Tableau1[],3,FALSE))</f>
        <v/>
      </c>
      <c r="M38" s="92">
        <f>MOMA!AB34</f>
        <v>0</v>
      </c>
      <c r="N38" s="101" t="str">
        <f>IF(ISNA(VLOOKUP(M38,Tableau1[],3,FALSE)),"",VLOOKUP(M38,Tableau1[],3,FALSE))</f>
        <v/>
      </c>
      <c r="O38" s="92" t="str">
        <f>MOMA!AF34</f>
        <v>Cours v</v>
      </c>
      <c r="P38" s="101" t="str">
        <f>IF(ISNA(VLOOKUP(O38,Tableau1[],3,FALSE)),"",VLOOKUP(O38,Tableau1[],3,FALSE))</f>
        <v>Périodes en Centre</v>
      </c>
      <c r="Q38" s="92">
        <f>MOMA!AJ34</f>
        <v>0</v>
      </c>
      <c r="R38" s="101" t="str">
        <f>IF(ISNA(VLOOKUP(Q38,Tableau1[],3,FALSE)),"",VLOOKUP(Q38,Tableau1[],3,FALSE))</f>
        <v/>
      </c>
      <c r="S38" s="92">
        <f>MOMA!AN34</f>
        <v>0</v>
      </c>
      <c r="T38" s="101" t="str">
        <f>IF(ISNA(VLOOKUP(S38,Tableau1[],3,FALSE)),"",VLOOKUP(S38,Tableau1[],3,FALSE))</f>
        <v/>
      </c>
      <c r="U38" s="92">
        <f>MOMA!AR34</f>
        <v>0</v>
      </c>
      <c r="V38" s="101" t="str">
        <f>IF(ISNA(VLOOKUP(U38,Tableau1[],3,FALSE)),"",VLOOKUP(U38,Tableau1[],3,FALSE))</f>
        <v/>
      </c>
      <c r="W38" s="92" t="str">
        <f>MOMA!AV34</f>
        <v>Entreprise b</v>
      </c>
      <c r="X38" s="101" t="str">
        <f>IF(ISNA(VLOOKUP(W38,Tableau1[],3,FALSE)),"",VLOOKUP(W38,Tableau1[],3,FALSE))</f>
        <v>Périodes en Entreprise</v>
      </c>
      <c r="Y38" s="92" t="str">
        <f>MOMA!AZ34</f>
        <v>Examens S2 Ses2</v>
      </c>
      <c r="Z38" s="101" t="str">
        <f>IF(ISNA(VLOOKUP(Y38,Tableau1[],3,FALSE)),"",VLOOKUP(Y38,Tableau1[],3,FALSE))</f>
        <v>Périodes en Centre</v>
      </c>
      <c r="AA38" s="92">
        <f>MOMA!BD34</f>
        <v>0</v>
      </c>
      <c r="AB38" s="101" t="str">
        <f>IF(ISNA(VLOOKUP(AA38,Tableau1[],3,FALSE)),"",VLOOKUP(AA38,Tableau1[],3,FALSE))</f>
        <v/>
      </c>
      <c r="AC38" s="92">
        <f>MOMA!BH34</f>
        <v>0</v>
      </c>
      <c r="AD38" s="62" t="str">
        <f>IF(ISNA(VLOOKUP(AC38,Tableau1[],3,FALSE)),"",VLOOKUP(AC38,Tableau1[],3,FALSE))</f>
        <v/>
      </c>
      <c r="AE38" s="63" t="s">
        <v>111</v>
      </c>
      <c r="AF38" s="65"/>
      <c r="AG38" s="65"/>
      <c r="AH38" s="65"/>
      <c r="AI38" s="65"/>
      <c r="AJ38" s="65"/>
      <c r="AK38" s="65"/>
      <c r="AL38" s="89">
        <v>1</v>
      </c>
      <c r="AM38" s="56" t="s">
        <v>112</v>
      </c>
      <c r="AN38" s="65"/>
      <c r="AO38" s="65"/>
      <c r="AP38" s="65"/>
      <c r="AQ38" s="65"/>
      <c r="AR38" s="65"/>
      <c r="AS38" s="65"/>
      <c r="AT38" s="89">
        <v>1</v>
      </c>
      <c r="AU38" s="56" t="s">
        <v>111</v>
      </c>
      <c r="AV38" s="65"/>
      <c r="AW38" s="65"/>
      <c r="AX38" s="65">
        <v>1</v>
      </c>
      <c r="AY38" s="65">
        <f t="shared" ref="AY38:BB38" si="31">AX38+1</f>
        <v>2</v>
      </c>
      <c r="AZ38" s="65">
        <f t="shared" si="31"/>
        <v>3</v>
      </c>
      <c r="BA38" s="89">
        <f t="shared" si="31"/>
        <v>4</v>
      </c>
      <c r="BB38" s="89">
        <f t="shared" si="31"/>
        <v>5</v>
      </c>
      <c r="BC38" s="56" t="s">
        <v>111</v>
      </c>
    </row>
    <row r="39" spans="1:55" hidden="1">
      <c r="A39" s="92">
        <f>MOMA!D35</f>
        <v>0</v>
      </c>
      <c r="B39" s="101" t="str">
        <f>IF(ISNA(VLOOKUP(A39,Tableau1[],3,FALSE)),"",VLOOKUP(A39,Tableau1[],3,FALSE))</f>
        <v/>
      </c>
      <c r="C39" s="92">
        <f>MOMA!H35</f>
        <v>0</v>
      </c>
      <c r="D39" s="101" t="str">
        <f>IF(ISNA(VLOOKUP(C39,Tableau1[],3,FALSE)),"",VLOOKUP(C39,Tableau1[],3,FALSE))</f>
        <v/>
      </c>
      <c r="E39" s="92">
        <f>MOMA!L35</f>
        <v>0</v>
      </c>
      <c r="F39" s="101" t="str">
        <f>IF(ISNA(VLOOKUP(E39,Tableau1[],3,FALSE)),"",VLOOKUP(E39,Tableau1[],3,FALSE))</f>
        <v/>
      </c>
      <c r="G39" s="92">
        <f>MOMA!P35</f>
        <v>0</v>
      </c>
      <c r="H39" s="101" t="str">
        <f>IF(ISNA(VLOOKUP(G39,Tableau1[],3,FALSE)),"",VLOOKUP(G39,Tableau1[],3,FALSE))</f>
        <v/>
      </c>
      <c r="I39" s="92">
        <f>MOMA!T35</f>
        <v>0</v>
      </c>
      <c r="J39" s="101" t="str">
        <f>IF(ISNA(VLOOKUP(I39,Tableau1[],3,FALSE)),"",VLOOKUP(I39,Tableau1[],3,FALSE))</f>
        <v/>
      </c>
      <c r="K39" s="92">
        <f>MOMA!X35</f>
        <v>0</v>
      </c>
      <c r="L39" s="101" t="str">
        <f>IF(ISNA(VLOOKUP(K39,Tableau1[],3,FALSE)),"",VLOOKUP(K39,Tableau1[],3,FALSE))</f>
        <v/>
      </c>
      <c r="M39" s="92">
        <f>MOMA!AB35</f>
        <v>0</v>
      </c>
      <c r="N39" s="101" t="str">
        <f>IF(ISNA(VLOOKUP(M39,Tableau1[],3,FALSE)),"",VLOOKUP(M39,Tableau1[],3,FALSE))</f>
        <v/>
      </c>
      <c r="O39" s="92">
        <f>MOMA!AF35</f>
        <v>0</v>
      </c>
      <c r="P39" s="101" t="str">
        <f>IF(ISNA(VLOOKUP(O39,Tableau1[],3,FALSE)),"",VLOOKUP(O39,Tableau1[],3,FALSE))</f>
        <v/>
      </c>
      <c r="Q39" s="92">
        <f>MOMA!AJ35</f>
        <v>0</v>
      </c>
      <c r="R39" s="101" t="str">
        <f>IF(ISNA(VLOOKUP(Q39,Tableau1[],3,FALSE)),"",VLOOKUP(Q39,Tableau1[],3,FALSE))</f>
        <v/>
      </c>
      <c r="S39" s="92">
        <f>MOMA!AN35</f>
        <v>0</v>
      </c>
      <c r="T39" s="101" t="str">
        <f>IF(ISNA(VLOOKUP(S39,Tableau1[],3,FALSE)),"",VLOOKUP(S39,Tableau1[],3,FALSE))</f>
        <v/>
      </c>
      <c r="U39" s="92">
        <f>MOMA!AR35</f>
        <v>0</v>
      </c>
      <c r="V39" s="101" t="str">
        <f>IF(ISNA(VLOOKUP(U39,Tableau1[],3,FALSE)),"",VLOOKUP(U39,Tableau1[],3,FALSE))</f>
        <v/>
      </c>
      <c r="W39" s="92">
        <f>MOMA!AV35</f>
        <v>0</v>
      </c>
      <c r="X39" s="101" t="str">
        <f>IF(ISNA(VLOOKUP(W39,Tableau1[],3,FALSE)),"",VLOOKUP(W39,Tableau1[],3,FALSE))</f>
        <v/>
      </c>
      <c r="Y39" s="92">
        <f>MOMA!AZ35</f>
        <v>0</v>
      </c>
      <c r="Z39" s="101" t="str">
        <f>IF(ISNA(VLOOKUP(Y39,Tableau1[],3,FALSE)),"",VLOOKUP(Y39,Tableau1[],3,FALSE))</f>
        <v/>
      </c>
      <c r="AA39" s="92">
        <f>MOMA!BD35</f>
        <v>0</v>
      </c>
      <c r="AB39" s="101" t="str">
        <f>IF(ISNA(VLOOKUP(AA39,Tableau1[],3,FALSE)),"",VLOOKUP(AA39,Tableau1[],3,FALSE))</f>
        <v/>
      </c>
      <c r="AC39" s="92">
        <f>MOMA!BH35</f>
        <v>0</v>
      </c>
      <c r="AD39" s="62" t="str">
        <f>IF(ISNA(VLOOKUP(AC39,Tableau1[],3,FALSE)),"",VLOOKUP(AC39,Tableau1[],3,FALSE))</f>
        <v/>
      </c>
      <c r="AE39" s="63" t="s">
        <v>111</v>
      </c>
      <c r="AF39" s="64" t="str">
        <f>+N9</f>
        <v>Périodes en Entreprise</v>
      </c>
      <c r="AG39" s="64" t="str">
        <f>+N10</f>
        <v>Périodes en Entreprise</v>
      </c>
      <c r="AH39" s="64" t="str">
        <f>+N11</f>
        <v>Périodes en Entreprise</v>
      </c>
      <c r="AI39" s="64" t="str">
        <f>+N12</f>
        <v>Périodes en Entreprise</v>
      </c>
      <c r="AJ39" s="64" t="str">
        <f>+N13</f>
        <v>Périodes en Entreprise</v>
      </c>
      <c r="AK39" s="90" t="str">
        <f>+N14</f>
        <v/>
      </c>
      <c r="AL39" s="90" t="str">
        <f>+N15</f>
        <v/>
      </c>
      <c r="AM39" s="64" t="s">
        <v>112</v>
      </c>
      <c r="AN39" s="64" t="str">
        <f>+P9</f>
        <v>Périodes en Entreprise</v>
      </c>
      <c r="AO39" s="64" t="str">
        <f>+P10</f>
        <v>Périodes en Entreprise</v>
      </c>
      <c r="AP39" s="64" t="str">
        <f>+P11</f>
        <v>Périodes en Entreprise</v>
      </c>
      <c r="AQ39" s="64" t="str">
        <f>+P12</f>
        <v>Périodes en Entreprise</v>
      </c>
      <c r="AR39" s="64" t="str">
        <f>+P13</f>
        <v>Périodes en Entreprise</v>
      </c>
      <c r="AS39" s="90" t="str">
        <f>+P14</f>
        <v/>
      </c>
      <c r="AT39" s="90" t="str">
        <f>+P15</f>
        <v/>
      </c>
      <c r="AU39" s="115" t="s">
        <v>111</v>
      </c>
      <c r="AV39" s="64" t="str">
        <f>+R13</f>
        <v xml:space="preserve">Fériés </v>
      </c>
      <c r="AW39" s="64" t="str">
        <f>+R14</f>
        <v>Périodes en Centre</v>
      </c>
      <c r="AX39" s="64" t="str">
        <f>+R15</f>
        <v>Périodes en Centre</v>
      </c>
      <c r="AY39" s="64" t="str">
        <f>+R16</f>
        <v>Périodes en Centre</v>
      </c>
      <c r="AZ39" s="64" t="str">
        <f>+R17</f>
        <v>Périodes en Centre</v>
      </c>
      <c r="BA39" s="90" t="str">
        <f>+R18</f>
        <v/>
      </c>
      <c r="BB39" s="90" t="str">
        <f>+R19</f>
        <v/>
      </c>
      <c r="BC39" s="56" t="s">
        <v>111</v>
      </c>
    </row>
    <row r="40" spans="1:55">
      <c r="A40" s="92">
        <f>MOMA!D36</f>
        <v>0</v>
      </c>
      <c r="B40" s="101" t="str">
        <f>IF(ISNA(VLOOKUP(A40,Tableau1[],3,FALSE)),"",VLOOKUP(A40,Tableau1[],3,FALSE))</f>
        <v/>
      </c>
      <c r="C40" s="92">
        <f>MOMA!H36</f>
        <v>0</v>
      </c>
      <c r="D40" s="101" t="str">
        <f>IF(ISNA(VLOOKUP(C40,Tableau1[],3,FALSE)),"",VLOOKUP(C40,Tableau1[],3,FALSE))</f>
        <v/>
      </c>
      <c r="E40" s="92">
        <f>MOMA!L36</f>
        <v>0</v>
      </c>
      <c r="F40" s="101" t="str">
        <f>IF(ISNA(VLOOKUP(E40,Tableau1[],3,FALSE)),"",VLOOKUP(E40,Tableau1[],3,FALSE))</f>
        <v/>
      </c>
      <c r="G40" s="92">
        <f>MOMA!P36</f>
        <v>0</v>
      </c>
      <c r="H40" s="101" t="str">
        <f>IF(ISNA(VLOOKUP(G40,Tableau1[],3,FALSE)),"",VLOOKUP(G40,Tableau1[],3,FALSE))</f>
        <v/>
      </c>
      <c r="I40" s="92">
        <f>MOMA!T36</f>
        <v>0</v>
      </c>
      <c r="J40" s="101" t="str">
        <f>IF(ISNA(VLOOKUP(I40,Tableau1[],3,FALSE)),"",VLOOKUP(I40,Tableau1[],3,FALSE))</f>
        <v/>
      </c>
      <c r="K40" s="92">
        <f>MOMA!X36</f>
        <v>0</v>
      </c>
      <c r="L40" s="101" t="str">
        <f>IF(ISNA(VLOOKUP(K40,Tableau1[],3,FALSE)),"",VLOOKUP(K40,Tableau1[],3,FALSE))</f>
        <v/>
      </c>
      <c r="M40" s="92">
        <f>MOMA!AB36</f>
        <v>0</v>
      </c>
      <c r="N40" s="101" t="str">
        <f>IF(ISNA(VLOOKUP(M40,Tableau1[],3,FALSE)),"",VLOOKUP(M40,Tableau1[],3,FALSE))</f>
        <v/>
      </c>
      <c r="O40" s="92">
        <f>MOMA!AF36</f>
        <v>0</v>
      </c>
      <c r="P40" s="101" t="str">
        <f>IF(ISNA(VLOOKUP(O40,Tableau1[],3,FALSE)),"",VLOOKUP(O40,Tableau1[],3,FALSE))</f>
        <v/>
      </c>
      <c r="Q40" s="92">
        <f>MOMA!AJ36</f>
        <v>0</v>
      </c>
      <c r="R40" s="101" t="str">
        <f>IF(ISNA(VLOOKUP(Q40,Tableau1[],3,FALSE)),"",VLOOKUP(Q40,Tableau1[],3,FALSE))</f>
        <v/>
      </c>
      <c r="S40" s="92">
        <f>MOMA!AN36</f>
        <v>0</v>
      </c>
      <c r="T40" s="101" t="str">
        <f>IF(ISNA(VLOOKUP(S40,Tableau1[],3,FALSE)),"",VLOOKUP(S40,Tableau1[],3,FALSE))</f>
        <v/>
      </c>
      <c r="U40" s="92">
        <f>MOMA!AR36</f>
        <v>0</v>
      </c>
      <c r="V40" s="101" t="str">
        <f>IF(ISNA(VLOOKUP(U40,Tableau1[],3,FALSE)),"",VLOOKUP(U40,Tableau1[],3,FALSE))</f>
        <v/>
      </c>
      <c r="W40" s="92">
        <f>MOMA!AV36</f>
        <v>0</v>
      </c>
      <c r="X40" s="101" t="str">
        <f>IF(ISNA(VLOOKUP(W40,Tableau1[],3,FALSE)),"",VLOOKUP(W40,Tableau1[],3,FALSE))</f>
        <v/>
      </c>
      <c r="Y40" s="92">
        <f>MOMA!AZ36</f>
        <v>0</v>
      </c>
      <c r="Z40" s="101" t="str">
        <f>IF(ISNA(VLOOKUP(Y40,Tableau1[],3,FALSE)),"",VLOOKUP(Y40,Tableau1[],3,FALSE))</f>
        <v/>
      </c>
      <c r="AA40" s="92">
        <f>MOMA!BD36</f>
        <v>0</v>
      </c>
      <c r="AB40" s="101" t="str">
        <f>IF(ISNA(VLOOKUP(AA40,Tableau1[],3,FALSE)),"",VLOOKUP(AA40,Tableau1[],3,FALSE))</f>
        <v/>
      </c>
      <c r="AC40" s="92">
        <f>MOMA!BH36</f>
        <v>0</v>
      </c>
      <c r="AD40" s="62" t="str">
        <f>IF(ISNA(VLOOKUP(AC40,Tableau1[],3,FALSE)),"",VLOOKUP(AC40,Tableau1[],3,FALSE))</f>
        <v/>
      </c>
      <c r="AE40" s="63"/>
      <c r="AF40" s="65">
        <f>AL38+1</f>
        <v>2</v>
      </c>
      <c r="AG40" s="65">
        <f t="shared" ref="AG40" si="32">AF40+1</f>
        <v>3</v>
      </c>
      <c r="AH40" s="65">
        <f t="shared" ref="AH40" si="33">AG40+1</f>
        <v>4</v>
      </c>
      <c r="AI40" s="65">
        <f t="shared" ref="AI40" si="34">AH40+1</f>
        <v>5</v>
      </c>
      <c r="AJ40" s="65">
        <f t="shared" ref="AJ40" si="35">AI40+1</f>
        <v>6</v>
      </c>
      <c r="AK40" s="89">
        <f t="shared" ref="AK40" si="36">AJ40+1</f>
        <v>7</v>
      </c>
      <c r="AL40" s="89">
        <f t="shared" ref="AL40" si="37">AK40+1</f>
        <v>8</v>
      </c>
      <c r="AN40" s="65">
        <f>AT38+1</f>
        <v>2</v>
      </c>
      <c r="AO40" s="65">
        <f t="shared" ref="AO40" si="38">AN40+1</f>
        <v>3</v>
      </c>
      <c r="AP40" s="65">
        <f t="shared" ref="AP40" si="39">AO40+1</f>
        <v>4</v>
      </c>
      <c r="AQ40" s="65">
        <f t="shared" ref="AQ40" si="40">AP40+1</f>
        <v>5</v>
      </c>
      <c r="AR40" s="65">
        <f t="shared" ref="AR40" si="41">AQ40+1</f>
        <v>6</v>
      </c>
      <c r="AS40" s="89">
        <f t="shared" ref="AS40" si="42">AR40+1</f>
        <v>7</v>
      </c>
      <c r="AT40" s="89">
        <f t="shared" ref="AT40" si="43">AS40+1</f>
        <v>8</v>
      </c>
      <c r="AV40" s="65">
        <f>BB38+1</f>
        <v>6</v>
      </c>
      <c r="AW40" s="65">
        <f t="shared" ref="AW40" si="44">AV40+1</f>
        <v>7</v>
      </c>
      <c r="AX40" s="65">
        <f t="shared" ref="AX40" si="45">AW40+1</f>
        <v>8</v>
      </c>
      <c r="AY40" s="65">
        <f t="shared" ref="AY40" si="46">AX40+1</f>
        <v>9</v>
      </c>
      <c r="AZ40" s="65">
        <f t="shared" ref="AZ40" si="47">AY40+1</f>
        <v>10</v>
      </c>
      <c r="BA40" s="89">
        <f t="shared" ref="BA40" si="48">AZ40+1</f>
        <v>11</v>
      </c>
      <c r="BB40" s="89">
        <f t="shared" ref="BB40" si="49">BA40+1</f>
        <v>12</v>
      </c>
    </row>
    <row r="41" spans="1:55" hidden="1">
      <c r="A41" s="92">
        <f>MOMA!D37</f>
        <v>0</v>
      </c>
      <c r="B41" s="101" t="str">
        <f>IF(ISNA(VLOOKUP(A41,Tableau1[],3,FALSE)),"",VLOOKUP(A41,Tableau1[],3,FALSE))</f>
        <v/>
      </c>
      <c r="C41" s="92">
        <f>MOMA!H37</f>
        <v>0</v>
      </c>
      <c r="D41" s="101" t="str">
        <f>IF(ISNA(VLOOKUP(C41,Tableau1[],3,FALSE)),"",VLOOKUP(C41,Tableau1[],3,FALSE))</f>
        <v/>
      </c>
      <c r="E41" s="92">
        <f>MOMA!L37</f>
        <v>0</v>
      </c>
      <c r="F41" s="101" t="str">
        <f>IF(ISNA(VLOOKUP(E41,Tableau1[],3,FALSE)),"",VLOOKUP(E41,Tableau1[],3,FALSE))</f>
        <v/>
      </c>
      <c r="G41" s="92">
        <f>MOMA!P37</f>
        <v>0</v>
      </c>
      <c r="H41" s="101" t="str">
        <f>IF(ISNA(VLOOKUP(G41,Tableau1[],3,FALSE)),"",VLOOKUP(G41,Tableau1[],3,FALSE))</f>
        <v/>
      </c>
      <c r="I41" s="92">
        <f>MOMA!T37</f>
        <v>0</v>
      </c>
      <c r="J41" s="101" t="str">
        <f>IF(ISNA(VLOOKUP(I41,Tableau1[],3,FALSE)),"",VLOOKUP(I41,Tableau1[],3,FALSE))</f>
        <v/>
      </c>
      <c r="K41" s="92">
        <f>MOMA!X37</f>
        <v>0</v>
      </c>
      <c r="L41" s="101" t="str">
        <f>IF(ISNA(VLOOKUP(K41,Tableau1[],3,FALSE)),"",VLOOKUP(K41,Tableau1[],3,FALSE))</f>
        <v/>
      </c>
      <c r="M41" s="92">
        <f>MOMA!AB37</f>
        <v>0</v>
      </c>
      <c r="N41" s="101" t="str">
        <f>IF(ISNA(VLOOKUP(M41,Tableau1[],3,FALSE)),"",VLOOKUP(M41,Tableau1[],3,FALSE))</f>
        <v/>
      </c>
      <c r="O41" s="92">
        <f>MOMA!AF37</f>
        <v>0</v>
      </c>
      <c r="P41" s="101" t="str">
        <f>IF(ISNA(VLOOKUP(O41,Tableau1[],3,FALSE)),"",VLOOKUP(O41,Tableau1[],3,FALSE))</f>
        <v/>
      </c>
      <c r="Q41" s="92">
        <f>MOMA!AJ37</f>
        <v>0</v>
      </c>
      <c r="R41" s="101" t="str">
        <f>IF(ISNA(VLOOKUP(Q41,Tableau1[],3,FALSE)),"",VLOOKUP(Q41,Tableau1[],3,FALSE))</f>
        <v/>
      </c>
      <c r="S41" s="92">
        <f>MOMA!AN37</f>
        <v>0</v>
      </c>
      <c r="T41" s="101" t="str">
        <f>IF(ISNA(VLOOKUP(S41,Tableau1[],3,FALSE)),"",VLOOKUP(S41,Tableau1[],3,FALSE))</f>
        <v/>
      </c>
      <c r="U41" s="92">
        <f>MOMA!AR37</f>
        <v>0</v>
      </c>
      <c r="V41" s="101" t="str">
        <f>IF(ISNA(VLOOKUP(U41,Tableau1[],3,FALSE)),"",VLOOKUP(U41,Tableau1[],3,FALSE))</f>
        <v/>
      </c>
      <c r="W41" s="92">
        <f>MOMA!AV37</f>
        <v>0</v>
      </c>
      <c r="X41" s="101" t="str">
        <f>IF(ISNA(VLOOKUP(W41,Tableau1[],3,FALSE)),"",VLOOKUP(W41,Tableau1[],3,FALSE))</f>
        <v/>
      </c>
      <c r="Y41" s="92">
        <f>MOMA!AZ37</f>
        <v>0</v>
      </c>
      <c r="Z41" s="101" t="str">
        <f>IF(ISNA(VLOOKUP(Y41,Tableau1[],3,FALSE)),"",VLOOKUP(Y41,Tableau1[],3,FALSE))</f>
        <v/>
      </c>
      <c r="AA41" s="92">
        <f>MOMA!BD37</f>
        <v>0</v>
      </c>
      <c r="AB41" s="101" t="str">
        <f>IF(ISNA(VLOOKUP(AA41,Tableau1[],3,FALSE)),"",VLOOKUP(AA41,Tableau1[],3,FALSE))</f>
        <v/>
      </c>
      <c r="AC41" s="92">
        <f>MOMA!BH37</f>
        <v>0</v>
      </c>
      <c r="AD41" s="62" t="str">
        <f>IF(ISNA(VLOOKUP(AC41,Tableau1[],3,FALSE)),"",VLOOKUP(AC41,Tableau1[],3,FALSE))</f>
        <v/>
      </c>
      <c r="AE41" s="63"/>
      <c r="AF41" s="64" t="str">
        <f>+N16</f>
        <v>Périodes en Entreprise</v>
      </c>
      <c r="AG41" s="64" t="str">
        <f>+N17</f>
        <v>Périodes en Entreprise</v>
      </c>
      <c r="AH41" s="64" t="str">
        <f>+N18</f>
        <v>Périodes en Entreprise</v>
      </c>
      <c r="AI41" s="64" t="str">
        <f>+N19</f>
        <v>Périodes en Entreprise</v>
      </c>
      <c r="AJ41" s="64" t="str">
        <f>+N20</f>
        <v>Périodes en Entreprise</v>
      </c>
      <c r="AK41" s="90" t="str">
        <f>+N21</f>
        <v/>
      </c>
      <c r="AL41" s="90" t="str">
        <f>+N22</f>
        <v/>
      </c>
      <c r="AM41" s="64"/>
      <c r="AN41" s="64" t="str">
        <f>+P16</f>
        <v>Périodes en Entreprise</v>
      </c>
      <c r="AO41" s="64" t="str">
        <f>+P17</f>
        <v>Périodes en Entreprise</v>
      </c>
      <c r="AP41" s="64" t="str">
        <f>+P18</f>
        <v>Périodes en Entreprise</v>
      </c>
      <c r="AQ41" s="64" t="str">
        <f>+P19</f>
        <v>Périodes en Entreprise</v>
      </c>
      <c r="AR41" s="64" t="str">
        <f>+P20</f>
        <v>Périodes en Entreprise</v>
      </c>
      <c r="AS41" s="90" t="str">
        <f>+P21</f>
        <v/>
      </c>
      <c r="AT41" s="90" t="str">
        <f>+P22</f>
        <v/>
      </c>
      <c r="AU41" s="115"/>
      <c r="AV41" s="64" t="str">
        <f>+R20</f>
        <v>Périodes en Entreprise</v>
      </c>
      <c r="AW41" s="64" t="str">
        <f>+R21</f>
        <v>Périodes en Entreprise</v>
      </c>
      <c r="AX41" s="64" t="str">
        <f>+R22</f>
        <v>Périodes en Entreprise</v>
      </c>
      <c r="AY41" s="64" t="str">
        <f>+R23</f>
        <v>Périodes en Entreprise</v>
      </c>
      <c r="AZ41" s="64" t="str">
        <f>+R24</f>
        <v>Périodes en Entreprise</v>
      </c>
      <c r="BA41" s="90" t="str">
        <f>+R25</f>
        <v/>
      </c>
      <c r="BB41" s="90" t="str">
        <f>+R26</f>
        <v/>
      </c>
    </row>
    <row r="42" spans="1:55">
      <c r="A42" s="92">
        <f>MOMA!D38</f>
        <v>0</v>
      </c>
      <c r="B42" s="101" t="str">
        <f>IF(ISNA(VLOOKUP(A42,Tableau1[],3,FALSE)),"",VLOOKUP(A42,Tableau1[],3,FALSE))</f>
        <v/>
      </c>
      <c r="C42" s="92">
        <f>MOMA!H38</f>
        <v>0</v>
      </c>
      <c r="D42" s="101" t="str">
        <f>IF(ISNA(VLOOKUP(C42,Tableau1[],3,FALSE)),"",VLOOKUP(C42,Tableau1[],3,FALSE))</f>
        <v/>
      </c>
      <c r="E42" s="92">
        <f>MOMA!L38</f>
        <v>0</v>
      </c>
      <c r="F42" s="101" t="str">
        <f>IF(ISNA(VLOOKUP(E42,Tableau1[],3,FALSE)),"",VLOOKUP(E42,Tableau1[],3,FALSE))</f>
        <v/>
      </c>
      <c r="G42" s="92">
        <f>MOMA!P38</f>
        <v>0</v>
      </c>
      <c r="H42" s="101" t="str">
        <f>IF(ISNA(VLOOKUP(G42,Tableau1[],3,FALSE)),"",VLOOKUP(G42,Tableau1[],3,FALSE))</f>
        <v/>
      </c>
      <c r="I42" s="92">
        <f>MOMA!T38</f>
        <v>0</v>
      </c>
      <c r="J42" s="101" t="str">
        <f>IF(ISNA(VLOOKUP(I42,Tableau1[],3,FALSE)),"",VLOOKUP(I42,Tableau1[],3,FALSE))</f>
        <v/>
      </c>
      <c r="K42" s="92">
        <f>MOMA!X38</f>
        <v>0</v>
      </c>
      <c r="L42" s="101" t="str">
        <f>IF(ISNA(VLOOKUP(K42,Tableau1[],3,FALSE)),"",VLOOKUP(K42,Tableau1[],3,FALSE))</f>
        <v/>
      </c>
      <c r="M42" s="92">
        <f>MOMA!AB38</f>
        <v>0</v>
      </c>
      <c r="N42" s="101" t="str">
        <f>IF(ISNA(VLOOKUP(M42,Tableau1[],3,FALSE)),"",VLOOKUP(M42,Tableau1[],3,FALSE))</f>
        <v/>
      </c>
      <c r="O42" s="92">
        <f>MOMA!AF38</f>
        <v>0</v>
      </c>
      <c r="P42" s="101" t="str">
        <f>IF(ISNA(VLOOKUP(O42,Tableau1[],3,FALSE)),"",VLOOKUP(O42,Tableau1[],3,FALSE))</f>
        <v/>
      </c>
      <c r="Q42" s="92">
        <f>MOMA!AJ38</f>
        <v>0</v>
      </c>
      <c r="R42" s="101" t="str">
        <f>IF(ISNA(VLOOKUP(Q42,Tableau1[],3,FALSE)),"",VLOOKUP(Q42,Tableau1[],3,FALSE))</f>
        <v/>
      </c>
      <c r="S42" s="92">
        <f>MOMA!AN38</f>
        <v>0</v>
      </c>
      <c r="T42" s="101" t="str">
        <f>IF(ISNA(VLOOKUP(S42,Tableau1[],3,FALSE)),"",VLOOKUP(S42,Tableau1[],3,FALSE))</f>
        <v/>
      </c>
      <c r="U42" s="92">
        <f>MOMA!AR38</f>
        <v>0</v>
      </c>
      <c r="V42" s="101" t="str">
        <f>IF(ISNA(VLOOKUP(U42,Tableau1[],3,FALSE)),"",VLOOKUP(U42,Tableau1[],3,FALSE))</f>
        <v/>
      </c>
      <c r="W42" s="92">
        <f>MOMA!AV38</f>
        <v>0</v>
      </c>
      <c r="X42" s="101" t="str">
        <f>IF(ISNA(VLOOKUP(W42,Tableau1[],3,FALSE)),"",VLOOKUP(W42,Tableau1[],3,FALSE))</f>
        <v/>
      </c>
      <c r="Y42" s="92">
        <f>MOMA!AZ38</f>
        <v>0</v>
      </c>
      <c r="Z42" s="101" t="str">
        <f>IF(ISNA(VLOOKUP(Y42,Tableau1[],3,FALSE)),"",VLOOKUP(Y42,Tableau1[],3,FALSE))</f>
        <v/>
      </c>
      <c r="AA42" s="92">
        <f>MOMA!BD38</f>
        <v>0</v>
      </c>
      <c r="AB42" s="101" t="str">
        <f>IF(ISNA(VLOOKUP(AA42,Tableau1[],3,FALSE)),"",VLOOKUP(AA42,Tableau1[],3,FALSE))</f>
        <v/>
      </c>
      <c r="AC42" s="92">
        <f>MOMA!BH38</f>
        <v>0</v>
      </c>
      <c r="AD42" s="62" t="str">
        <f>IF(ISNA(VLOOKUP(AC42,Tableau1[],3,FALSE)),"",VLOOKUP(AC42,Tableau1[],3,FALSE))</f>
        <v/>
      </c>
      <c r="AE42" s="63" t="s">
        <v>111</v>
      </c>
      <c r="AF42" s="65">
        <f>AL40+1</f>
        <v>9</v>
      </c>
      <c r="AG42" s="65">
        <f t="shared" ref="AG42:AL42" si="50">AF42+1</f>
        <v>10</v>
      </c>
      <c r="AH42" s="65">
        <f t="shared" si="50"/>
        <v>11</v>
      </c>
      <c r="AI42" s="65">
        <f t="shared" si="50"/>
        <v>12</v>
      </c>
      <c r="AJ42" s="65">
        <f t="shared" si="50"/>
        <v>13</v>
      </c>
      <c r="AK42" s="89">
        <f t="shared" si="50"/>
        <v>14</v>
      </c>
      <c r="AL42" s="89">
        <f t="shared" si="50"/>
        <v>15</v>
      </c>
      <c r="AM42" s="56" t="s">
        <v>112</v>
      </c>
      <c r="AN42" s="65">
        <f>AT40+1</f>
        <v>9</v>
      </c>
      <c r="AO42" s="65">
        <f t="shared" ref="AO42:AT42" si="51">AN42+1</f>
        <v>10</v>
      </c>
      <c r="AP42" s="65">
        <f t="shared" si="51"/>
        <v>11</v>
      </c>
      <c r="AQ42" s="65">
        <f t="shared" si="51"/>
        <v>12</v>
      </c>
      <c r="AR42" s="65">
        <f t="shared" si="51"/>
        <v>13</v>
      </c>
      <c r="AS42" s="89">
        <f t="shared" si="51"/>
        <v>14</v>
      </c>
      <c r="AT42" s="89">
        <f t="shared" si="51"/>
        <v>15</v>
      </c>
      <c r="AU42" s="56" t="s">
        <v>111</v>
      </c>
      <c r="AV42" s="65">
        <f>BB40+1</f>
        <v>13</v>
      </c>
      <c r="AW42" s="65">
        <f t="shared" ref="AW42:BB42" si="52">AV42+1</f>
        <v>14</v>
      </c>
      <c r="AX42" s="65">
        <f t="shared" si="52"/>
        <v>15</v>
      </c>
      <c r="AY42" s="65">
        <f t="shared" si="52"/>
        <v>16</v>
      </c>
      <c r="AZ42" s="65">
        <f t="shared" si="52"/>
        <v>17</v>
      </c>
      <c r="BA42" s="89">
        <f t="shared" si="52"/>
        <v>18</v>
      </c>
      <c r="BB42" s="89">
        <f t="shared" si="52"/>
        <v>19</v>
      </c>
      <c r="BC42" s="56" t="s">
        <v>111</v>
      </c>
    </row>
    <row r="43" spans="1:55" hidden="1">
      <c r="A43" s="92">
        <f>MOMA!D39</f>
        <v>0</v>
      </c>
      <c r="B43" s="101" t="str">
        <f>IF(ISNA(VLOOKUP(A43,Tableau1[],3,FALSE)),"",VLOOKUP(A43,Tableau1[],3,FALSE))</f>
        <v/>
      </c>
      <c r="C43" s="92">
        <f>MOMA!H39</f>
        <v>0</v>
      </c>
      <c r="D43" s="101" t="str">
        <f>IF(ISNA(VLOOKUP(C43,Tableau1[],3,FALSE)),"",VLOOKUP(C43,Tableau1[],3,FALSE))</f>
        <v/>
      </c>
      <c r="E43" s="92">
        <f>MOMA!L39</f>
        <v>0</v>
      </c>
      <c r="F43" s="101" t="str">
        <f>IF(ISNA(VLOOKUP(E43,Tableau1[],3,FALSE)),"",VLOOKUP(E43,Tableau1[],3,FALSE))</f>
        <v/>
      </c>
      <c r="G43" s="92">
        <f>MOMA!P39</f>
        <v>0</v>
      </c>
      <c r="H43" s="101" t="str">
        <f>IF(ISNA(VLOOKUP(G43,Tableau1[],3,FALSE)),"",VLOOKUP(G43,Tableau1[],3,FALSE))</f>
        <v/>
      </c>
      <c r="I43" s="92">
        <f>MOMA!T39</f>
        <v>0</v>
      </c>
      <c r="J43" s="101" t="str">
        <f>IF(ISNA(VLOOKUP(I43,Tableau1[],3,FALSE)),"",VLOOKUP(I43,Tableau1[],3,FALSE))</f>
        <v/>
      </c>
      <c r="K43" s="92">
        <f>MOMA!X39</f>
        <v>0</v>
      </c>
      <c r="L43" s="101" t="str">
        <f>IF(ISNA(VLOOKUP(K43,Tableau1[],3,FALSE)),"",VLOOKUP(K43,Tableau1[],3,FALSE))</f>
        <v/>
      </c>
      <c r="M43" s="92">
        <f>MOMA!AB39</f>
        <v>0</v>
      </c>
      <c r="N43" s="101" t="str">
        <f>IF(ISNA(VLOOKUP(M43,Tableau1[],3,FALSE)),"",VLOOKUP(M43,Tableau1[],3,FALSE))</f>
        <v/>
      </c>
      <c r="O43" s="92">
        <f>MOMA!AF39</f>
        <v>0</v>
      </c>
      <c r="P43" s="101" t="str">
        <f>IF(ISNA(VLOOKUP(O43,Tableau1[],3,FALSE)),"",VLOOKUP(O43,Tableau1[],3,FALSE))</f>
        <v/>
      </c>
      <c r="Q43" s="92">
        <f>MOMA!AJ39</f>
        <v>0</v>
      </c>
      <c r="R43" s="101" t="str">
        <f>IF(ISNA(VLOOKUP(Q43,Tableau1[],3,FALSE)),"",VLOOKUP(Q43,Tableau1[],3,FALSE))</f>
        <v/>
      </c>
      <c r="S43" s="92">
        <f>MOMA!AN39</f>
        <v>0</v>
      </c>
      <c r="T43" s="101" t="str">
        <f>IF(ISNA(VLOOKUP(S43,Tableau1[],3,FALSE)),"",VLOOKUP(S43,Tableau1[],3,FALSE))</f>
        <v/>
      </c>
      <c r="U43" s="92">
        <f>MOMA!AR39</f>
        <v>0</v>
      </c>
      <c r="V43" s="101" t="str">
        <f>IF(ISNA(VLOOKUP(U43,Tableau1[],3,FALSE)),"",VLOOKUP(U43,Tableau1[],3,FALSE))</f>
        <v/>
      </c>
      <c r="W43" s="92">
        <f>MOMA!AV39</f>
        <v>0</v>
      </c>
      <c r="X43" s="101" t="str">
        <f>IF(ISNA(VLOOKUP(W43,Tableau1[],3,FALSE)),"",VLOOKUP(W43,Tableau1[],3,FALSE))</f>
        <v/>
      </c>
      <c r="Y43" s="92">
        <f>MOMA!AZ39</f>
        <v>0</v>
      </c>
      <c r="Z43" s="101" t="str">
        <f>IF(ISNA(VLOOKUP(Y43,Tableau1[],3,FALSE)),"",VLOOKUP(Y43,Tableau1[],3,FALSE))</f>
        <v/>
      </c>
      <c r="AA43" s="92">
        <f>MOMA!BD39</f>
        <v>0</v>
      </c>
      <c r="AB43" s="101" t="str">
        <f>IF(ISNA(VLOOKUP(AA43,Tableau1[],3,FALSE)),"",VLOOKUP(AA43,Tableau1[],3,FALSE))</f>
        <v/>
      </c>
      <c r="AC43" s="92">
        <f>MOMA!BH39</f>
        <v>0</v>
      </c>
      <c r="AD43" s="62" t="str">
        <f>IF(ISNA(VLOOKUP(AC43,Tableau1[],3,FALSE)),"",VLOOKUP(AC43,Tableau1[],3,FALSE))</f>
        <v/>
      </c>
      <c r="AE43" s="63" t="s">
        <v>111</v>
      </c>
      <c r="AF43" s="64" t="str">
        <f>+N23</f>
        <v>Périodes en Centre</v>
      </c>
      <c r="AG43" s="64" t="str">
        <f>+N24</f>
        <v>Périodes en Centre</v>
      </c>
      <c r="AH43" s="64" t="str">
        <f>+N25</f>
        <v>Périodes en Centre</v>
      </c>
      <c r="AI43" s="64" t="str">
        <f>+N26</f>
        <v>Périodes en Centre</v>
      </c>
      <c r="AJ43" s="64" t="str">
        <f>+N27</f>
        <v>Périodes en Centre</v>
      </c>
      <c r="AK43" s="90" t="str">
        <f>+N28</f>
        <v/>
      </c>
      <c r="AL43" s="90" t="str">
        <f>+N29</f>
        <v/>
      </c>
      <c r="AM43" s="64" t="s">
        <v>112</v>
      </c>
      <c r="AN43" s="64" t="str">
        <f>+P23</f>
        <v>Périodes en Entreprise</v>
      </c>
      <c r="AO43" s="64" t="str">
        <f>+P24</f>
        <v>Périodes en Entreprise</v>
      </c>
      <c r="AP43" s="64" t="str">
        <f>+P25</f>
        <v>Périodes en Entreprise</v>
      </c>
      <c r="AQ43" s="64" t="str">
        <f>+P26</f>
        <v>Périodes en Entreprise</v>
      </c>
      <c r="AR43" s="64" t="str">
        <f>+P27</f>
        <v>Périodes en Entreprise</v>
      </c>
      <c r="AS43" s="90" t="str">
        <f>+P28</f>
        <v/>
      </c>
      <c r="AT43" s="90" t="str">
        <f>+P29</f>
        <v/>
      </c>
      <c r="AU43" s="115" t="s">
        <v>111</v>
      </c>
      <c r="AV43" s="64" t="str">
        <f>+R27</f>
        <v>Périodes en Entreprise</v>
      </c>
      <c r="AW43" s="64" t="str">
        <f>+R28</f>
        <v>Périodes en Entreprise</v>
      </c>
      <c r="AX43" s="64" t="str">
        <f>+R29</f>
        <v>Périodes en Entreprise</v>
      </c>
      <c r="AY43" s="64" t="str">
        <f>+R30</f>
        <v>Périodes en Entreprise</v>
      </c>
      <c r="AZ43" s="64" t="str">
        <f>+R31</f>
        <v>Périodes en Entreprise</v>
      </c>
      <c r="BA43" s="90" t="str">
        <f>+R32</f>
        <v/>
      </c>
      <c r="BB43" s="90" t="str">
        <f>+R33</f>
        <v/>
      </c>
      <c r="BC43" s="56" t="s">
        <v>111</v>
      </c>
    </row>
    <row r="44" spans="1:55">
      <c r="A44" s="92">
        <f>MOMA!D40</f>
        <v>0</v>
      </c>
      <c r="B44" s="101" t="str">
        <f>IF(ISNA(VLOOKUP(A44,Tableau1[],3,FALSE)),"",VLOOKUP(A44,Tableau1[],3,FALSE))</f>
        <v/>
      </c>
      <c r="C44" s="92">
        <f>MOMA!H40</f>
        <v>0</v>
      </c>
      <c r="D44" s="101" t="str">
        <f>IF(ISNA(VLOOKUP(C44,Tableau1[],3,FALSE)),"",VLOOKUP(C44,Tableau1[],3,FALSE))</f>
        <v/>
      </c>
      <c r="E44" s="92">
        <f>MOMA!L40</f>
        <v>0</v>
      </c>
      <c r="F44" s="101" t="str">
        <f>IF(ISNA(VLOOKUP(E44,Tableau1[],3,FALSE)),"",VLOOKUP(E44,Tableau1[],3,FALSE))</f>
        <v/>
      </c>
      <c r="G44" s="92">
        <f>MOMA!P40</f>
        <v>0</v>
      </c>
      <c r="H44" s="101" t="str">
        <f>IF(ISNA(VLOOKUP(G44,Tableau1[],3,FALSE)),"",VLOOKUP(G44,Tableau1[],3,FALSE))</f>
        <v/>
      </c>
      <c r="I44" s="92">
        <f>MOMA!T40</f>
        <v>0</v>
      </c>
      <c r="J44" s="101" t="str">
        <f>IF(ISNA(VLOOKUP(I44,Tableau1[],3,FALSE)),"",VLOOKUP(I44,Tableau1[],3,FALSE))</f>
        <v/>
      </c>
      <c r="K44" s="92">
        <f>MOMA!X40</f>
        <v>0</v>
      </c>
      <c r="L44" s="101" t="str">
        <f>IF(ISNA(VLOOKUP(K44,Tableau1[],3,FALSE)),"",VLOOKUP(K44,Tableau1[],3,FALSE))</f>
        <v/>
      </c>
      <c r="M44" s="92">
        <f>MOMA!AB40</f>
        <v>0</v>
      </c>
      <c r="N44" s="101" t="str">
        <f>IF(ISNA(VLOOKUP(M44,Tableau1[],3,FALSE)),"",VLOOKUP(M44,Tableau1[],3,FALSE))</f>
        <v/>
      </c>
      <c r="O44" s="92">
        <f>MOMA!AF40</f>
        <v>0</v>
      </c>
      <c r="P44" s="101" t="str">
        <f>IF(ISNA(VLOOKUP(O44,Tableau1[],3,FALSE)),"",VLOOKUP(O44,Tableau1[],3,FALSE))</f>
        <v/>
      </c>
      <c r="Q44" s="92">
        <f>MOMA!AJ40</f>
        <v>0</v>
      </c>
      <c r="R44" s="101" t="str">
        <f>IF(ISNA(VLOOKUP(Q44,Tableau1[],3,FALSE)),"",VLOOKUP(Q44,Tableau1[],3,FALSE))</f>
        <v/>
      </c>
      <c r="S44" s="92">
        <f>MOMA!AN40</f>
        <v>0</v>
      </c>
      <c r="T44" s="101" t="str">
        <f>IF(ISNA(VLOOKUP(S44,Tableau1[],3,FALSE)),"",VLOOKUP(S44,Tableau1[],3,FALSE))</f>
        <v/>
      </c>
      <c r="U44" s="92">
        <f>MOMA!AR40</f>
        <v>0</v>
      </c>
      <c r="V44" s="101" t="str">
        <f>IF(ISNA(VLOOKUP(U44,Tableau1[],3,FALSE)),"",VLOOKUP(U44,Tableau1[],3,FALSE))</f>
        <v/>
      </c>
      <c r="W44" s="92">
        <f>MOMA!AV40</f>
        <v>0</v>
      </c>
      <c r="X44" s="101" t="str">
        <f>IF(ISNA(VLOOKUP(W44,Tableau1[],3,FALSE)),"",VLOOKUP(W44,Tableau1[],3,FALSE))</f>
        <v/>
      </c>
      <c r="Y44" s="92">
        <f>MOMA!AZ40</f>
        <v>0</v>
      </c>
      <c r="Z44" s="101" t="str">
        <f>IF(ISNA(VLOOKUP(Y44,Tableau1[],3,FALSE)),"",VLOOKUP(Y44,Tableau1[],3,FALSE))</f>
        <v/>
      </c>
      <c r="AA44" s="92">
        <f>MOMA!BD40</f>
        <v>0</v>
      </c>
      <c r="AB44" s="101" t="str">
        <f>IF(ISNA(VLOOKUP(AA44,Tableau1[],3,FALSE)),"",VLOOKUP(AA44,Tableau1[],3,FALSE))</f>
        <v/>
      </c>
      <c r="AC44" s="92">
        <f>MOMA!BH40</f>
        <v>0</v>
      </c>
      <c r="AD44" s="62" t="str">
        <f>IF(ISNA(VLOOKUP(AC44,Tableau1[],3,FALSE)),"",VLOOKUP(AC44,Tableau1[],3,FALSE))</f>
        <v/>
      </c>
      <c r="AE44" s="63" t="s">
        <v>111</v>
      </c>
      <c r="AF44" s="65">
        <f>AL42+1</f>
        <v>16</v>
      </c>
      <c r="AG44" s="65">
        <f t="shared" ref="AG44:AL44" si="53">AF44+1</f>
        <v>17</v>
      </c>
      <c r="AH44" s="65">
        <f t="shared" si="53"/>
        <v>18</v>
      </c>
      <c r="AI44" s="65">
        <f t="shared" si="53"/>
        <v>19</v>
      </c>
      <c r="AJ44" s="65">
        <f t="shared" si="53"/>
        <v>20</v>
      </c>
      <c r="AK44" s="89">
        <f t="shared" si="53"/>
        <v>21</v>
      </c>
      <c r="AL44" s="89">
        <f t="shared" si="53"/>
        <v>22</v>
      </c>
      <c r="AM44" s="56" t="s">
        <v>112</v>
      </c>
      <c r="AN44" s="65">
        <f>AT42+1</f>
        <v>16</v>
      </c>
      <c r="AO44" s="65">
        <f t="shared" ref="AO44:AT44" si="54">AN44+1</f>
        <v>17</v>
      </c>
      <c r="AP44" s="65">
        <f t="shared" si="54"/>
        <v>18</v>
      </c>
      <c r="AQ44" s="65">
        <f t="shared" si="54"/>
        <v>19</v>
      </c>
      <c r="AR44" s="65">
        <f t="shared" si="54"/>
        <v>20</v>
      </c>
      <c r="AS44" s="89">
        <f t="shared" si="54"/>
        <v>21</v>
      </c>
      <c r="AT44" s="89">
        <f t="shared" si="54"/>
        <v>22</v>
      </c>
      <c r="AU44" s="56" t="s">
        <v>111</v>
      </c>
      <c r="AV44" s="65">
        <f>BB42+1</f>
        <v>20</v>
      </c>
      <c r="AW44" s="65">
        <f t="shared" ref="AW44:BB44" si="55">AV44+1</f>
        <v>21</v>
      </c>
      <c r="AX44" s="65">
        <f t="shared" si="55"/>
        <v>22</v>
      </c>
      <c r="AY44" s="65">
        <f t="shared" si="55"/>
        <v>23</v>
      </c>
      <c r="AZ44" s="65">
        <f t="shared" si="55"/>
        <v>24</v>
      </c>
      <c r="BA44" s="89">
        <f t="shared" si="55"/>
        <v>25</v>
      </c>
      <c r="BB44" s="89">
        <f t="shared" si="55"/>
        <v>26</v>
      </c>
      <c r="BC44" s="56" t="s">
        <v>111</v>
      </c>
    </row>
    <row r="45" spans="1:55" hidden="1">
      <c r="A45" s="92">
        <f>MOMA!D41</f>
        <v>0</v>
      </c>
      <c r="B45" s="101" t="str">
        <f>IF(ISNA(VLOOKUP(A45,Tableau1[],3,FALSE)),"",VLOOKUP(A45,Tableau1[],3,FALSE))</f>
        <v/>
      </c>
      <c r="C45" s="92">
        <f>MOMA!H41</f>
        <v>0</v>
      </c>
      <c r="D45" s="101" t="str">
        <f>IF(ISNA(VLOOKUP(C45,Tableau1[],3,FALSE)),"",VLOOKUP(C45,Tableau1[],3,FALSE))</f>
        <v/>
      </c>
      <c r="E45" s="92">
        <f>MOMA!L41</f>
        <v>0</v>
      </c>
      <c r="F45" s="101" t="str">
        <f>IF(ISNA(VLOOKUP(E45,Tableau1[],3,FALSE)),"",VLOOKUP(E45,Tableau1[],3,FALSE))</f>
        <v/>
      </c>
      <c r="G45" s="92">
        <f>MOMA!P41</f>
        <v>0</v>
      </c>
      <c r="H45" s="101" t="str">
        <f>IF(ISNA(VLOOKUP(G45,Tableau1[],3,FALSE)),"",VLOOKUP(G45,Tableau1[],3,FALSE))</f>
        <v/>
      </c>
      <c r="I45" s="92">
        <f>MOMA!T41</f>
        <v>0</v>
      </c>
      <c r="J45" s="101" t="str">
        <f>IF(ISNA(VLOOKUP(I45,Tableau1[],3,FALSE)),"",VLOOKUP(I45,Tableau1[],3,FALSE))</f>
        <v/>
      </c>
      <c r="K45" s="92">
        <f>MOMA!X41</f>
        <v>0</v>
      </c>
      <c r="L45" s="101" t="str">
        <f>IF(ISNA(VLOOKUP(K45,Tableau1[],3,FALSE)),"",VLOOKUP(K45,Tableau1[],3,FALSE))</f>
        <v/>
      </c>
      <c r="M45" s="92">
        <f>MOMA!AB41</f>
        <v>0</v>
      </c>
      <c r="N45" s="101" t="str">
        <f>IF(ISNA(VLOOKUP(M45,Tableau1[],3,FALSE)),"",VLOOKUP(M45,Tableau1[],3,FALSE))</f>
        <v/>
      </c>
      <c r="O45" s="92">
        <f>MOMA!AF41</f>
        <v>0</v>
      </c>
      <c r="P45" s="101" t="str">
        <f>IF(ISNA(VLOOKUP(O45,Tableau1[],3,FALSE)),"",VLOOKUP(O45,Tableau1[],3,FALSE))</f>
        <v/>
      </c>
      <c r="Q45" s="92">
        <f>MOMA!AJ41</f>
        <v>0</v>
      </c>
      <c r="R45" s="101" t="str">
        <f>IF(ISNA(VLOOKUP(Q45,Tableau1[],3,FALSE)),"",VLOOKUP(Q45,Tableau1[],3,FALSE))</f>
        <v/>
      </c>
      <c r="S45" s="92">
        <f>MOMA!AN41</f>
        <v>0</v>
      </c>
      <c r="T45" s="101" t="str">
        <f>IF(ISNA(VLOOKUP(S45,Tableau1[],3,FALSE)),"",VLOOKUP(S45,Tableau1[],3,FALSE))</f>
        <v/>
      </c>
      <c r="U45" s="92">
        <f>MOMA!AR41</f>
        <v>0</v>
      </c>
      <c r="V45" s="101" t="str">
        <f>IF(ISNA(VLOOKUP(U45,Tableau1[],3,FALSE)),"",VLOOKUP(U45,Tableau1[],3,FALSE))</f>
        <v/>
      </c>
      <c r="W45" s="92">
        <f>MOMA!AV41</f>
        <v>0</v>
      </c>
      <c r="X45" s="101" t="str">
        <f>IF(ISNA(VLOOKUP(W45,Tableau1[],3,FALSE)),"",VLOOKUP(W45,Tableau1[],3,FALSE))</f>
        <v/>
      </c>
      <c r="Y45" s="92">
        <f>MOMA!AZ41</f>
        <v>0</v>
      </c>
      <c r="Z45" s="101" t="str">
        <f>IF(ISNA(VLOOKUP(Y45,Tableau1[],3,FALSE)),"",VLOOKUP(Y45,Tableau1[],3,FALSE))</f>
        <v/>
      </c>
      <c r="AA45" s="92">
        <f>MOMA!BD41</f>
        <v>0</v>
      </c>
      <c r="AB45" s="101" t="str">
        <f>IF(ISNA(VLOOKUP(AA45,Tableau1[],3,FALSE)),"",VLOOKUP(AA45,Tableau1[],3,FALSE))</f>
        <v/>
      </c>
      <c r="AC45" s="92">
        <f>MOMA!BH41</f>
        <v>0</v>
      </c>
      <c r="AD45" s="62" t="str">
        <f>IF(ISNA(VLOOKUP(AC45,Tableau1[],3,FALSE)),"",VLOOKUP(AC45,Tableau1[],3,FALSE))</f>
        <v/>
      </c>
      <c r="AE45" s="63" t="s">
        <v>111</v>
      </c>
      <c r="AF45" s="64" t="str">
        <f>+N30</f>
        <v>Périodes en Centre</v>
      </c>
      <c r="AG45" s="64" t="str">
        <f>+N31</f>
        <v>Périodes en Centre</v>
      </c>
      <c r="AH45" s="64" t="str">
        <f>+N32</f>
        <v>Périodes en Centre</v>
      </c>
      <c r="AI45" s="64" t="str">
        <f>+N33</f>
        <v>Périodes en Centre</v>
      </c>
      <c r="AJ45" s="64" t="str">
        <f>+N34</f>
        <v>Périodes en Centre</v>
      </c>
      <c r="AK45" s="90" t="str">
        <f>+N35</f>
        <v/>
      </c>
      <c r="AL45" s="90"/>
      <c r="AM45" s="64" t="s">
        <v>112</v>
      </c>
      <c r="AN45" s="64" t="str">
        <f>+P30</f>
        <v>Périodes en Entreprise</v>
      </c>
      <c r="AO45" s="64" t="str">
        <f>+P31</f>
        <v>Périodes en Entreprise</v>
      </c>
      <c r="AP45" s="64" t="str">
        <f>+P32</f>
        <v>Périodes en Entreprise</v>
      </c>
      <c r="AQ45" s="64" t="str">
        <f>+P33</f>
        <v>Périodes en Entreprise</v>
      </c>
      <c r="AR45" s="64" t="str">
        <f>+P34</f>
        <v>Périodes en Entreprise</v>
      </c>
      <c r="AS45" s="90" t="str">
        <f>+P35</f>
        <v/>
      </c>
      <c r="AT45" s="90" t="str">
        <f>+P36</f>
        <v/>
      </c>
      <c r="AU45" s="115" t="s">
        <v>111</v>
      </c>
      <c r="AV45" s="64" t="str">
        <f>+R34</f>
        <v>Périodes en Entreprise</v>
      </c>
      <c r="AW45" s="64" t="str">
        <f>+R35</f>
        <v>Périodes en Entreprise</v>
      </c>
      <c r="AX45" s="64" t="str">
        <f>+R36</f>
        <v>Périodes en Entreprise</v>
      </c>
      <c r="AY45" s="64" t="str">
        <f>+R37</f>
        <v>Périodes en Entreprise</v>
      </c>
      <c r="AZ45" s="64"/>
      <c r="BA45" s="90"/>
      <c r="BB45" s="90"/>
      <c r="BC45" s="56" t="s">
        <v>111</v>
      </c>
    </row>
    <row r="46" spans="1:55">
      <c r="A46" s="92">
        <f>MOMA!D42</f>
        <v>0</v>
      </c>
      <c r="B46" s="101" t="str">
        <f>IF(ISNA(VLOOKUP(A46,Tableau1[],3,FALSE)),"",VLOOKUP(A46,Tableau1[],3,FALSE))</f>
        <v/>
      </c>
      <c r="C46" s="92">
        <f>MOMA!H42</f>
        <v>0</v>
      </c>
      <c r="D46" s="101" t="str">
        <f>IF(ISNA(VLOOKUP(C46,Tableau1[],3,FALSE)),"",VLOOKUP(C46,Tableau1[],3,FALSE))</f>
        <v/>
      </c>
      <c r="E46" s="92">
        <f>MOMA!L42</f>
        <v>0</v>
      </c>
      <c r="F46" s="101" t="str">
        <f>IF(ISNA(VLOOKUP(E46,Tableau1[],3,FALSE)),"",VLOOKUP(E46,Tableau1[],3,FALSE))</f>
        <v/>
      </c>
      <c r="G46" s="92">
        <f>MOMA!P42</f>
        <v>0</v>
      </c>
      <c r="H46" s="101" t="str">
        <f>IF(ISNA(VLOOKUP(G46,Tableau1[],3,FALSE)),"",VLOOKUP(G46,Tableau1[],3,FALSE))</f>
        <v/>
      </c>
      <c r="I46" s="92">
        <f>MOMA!T42</f>
        <v>0</v>
      </c>
      <c r="J46" s="101" t="str">
        <f>IF(ISNA(VLOOKUP(I46,Tableau1[],3,FALSE)),"",VLOOKUP(I46,Tableau1[],3,FALSE))</f>
        <v/>
      </c>
      <c r="K46" s="92">
        <f>MOMA!X42</f>
        <v>0</v>
      </c>
      <c r="L46" s="101" t="str">
        <f>IF(ISNA(VLOOKUP(K46,Tableau1[],3,FALSE)),"",VLOOKUP(K46,Tableau1[],3,FALSE))</f>
        <v/>
      </c>
      <c r="M46" s="92">
        <f>MOMA!AB42</f>
        <v>0</v>
      </c>
      <c r="N46" s="101" t="str">
        <f>IF(ISNA(VLOOKUP(M46,Tableau1[],3,FALSE)),"",VLOOKUP(M46,Tableau1[],3,FALSE))</f>
        <v/>
      </c>
      <c r="O46" s="92">
        <f>MOMA!AF42</f>
        <v>0</v>
      </c>
      <c r="P46" s="101" t="str">
        <f>IF(ISNA(VLOOKUP(O46,Tableau1[],3,FALSE)),"",VLOOKUP(O46,Tableau1[],3,FALSE))</f>
        <v/>
      </c>
      <c r="Q46" s="92">
        <f>MOMA!AJ42</f>
        <v>0</v>
      </c>
      <c r="R46" s="101" t="str">
        <f>IF(ISNA(VLOOKUP(Q46,Tableau1[],3,FALSE)),"",VLOOKUP(Q46,Tableau1[],3,FALSE))</f>
        <v/>
      </c>
      <c r="S46" s="92">
        <f>MOMA!AN42</f>
        <v>0</v>
      </c>
      <c r="T46" s="101" t="str">
        <f>IF(ISNA(VLOOKUP(S46,Tableau1[],3,FALSE)),"",VLOOKUP(S46,Tableau1[],3,FALSE))</f>
        <v/>
      </c>
      <c r="U46" s="92">
        <f>MOMA!AR42</f>
        <v>0</v>
      </c>
      <c r="V46" s="101" t="str">
        <f>IF(ISNA(VLOOKUP(U46,Tableau1[],3,FALSE)),"",VLOOKUP(U46,Tableau1[],3,FALSE))</f>
        <v/>
      </c>
      <c r="W46" s="92">
        <f>MOMA!AV42</f>
        <v>0</v>
      </c>
      <c r="X46" s="101" t="str">
        <f>IF(ISNA(VLOOKUP(W46,Tableau1[],3,FALSE)),"",VLOOKUP(W46,Tableau1[],3,FALSE))</f>
        <v/>
      </c>
      <c r="Y46" s="92">
        <f>MOMA!AZ42</f>
        <v>0</v>
      </c>
      <c r="Z46" s="101" t="str">
        <f>IF(ISNA(VLOOKUP(Y46,Tableau1[],3,FALSE)),"",VLOOKUP(Y46,Tableau1[],3,FALSE))</f>
        <v/>
      </c>
      <c r="AA46" s="92">
        <f>MOMA!BD42</f>
        <v>0</v>
      </c>
      <c r="AB46" s="101" t="str">
        <f>IF(ISNA(VLOOKUP(AA46,Tableau1[],3,FALSE)),"",VLOOKUP(AA46,Tableau1[],3,FALSE))</f>
        <v/>
      </c>
      <c r="AC46" s="92">
        <f>MOMA!BH42</f>
        <v>0</v>
      </c>
      <c r="AD46" s="62" t="str">
        <f>IF(ISNA(VLOOKUP(AC46,Tableau1[],3,FALSE)),"",VLOOKUP(AC46,Tableau1[],3,FALSE))</f>
        <v/>
      </c>
      <c r="AE46" s="63" t="s">
        <v>111</v>
      </c>
      <c r="AF46" s="65">
        <f>AL44+1</f>
        <v>23</v>
      </c>
      <c r="AG46" s="65">
        <f>AF46+1</f>
        <v>24</v>
      </c>
      <c r="AH46" s="65">
        <f t="shared" ref="AH46:AI46" si="56">AG46+1</f>
        <v>25</v>
      </c>
      <c r="AI46" s="65">
        <f t="shared" si="56"/>
        <v>26</v>
      </c>
      <c r="AJ46" s="65">
        <f t="shared" ref="AJ46:AK46" si="57">AI46+1</f>
        <v>27</v>
      </c>
      <c r="AK46" s="89">
        <f t="shared" si="57"/>
        <v>28</v>
      </c>
      <c r="AL46" s="65"/>
      <c r="AM46" s="56" t="s">
        <v>112</v>
      </c>
      <c r="AN46" s="65">
        <f>AT44+1</f>
        <v>23</v>
      </c>
      <c r="AO46" s="65">
        <f t="shared" ref="AO46:AR46" si="58">AN46+1</f>
        <v>24</v>
      </c>
      <c r="AP46" s="65">
        <f t="shared" si="58"/>
        <v>25</v>
      </c>
      <c r="AQ46" s="65">
        <f t="shared" si="58"/>
        <v>26</v>
      </c>
      <c r="AR46" s="65">
        <f t="shared" si="58"/>
        <v>27</v>
      </c>
      <c r="AS46" s="89">
        <f t="shared" ref="AS46" si="59">AR46+1</f>
        <v>28</v>
      </c>
      <c r="AT46" s="89">
        <f t="shared" ref="AT46" si="60">AS46+1</f>
        <v>29</v>
      </c>
      <c r="AU46" s="56" t="s">
        <v>111</v>
      </c>
      <c r="AV46" s="65">
        <f>BB44+1</f>
        <v>27</v>
      </c>
      <c r="AW46" s="65">
        <f>AV46+1</f>
        <v>28</v>
      </c>
      <c r="AX46" s="65">
        <f>AW46+1</f>
        <v>29</v>
      </c>
      <c r="AY46" s="65">
        <f>AX46+1</f>
        <v>30</v>
      </c>
      <c r="AZ46" s="65"/>
      <c r="BA46" s="65"/>
      <c r="BB46" s="65"/>
      <c r="BC46" s="56" t="s">
        <v>111</v>
      </c>
    </row>
    <row r="47" spans="1:55" s="67" customFormat="1" ht="15.05" hidden="1">
      <c r="A47" s="92">
        <f>MOMA!D43</f>
        <v>0</v>
      </c>
      <c r="B47" s="101" t="str">
        <f>IF(ISNA(VLOOKUP(A47,Tableau1[],3,FALSE)),"",VLOOKUP(A47,Tableau1[],3,FALSE))</f>
        <v/>
      </c>
      <c r="C47" s="92">
        <f>MOMA!H43</f>
        <v>0</v>
      </c>
      <c r="D47" s="101" t="str">
        <f>IF(ISNA(VLOOKUP(C47,Tableau1[],3,FALSE)),"",VLOOKUP(C47,Tableau1[],3,FALSE))</f>
        <v/>
      </c>
      <c r="E47" s="92">
        <f>MOMA!L43</f>
        <v>0</v>
      </c>
      <c r="F47" s="101" t="str">
        <f>IF(ISNA(VLOOKUP(E47,Tableau1[],3,FALSE)),"",VLOOKUP(E47,Tableau1[],3,FALSE))</f>
        <v/>
      </c>
      <c r="G47" s="92">
        <f>MOMA!P43</f>
        <v>0</v>
      </c>
      <c r="H47" s="101" t="str">
        <f>IF(ISNA(VLOOKUP(G47,Tableau1[],3,FALSE)),"",VLOOKUP(G47,Tableau1[],3,FALSE))</f>
        <v/>
      </c>
      <c r="I47" s="92">
        <f>MOMA!T43</f>
        <v>0</v>
      </c>
      <c r="J47" s="101" t="str">
        <f>IF(ISNA(VLOOKUP(I47,Tableau1[],3,FALSE)),"",VLOOKUP(I47,Tableau1[],3,FALSE))</f>
        <v/>
      </c>
      <c r="K47" s="92">
        <f>MOMA!X43</f>
        <v>0</v>
      </c>
      <c r="L47" s="101" t="str">
        <f>IF(ISNA(VLOOKUP(K47,Tableau1[],3,FALSE)),"",VLOOKUP(K47,Tableau1[],3,FALSE))</f>
        <v/>
      </c>
      <c r="M47" s="92">
        <f>MOMA!AB43</f>
        <v>0</v>
      </c>
      <c r="N47" s="101" t="str">
        <f>IF(ISNA(VLOOKUP(M47,Tableau1[],3,FALSE)),"",VLOOKUP(M47,Tableau1[],3,FALSE))</f>
        <v/>
      </c>
      <c r="O47" s="92">
        <f>MOMA!AF43</f>
        <v>0</v>
      </c>
      <c r="P47" s="101" t="str">
        <f>IF(ISNA(VLOOKUP(O47,Tableau1[],3,FALSE)),"",VLOOKUP(O47,Tableau1[],3,FALSE))</f>
        <v/>
      </c>
      <c r="Q47" s="92">
        <f>MOMA!AJ43</f>
        <v>0</v>
      </c>
      <c r="R47" s="101" t="str">
        <f>IF(ISNA(VLOOKUP(Q47,Tableau1[],3,FALSE)),"",VLOOKUP(Q47,Tableau1[],3,FALSE))</f>
        <v/>
      </c>
      <c r="S47" s="92">
        <f>MOMA!AN43</f>
        <v>0</v>
      </c>
      <c r="T47" s="101" t="str">
        <f>IF(ISNA(VLOOKUP(S47,Tableau1[],3,FALSE)),"",VLOOKUP(S47,Tableau1[],3,FALSE))</f>
        <v/>
      </c>
      <c r="U47" s="92">
        <f>MOMA!AR43</f>
        <v>0</v>
      </c>
      <c r="V47" s="101" t="str">
        <f>IF(ISNA(VLOOKUP(U47,Tableau1[],3,FALSE)),"",VLOOKUP(U47,Tableau1[],3,FALSE))</f>
        <v/>
      </c>
      <c r="W47" s="92">
        <f>MOMA!AV43</f>
        <v>0</v>
      </c>
      <c r="X47" s="101" t="str">
        <f>IF(ISNA(VLOOKUP(W47,Tableau1[],3,FALSE)),"",VLOOKUP(W47,Tableau1[],3,FALSE))</f>
        <v/>
      </c>
      <c r="Y47" s="92">
        <f>MOMA!AZ43</f>
        <v>0</v>
      </c>
      <c r="Z47" s="101" t="str">
        <f>IF(ISNA(VLOOKUP(Y47,Tableau1[],3,FALSE)),"",VLOOKUP(Y47,Tableau1[],3,FALSE))</f>
        <v/>
      </c>
      <c r="AA47" s="92">
        <f>MOMA!BD43</f>
        <v>0</v>
      </c>
      <c r="AB47" s="101" t="str">
        <f>IF(ISNA(VLOOKUP(AA47,Tableau1[],3,FALSE)),"",VLOOKUP(AA47,Tableau1[],3,FALSE))</f>
        <v/>
      </c>
      <c r="AC47" s="92">
        <f>MOMA!BH43</f>
        <v>0</v>
      </c>
      <c r="AD47" s="62" t="str">
        <f>IF(ISNA(VLOOKUP(AC47,Tableau1[],3,FALSE)),"",VLOOKUP(AC47,Tableau1[],3,FALSE))</f>
        <v/>
      </c>
      <c r="AF47" s="121"/>
      <c r="AG47" s="121"/>
      <c r="AH47" s="121"/>
      <c r="AI47" s="121"/>
      <c r="AJ47" s="121"/>
      <c r="AK47" s="122"/>
      <c r="AL47" s="122"/>
      <c r="AM47" s="121"/>
      <c r="AN47" s="64" t="str">
        <f>+P37</f>
        <v>Périodes en Centre</v>
      </c>
      <c r="AO47" s="64" t="str">
        <f>+P38</f>
        <v>Périodes en Centre</v>
      </c>
      <c r="AP47" s="121"/>
      <c r="AQ47" s="121"/>
      <c r="AR47" s="121"/>
      <c r="AS47" s="90" t="str">
        <f>+P38</f>
        <v>Périodes en Centre</v>
      </c>
      <c r="AT47" s="90" t="str">
        <f>+P39</f>
        <v/>
      </c>
      <c r="AU47" s="121"/>
      <c r="AV47" s="121"/>
      <c r="AW47" s="121"/>
      <c r="AX47" s="121"/>
      <c r="AY47" s="121"/>
      <c r="AZ47" s="121"/>
      <c r="BA47" s="122"/>
      <c r="BB47" s="122"/>
    </row>
    <row r="48" spans="1:55" s="67" customFormat="1" ht="15.05">
      <c r="A48" s="92">
        <f>MOMA!D44</f>
        <v>0</v>
      </c>
      <c r="B48" s="101" t="str">
        <f>IF(ISNA(VLOOKUP(A48,Tableau1[],3,FALSE)),"",VLOOKUP(A48,Tableau1[],3,FALSE))</f>
        <v/>
      </c>
      <c r="C48" s="92">
        <f>MOMA!H44</f>
        <v>0</v>
      </c>
      <c r="D48" s="101" t="str">
        <f>IF(ISNA(VLOOKUP(C48,Tableau1[],3,FALSE)),"",VLOOKUP(C48,Tableau1[],3,FALSE))</f>
        <v/>
      </c>
      <c r="E48" s="92">
        <f>MOMA!L44</f>
        <v>0</v>
      </c>
      <c r="F48" s="101" t="str">
        <f>IF(ISNA(VLOOKUP(E48,Tableau1[],3,FALSE)),"",VLOOKUP(E48,Tableau1[],3,FALSE))</f>
        <v/>
      </c>
      <c r="G48" s="92">
        <f>MOMA!P44</f>
        <v>0</v>
      </c>
      <c r="H48" s="101" t="str">
        <f>IF(ISNA(VLOOKUP(G48,Tableau1[],3,FALSE)),"",VLOOKUP(G48,Tableau1[],3,FALSE))</f>
        <v/>
      </c>
      <c r="I48" s="92">
        <f>MOMA!T44</f>
        <v>0</v>
      </c>
      <c r="J48" s="101" t="str">
        <f>IF(ISNA(VLOOKUP(I48,Tableau1[],3,FALSE)),"",VLOOKUP(I48,Tableau1[],3,FALSE))</f>
        <v/>
      </c>
      <c r="K48" s="92">
        <f>MOMA!X44</f>
        <v>0</v>
      </c>
      <c r="L48" s="101" t="str">
        <f>IF(ISNA(VLOOKUP(K48,Tableau1[],3,FALSE)),"",VLOOKUP(K48,Tableau1[],3,FALSE))</f>
        <v/>
      </c>
      <c r="M48" s="92">
        <f>MOMA!AB44</f>
        <v>0</v>
      </c>
      <c r="N48" s="101" t="str">
        <f>IF(ISNA(VLOOKUP(M48,Tableau1[],3,FALSE)),"",VLOOKUP(M48,Tableau1[],3,FALSE))</f>
        <v/>
      </c>
      <c r="O48" s="92">
        <f>MOMA!AF44</f>
        <v>0</v>
      </c>
      <c r="P48" s="101" t="str">
        <f>IF(ISNA(VLOOKUP(O48,Tableau1[],3,FALSE)),"",VLOOKUP(O48,Tableau1[],3,FALSE))</f>
        <v/>
      </c>
      <c r="Q48" s="92">
        <f>MOMA!AJ44</f>
        <v>0</v>
      </c>
      <c r="R48" s="101" t="str">
        <f>IF(ISNA(VLOOKUP(Q48,Tableau1[],3,FALSE)),"",VLOOKUP(Q48,Tableau1[],3,FALSE))</f>
        <v/>
      </c>
      <c r="S48" s="92">
        <f>MOMA!AN44</f>
        <v>0</v>
      </c>
      <c r="T48" s="101" t="str">
        <f>IF(ISNA(VLOOKUP(S48,Tableau1[],3,FALSE)),"",VLOOKUP(S48,Tableau1[],3,FALSE))</f>
        <v/>
      </c>
      <c r="U48" s="92">
        <f>MOMA!AR44</f>
        <v>0</v>
      </c>
      <c r="V48" s="101" t="str">
        <f>IF(ISNA(VLOOKUP(U48,Tableau1[],3,FALSE)),"",VLOOKUP(U48,Tableau1[],3,FALSE))</f>
        <v/>
      </c>
      <c r="W48" s="92">
        <f>MOMA!AV44</f>
        <v>0</v>
      </c>
      <c r="X48" s="101" t="str">
        <f>IF(ISNA(VLOOKUP(W48,Tableau1[],3,FALSE)),"",VLOOKUP(W48,Tableau1[],3,FALSE))</f>
        <v/>
      </c>
      <c r="Y48" s="92">
        <f>MOMA!AZ44</f>
        <v>0</v>
      </c>
      <c r="Z48" s="101" t="str">
        <f>IF(ISNA(VLOOKUP(Y48,Tableau1[],3,FALSE)),"",VLOOKUP(Y48,Tableau1[],3,FALSE))</f>
        <v/>
      </c>
      <c r="AA48" s="92">
        <f>MOMA!BD44</f>
        <v>0</v>
      </c>
      <c r="AB48" s="101" t="str">
        <f>IF(ISNA(VLOOKUP(AA48,Tableau1[],3,FALSE)),"",VLOOKUP(AA48,Tableau1[],3,FALSE))</f>
        <v/>
      </c>
      <c r="AC48" s="92">
        <f>MOMA!BH44</f>
        <v>0</v>
      </c>
      <c r="AD48" s="62" t="str">
        <f>IF(ISNA(VLOOKUP(AC48,Tableau1[],3,FALSE)),"",VLOOKUP(AC48,Tableau1[],3,FALSE))</f>
        <v/>
      </c>
      <c r="AN48" s="65">
        <f>AT46+1</f>
        <v>30</v>
      </c>
      <c r="AO48" s="65">
        <f>AN48+1</f>
        <v>31</v>
      </c>
    </row>
    <row r="49" spans="1:55" s="59" customFormat="1">
      <c r="A49" s="92">
        <f>MOMA!D45</f>
        <v>0</v>
      </c>
      <c r="B49" s="101" t="str">
        <f>IF(ISNA(VLOOKUP(A49,Tableau1[],3,FALSE)),"",VLOOKUP(A49,Tableau1[],3,FALSE))</f>
        <v/>
      </c>
      <c r="C49" s="92">
        <f>MOMA!H45</f>
        <v>0</v>
      </c>
      <c r="D49" s="101" t="str">
        <f>IF(ISNA(VLOOKUP(C49,Tableau1[],3,FALSE)),"",VLOOKUP(C49,Tableau1[],3,FALSE))</f>
        <v/>
      </c>
      <c r="E49" s="92">
        <f>MOMA!L45</f>
        <v>0</v>
      </c>
      <c r="F49" s="101" t="str">
        <f>IF(ISNA(VLOOKUP(E49,Tableau1[],3,FALSE)),"",VLOOKUP(E49,Tableau1[],3,FALSE))</f>
        <v/>
      </c>
      <c r="G49" s="92">
        <f>MOMA!P45</f>
        <v>0</v>
      </c>
      <c r="H49" s="101" t="str">
        <f>IF(ISNA(VLOOKUP(G49,Tableau1[],3,FALSE)),"",VLOOKUP(G49,Tableau1[],3,FALSE))</f>
        <v/>
      </c>
      <c r="I49" s="92">
        <f>MOMA!T45</f>
        <v>0</v>
      </c>
      <c r="J49" s="101" t="str">
        <f>IF(ISNA(VLOOKUP(I49,Tableau1[],3,FALSE)),"",VLOOKUP(I49,Tableau1[],3,FALSE))</f>
        <v/>
      </c>
      <c r="K49" s="92">
        <f>MOMA!X45</f>
        <v>0</v>
      </c>
      <c r="L49" s="101" t="str">
        <f>IF(ISNA(VLOOKUP(K49,Tableau1[],3,FALSE)),"",VLOOKUP(K49,Tableau1[],3,FALSE))</f>
        <v/>
      </c>
      <c r="M49" s="92">
        <f>MOMA!AB45</f>
        <v>0</v>
      </c>
      <c r="N49" s="101" t="str">
        <f>IF(ISNA(VLOOKUP(M49,Tableau1[],3,FALSE)),"",VLOOKUP(M49,Tableau1[],3,FALSE))</f>
        <v/>
      </c>
      <c r="O49" s="92">
        <f>MOMA!AF45</f>
        <v>0</v>
      </c>
      <c r="P49" s="101" t="str">
        <f>IF(ISNA(VLOOKUP(O49,Tableau1[],3,FALSE)),"",VLOOKUP(O49,Tableau1[],3,FALSE))</f>
        <v/>
      </c>
      <c r="Q49" s="92">
        <f>MOMA!AJ45</f>
        <v>0</v>
      </c>
      <c r="R49" s="101" t="str">
        <f>IF(ISNA(VLOOKUP(Q49,Tableau1[],3,FALSE)),"",VLOOKUP(Q49,Tableau1[],3,FALSE))</f>
        <v/>
      </c>
      <c r="S49" s="92">
        <f>MOMA!AN45</f>
        <v>0</v>
      </c>
      <c r="T49" s="101" t="str">
        <f>IF(ISNA(VLOOKUP(S49,Tableau1[],3,FALSE)),"",VLOOKUP(S49,Tableau1[],3,FALSE))</f>
        <v/>
      </c>
      <c r="U49" s="92">
        <f>MOMA!AR45</f>
        <v>0</v>
      </c>
      <c r="V49" s="101" t="str">
        <f>IF(ISNA(VLOOKUP(U49,Tableau1[],3,FALSE)),"",VLOOKUP(U49,Tableau1[],3,FALSE))</f>
        <v/>
      </c>
      <c r="W49" s="92">
        <f>MOMA!AV45</f>
        <v>0</v>
      </c>
      <c r="X49" s="101" t="str">
        <f>IF(ISNA(VLOOKUP(W49,Tableau1[],3,FALSE)),"",VLOOKUP(W49,Tableau1[],3,FALSE))</f>
        <v/>
      </c>
      <c r="Y49" s="92">
        <f>MOMA!AZ45</f>
        <v>0</v>
      </c>
      <c r="Z49" s="101" t="str">
        <f>IF(ISNA(VLOOKUP(Y49,Tableau1[],3,FALSE)),"",VLOOKUP(Y49,Tableau1[],3,FALSE))</f>
        <v/>
      </c>
      <c r="AA49" s="92">
        <f>MOMA!BD45</f>
        <v>0</v>
      </c>
      <c r="AB49" s="101" t="str">
        <f>IF(ISNA(VLOOKUP(AA49,Tableau1[],3,FALSE)),"",VLOOKUP(AA49,Tableau1[],3,FALSE))</f>
        <v/>
      </c>
      <c r="AC49" s="92">
        <f>MOMA!BH45</f>
        <v>0</v>
      </c>
      <c r="AD49" s="62" t="str">
        <f>IF(ISNA(VLOOKUP(AC49,Tableau1[],3,FALSE)),"",VLOOKUP(AC49,Tableau1[],3,FALSE))</f>
        <v/>
      </c>
      <c r="AE49" s="61" t="s">
        <v>111</v>
      </c>
      <c r="AF49" s="145">
        <f>AV35+30</f>
        <v>46144</v>
      </c>
      <c r="AG49" s="145"/>
      <c r="AH49" s="145"/>
      <c r="AI49" s="145"/>
      <c r="AJ49" s="145"/>
      <c r="AK49" s="145"/>
      <c r="AL49" s="60">
        <f>BB35+1</f>
        <v>10</v>
      </c>
      <c r="AM49" s="59" t="s">
        <v>112</v>
      </c>
      <c r="AN49" s="145">
        <f>AF49+31</f>
        <v>46175</v>
      </c>
      <c r="AO49" s="145"/>
      <c r="AP49" s="145"/>
      <c r="AQ49" s="145"/>
      <c r="AR49" s="145"/>
      <c r="AS49" s="145"/>
      <c r="AT49" s="60">
        <f>AL49+1</f>
        <v>11</v>
      </c>
      <c r="AU49" s="59" t="s">
        <v>111</v>
      </c>
      <c r="AV49" s="145">
        <f>AN49+31</f>
        <v>46206</v>
      </c>
      <c r="AW49" s="145"/>
      <c r="AX49" s="145"/>
      <c r="AY49" s="145"/>
      <c r="AZ49" s="145"/>
      <c r="BA49" s="145"/>
      <c r="BB49" s="60">
        <f>AT49+1</f>
        <v>12</v>
      </c>
      <c r="BC49" s="59" t="s">
        <v>111</v>
      </c>
    </row>
    <row r="50" spans="1:55" s="59" customFormat="1">
      <c r="A50" s="92">
        <f>MOMA!D46</f>
        <v>0</v>
      </c>
      <c r="B50" s="101" t="str">
        <f>IF(ISNA(VLOOKUP(A50,Tableau1[],3,FALSE)),"",VLOOKUP(A50,Tableau1[],3,FALSE))</f>
        <v/>
      </c>
      <c r="C50" s="92">
        <f>MOMA!H46</f>
        <v>0</v>
      </c>
      <c r="D50" s="101" t="str">
        <f>IF(ISNA(VLOOKUP(C50,Tableau1[],3,FALSE)),"",VLOOKUP(C50,Tableau1[],3,FALSE))</f>
        <v/>
      </c>
      <c r="E50" s="92">
        <f>MOMA!L46</f>
        <v>0</v>
      </c>
      <c r="F50" s="101" t="str">
        <f>IF(ISNA(VLOOKUP(E50,Tableau1[],3,FALSE)),"",VLOOKUP(E50,Tableau1[],3,FALSE))</f>
        <v/>
      </c>
      <c r="G50" s="92">
        <f>MOMA!P46</f>
        <v>0</v>
      </c>
      <c r="H50" s="101" t="str">
        <f>IF(ISNA(VLOOKUP(G50,Tableau1[],3,FALSE)),"",VLOOKUP(G50,Tableau1[],3,FALSE))</f>
        <v/>
      </c>
      <c r="I50" s="92">
        <f>MOMA!T46</f>
        <v>0</v>
      </c>
      <c r="J50" s="101" t="str">
        <f>IF(ISNA(VLOOKUP(I50,Tableau1[],3,FALSE)),"",VLOOKUP(I50,Tableau1[],3,FALSE))</f>
        <v/>
      </c>
      <c r="K50" s="92">
        <f>MOMA!X46</f>
        <v>0</v>
      </c>
      <c r="L50" s="101" t="str">
        <f>IF(ISNA(VLOOKUP(K50,Tableau1[],3,FALSE)),"",VLOOKUP(K50,Tableau1[],3,FALSE))</f>
        <v/>
      </c>
      <c r="M50" s="92">
        <f>MOMA!AB46</f>
        <v>0</v>
      </c>
      <c r="N50" s="101" t="str">
        <f>IF(ISNA(VLOOKUP(M50,Tableau1[],3,FALSE)),"",VLOOKUP(M50,Tableau1[],3,FALSE))</f>
        <v/>
      </c>
      <c r="O50" s="92">
        <f>MOMA!AF46</f>
        <v>0</v>
      </c>
      <c r="P50" s="101" t="str">
        <f>IF(ISNA(VLOOKUP(O50,Tableau1[],3,FALSE)),"",VLOOKUP(O50,Tableau1[],3,FALSE))</f>
        <v/>
      </c>
      <c r="Q50" s="92">
        <f>MOMA!AJ46</f>
        <v>0</v>
      </c>
      <c r="R50" s="101" t="str">
        <f>IF(ISNA(VLOOKUP(Q50,Tableau1[],3,FALSE)),"",VLOOKUP(Q50,Tableau1[],3,FALSE))</f>
        <v/>
      </c>
      <c r="S50" s="92">
        <f>MOMA!AN46</f>
        <v>0</v>
      </c>
      <c r="T50" s="101" t="str">
        <f>IF(ISNA(VLOOKUP(S50,Tableau1[],3,FALSE)),"",VLOOKUP(S50,Tableau1[],3,FALSE))</f>
        <v/>
      </c>
      <c r="U50" s="92">
        <f>MOMA!AR46</f>
        <v>0</v>
      </c>
      <c r="V50" s="101" t="str">
        <f>IF(ISNA(VLOOKUP(U50,Tableau1[],3,FALSE)),"",VLOOKUP(U50,Tableau1[],3,FALSE))</f>
        <v/>
      </c>
      <c r="W50" s="92">
        <f>MOMA!AV46</f>
        <v>0</v>
      </c>
      <c r="X50" s="101" t="str">
        <f>IF(ISNA(VLOOKUP(W50,Tableau1[],3,FALSE)),"",VLOOKUP(W50,Tableau1[],3,FALSE))</f>
        <v/>
      </c>
      <c r="Y50" s="92">
        <f>MOMA!AZ46</f>
        <v>0</v>
      </c>
      <c r="Z50" s="101" t="str">
        <f>IF(ISNA(VLOOKUP(Y50,Tableau1[],3,FALSE)),"",VLOOKUP(Y50,Tableau1[],3,FALSE))</f>
        <v/>
      </c>
      <c r="AA50" s="92">
        <f>MOMA!BD46</f>
        <v>0</v>
      </c>
      <c r="AB50" s="101" t="str">
        <f>IF(ISNA(VLOOKUP(AA50,Tableau1[],3,FALSE)),"",VLOOKUP(AA50,Tableau1[],3,FALSE))</f>
        <v/>
      </c>
      <c r="AC50" s="92">
        <f>MOMA!BH46</f>
        <v>0</v>
      </c>
      <c r="AD50" s="62" t="str">
        <f>IF(ISNA(VLOOKUP(AC50,Tableau1[],3,FALSE)),"",VLOOKUP(AC50,Tableau1[],3,FALSE))</f>
        <v/>
      </c>
      <c r="AE50" s="61" t="s">
        <v>111</v>
      </c>
      <c r="AF50" s="61" t="s">
        <v>83</v>
      </c>
      <c r="AG50" s="61" t="s">
        <v>85</v>
      </c>
      <c r="AH50" s="61" t="s">
        <v>86</v>
      </c>
      <c r="AI50" s="61" t="s">
        <v>84</v>
      </c>
      <c r="AJ50" s="61" t="s">
        <v>87</v>
      </c>
      <c r="AK50" s="61" t="s">
        <v>88</v>
      </c>
      <c r="AL50" s="61" t="s">
        <v>46</v>
      </c>
      <c r="AM50" s="59" t="s">
        <v>112</v>
      </c>
      <c r="AN50" s="61" t="s">
        <v>83</v>
      </c>
      <c r="AO50" s="61" t="s">
        <v>85</v>
      </c>
      <c r="AP50" s="61" t="s">
        <v>86</v>
      </c>
      <c r="AQ50" s="61" t="s">
        <v>84</v>
      </c>
      <c r="AR50" s="61" t="s">
        <v>87</v>
      </c>
      <c r="AS50" s="61" t="s">
        <v>88</v>
      </c>
      <c r="AT50" s="61" t="s">
        <v>46</v>
      </c>
      <c r="AU50" s="59" t="s">
        <v>111</v>
      </c>
      <c r="AV50" s="61" t="s">
        <v>83</v>
      </c>
      <c r="AW50" s="61" t="s">
        <v>85</v>
      </c>
      <c r="AX50" s="61" t="s">
        <v>86</v>
      </c>
      <c r="AY50" s="61" t="s">
        <v>84</v>
      </c>
      <c r="AZ50" s="61" t="s">
        <v>87</v>
      </c>
      <c r="BA50" s="61" t="s">
        <v>88</v>
      </c>
      <c r="BB50" s="61" t="s">
        <v>46</v>
      </c>
      <c r="BC50" s="59" t="s">
        <v>111</v>
      </c>
    </row>
    <row r="51" spans="1:55" hidden="1">
      <c r="AE51" s="63" t="s">
        <v>111</v>
      </c>
      <c r="AF51" s="64"/>
      <c r="AG51" s="64"/>
      <c r="AH51" s="64"/>
      <c r="AI51" s="64"/>
      <c r="AJ51" s="64" t="str">
        <f>+T8</f>
        <v xml:space="preserve">Fériés </v>
      </c>
      <c r="AK51" s="90" t="str">
        <f>+T9</f>
        <v/>
      </c>
      <c r="AL51" s="90" t="str">
        <f>+T10</f>
        <v/>
      </c>
      <c r="AM51" s="64" t="s">
        <v>112</v>
      </c>
      <c r="AN51" s="64" t="str">
        <f>+V8</f>
        <v>Périodes en Entreprise</v>
      </c>
      <c r="AO51" s="64" t="str">
        <f>+V9</f>
        <v>Périodes en Entreprise</v>
      </c>
      <c r="AP51" s="64" t="str">
        <f>+V10</f>
        <v>Périodes en Entreprise</v>
      </c>
      <c r="AQ51" s="64" t="str">
        <f>+V11</f>
        <v>Périodes en Entreprise</v>
      </c>
      <c r="AR51" s="64" t="str">
        <f>+V12</f>
        <v>Périodes en Entreprise</v>
      </c>
      <c r="AS51" s="90" t="str">
        <f>+V13</f>
        <v/>
      </c>
      <c r="AT51" s="90" t="str">
        <f>+V14</f>
        <v/>
      </c>
      <c r="AU51" s="64" t="s">
        <v>111</v>
      </c>
      <c r="AV51" s="64"/>
      <c r="AW51" s="64"/>
      <c r="AX51" s="64" t="str">
        <f>+X8</f>
        <v>Périodes en Entreprise</v>
      </c>
      <c r="AY51" s="64" t="str">
        <f>+X9</f>
        <v>Périodes en Entreprise</v>
      </c>
      <c r="AZ51" s="64" t="str">
        <f>+X10</f>
        <v>Périodes en Entreprise</v>
      </c>
      <c r="BA51" s="90" t="str">
        <f>+X11</f>
        <v/>
      </c>
      <c r="BB51" s="90" t="str">
        <f>+X12</f>
        <v/>
      </c>
      <c r="BC51" s="56" t="s">
        <v>111</v>
      </c>
    </row>
    <row r="52" spans="1:55">
      <c r="AE52" s="63" t="s">
        <v>111</v>
      </c>
      <c r="AF52" s="65"/>
      <c r="AG52" s="65"/>
      <c r="AH52" s="65"/>
      <c r="AI52" s="65"/>
      <c r="AJ52" s="65">
        <v>1</v>
      </c>
      <c r="AK52" s="89">
        <f t="shared" ref="AK52:AL52" si="61">AJ52+1</f>
        <v>2</v>
      </c>
      <c r="AL52" s="89">
        <f t="shared" si="61"/>
        <v>3</v>
      </c>
      <c r="AM52" s="56" t="s">
        <v>112</v>
      </c>
      <c r="AN52" s="65">
        <v>1</v>
      </c>
      <c r="AO52" s="65">
        <f>AN52+1</f>
        <v>2</v>
      </c>
      <c r="AP52" s="65">
        <f t="shared" ref="AP52:AT52" si="62">AO52+1</f>
        <v>3</v>
      </c>
      <c r="AQ52" s="65">
        <f t="shared" si="62"/>
        <v>4</v>
      </c>
      <c r="AR52" s="65">
        <f t="shared" si="62"/>
        <v>5</v>
      </c>
      <c r="AS52" s="89">
        <f t="shared" si="62"/>
        <v>6</v>
      </c>
      <c r="AT52" s="89">
        <f t="shared" si="62"/>
        <v>7</v>
      </c>
      <c r="AU52" s="56" t="s">
        <v>111</v>
      </c>
      <c r="AV52" s="65"/>
      <c r="AW52" s="65"/>
      <c r="AX52" s="65">
        <v>1</v>
      </c>
      <c r="AY52" s="65">
        <f t="shared" ref="AY52:BB52" si="63">AX52+1</f>
        <v>2</v>
      </c>
      <c r="AZ52" s="65">
        <f t="shared" si="63"/>
        <v>3</v>
      </c>
      <c r="BA52" s="89">
        <f t="shared" si="63"/>
        <v>4</v>
      </c>
      <c r="BB52" s="89">
        <f t="shared" si="63"/>
        <v>5</v>
      </c>
      <c r="BC52" s="56" t="s">
        <v>111</v>
      </c>
    </row>
    <row r="53" spans="1:55" hidden="1">
      <c r="AE53" s="63" t="s">
        <v>111</v>
      </c>
      <c r="AF53" s="64" t="str">
        <f>+T11</f>
        <v>Périodes en Entreprise</v>
      </c>
      <c r="AG53" s="64" t="str">
        <f>+T12</f>
        <v>Périodes en Entreprise</v>
      </c>
      <c r="AH53" s="64" t="str">
        <f>+T13</f>
        <v>Périodes en Entreprise</v>
      </c>
      <c r="AI53" s="64" t="str">
        <f>+T14</f>
        <v>Périodes en Entreprise</v>
      </c>
      <c r="AJ53" s="64" t="str">
        <f>+T15</f>
        <v xml:space="preserve">Fériés </v>
      </c>
      <c r="AK53" s="90" t="str">
        <f>+T16</f>
        <v/>
      </c>
      <c r="AL53" s="90" t="str">
        <f>+T17</f>
        <v/>
      </c>
      <c r="AM53" s="64" t="s">
        <v>112</v>
      </c>
      <c r="AN53" s="64" t="str">
        <f>+V15</f>
        <v>Périodes en Entreprise</v>
      </c>
      <c r="AO53" s="64" t="str">
        <f>+V16</f>
        <v>Périodes en Entreprise</v>
      </c>
      <c r="AP53" s="64" t="str">
        <f>+V17</f>
        <v>Périodes en Entreprise</v>
      </c>
      <c r="AQ53" s="64" t="str">
        <f>+V18</f>
        <v>Périodes en Entreprise</v>
      </c>
      <c r="AR53" s="64" t="str">
        <f>+V19</f>
        <v>Périodes en Entreprise</v>
      </c>
      <c r="AS53" s="90" t="str">
        <f>+V20</f>
        <v/>
      </c>
      <c r="AT53" s="90" t="str">
        <f>+V21</f>
        <v/>
      </c>
      <c r="AU53" s="64" t="s">
        <v>111</v>
      </c>
      <c r="AV53" s="64" t="str">
        <f>+X13</f>
        <v>Périodes en Entreprise</v>
      </c>
      <c r="AW53" s="64" t="str">
        <f>+X14</f>
        <v>Périodes en Entreprise</v>
      </c>
      <c r="AX53" s="64" t="str">
        <f>+X15</f>
        <v>Périodes en Entreprise</v>
      </c>
      <c r="AY53" s="64" t="str">
        <f>+X16</f>
        <v>Périodes en Entreprise</v>
      </c>
      <c r="AZ53" s="64" t="str">
        <f>+X17</f>
        <v>Périodes en Entreprise</v>
      </c>
      <c r="BA53" s="90" t="str">
        <f>+X18</f>
        <v/>
      </c>
      <c r="BB53" s="90" t="str">
        <f>+X19</f>
        <v/>
      </c>
      <c r="BC53" s="56" t="s">
        <v>112</v>
      </c>
    </row>
    <row r="54" spans="1:55">
      <c r="AE54" s="63" t="s">
        <v>111</v>
      </c>
      <c r="AF54" s="65">
        <f>AL52+1</f>
        <v>4</v>
      </c>
      <c r="AG54" s="65">
        <f>AF54+1</f>
        <v>5</v>
      </c>
      <c r="AH54" s="65">
        <f t="shared" ref="AH54:AH60" si="64">AG54+1</f>
        <v>6</v>
      </c>
      <c r="AI54" s="65">
        <f t="shared" ref="AI54:AI58" si="65">AH54+1</f>
        <v>7</v>
      </c>
      <c r="AJ54" s="65">
        <f t="shared" ref="AJ54:AJ58" si="66">AI54+1</f>
        <v>8</v>
      </c>
      <c r="AK54" s="89">
        <f>AJ54+1</f>
        <v>9</v>
      </c>
      <c r="AL54" s="89">
        <f>AK54+1</f>
        <v>10</v>
      </c>
      <c r="AM54" s="56" t="s">
        <v>112</v>
      </c>
      <c r="AN54" s="65">
        <f>AT52+1</f>
        <v>8</v>
      </c>
      <c r="AO54" s="65">
        <f>AN54+1</f>
        <v>9</v>
      </c>
      <c r="AP54" s="65">
        <f t="shared" ref="AP54:AP58" si="67">AO54+1</f>
        <v>10</v>
      </c>
      <c r="AQ54" s="65">
        <f t="shared" ref="AQ54:AQ58" si="68">AP54+1</f>
        <v>11</v>
      </c>
      <c r="AR54" s="65">
        <f t="shared" ref="AR54:AR58" si="69">AQ54+1</f>
        <v>12</v>
      </c>
      <c r="AS54" s="89">
        <f t="shared" ref="AS54:AS58" si="70">AR54+1</f>
        <v>13</v>
      </c>
      <c r="AT54" s="89">
        <f t="shared" ref="AT54:AT58" si="71">AS54+1</f>
        <v>14</v>
      </c>
      <c r="AU54" s="56" t="s">
        <v>111</v>
      </c>
      <c r="AV54" s="65">
        <f>BB52+1</f>
        <v>6</v>
      </c>
      <c r="AW54" s="65">
        <f>AV54+1</f>
        <v>7</v>
      </c>
      <c r="AX54" s="65">
        <f t="shared" ref="AX54:AZ60" si="72">AW54+1</f>
        <v>8</v>
      </c>
      <c r="AY54" s="65">
        <f t="shared" ref="AY54:AY58" si="73">AX54+1</f>
        <v>9</v>
      </c>
      <c r="AZ54" s="65">
        <f t="shared" ref="AZ54:AZ58" si="74">AY54+1</f>
        <v>10</v>
      </c>
      <c r="BA54" s="89">
        <f t="shared" ref="BA54:BA58" si="75">AZ54+1</f>
        <v>11</v>
      </c>
      <c r="BB54" s="89">
        <f t="shared" ref="BB54:BB58" si="76">BA54+1</f>
        <v>12</v>
      </c>
      <c r="BC54" s="56" t="s">
        <v>111</v>
      </c>
    </row>
    <row r="55" spans="1:55" hidden="1">
      <c r="AE55" s="63" t="s">
        <v>111</v>
      </c>
      <c r="AF55" s="64" t="str">
        <f>+T18</f>
        <v>Périodes en Centre</v>
      </c>
      <c r="AG55" s="64" t="str">
        <f>+T19</f>
        <v>Périodes en Centre</v>
      </c>
      <c r="AH55" s="64" t="str">
        <f>+T20</f>
        <v>Périodes en Centre</v>
      </c>
      <c r="AI55" s="64" t="str">
        <f>+T21</f>
        <v xml:space="preserve">Fériés </v>
      </c>
      <c r="AJ55" s="64" t="str">
        <f>+T22</f>
        <v>Périodes en Centre</v>
      </c>
      <c r="AK55" s="90" t="str">
        <f>+T23</f>
        <v/>
      </c>
      <c r="AL55" s="90" t="str">
        <f>+T24</f>
        <v/>
      </c>
      <c r="AM55" s="64" t="s">
        <v>275</v>
      </c>
      <c r="AN55" s="64" t="str">
        <f>+V22</f>
        <v>Périodes en Centre</v>
      </c>
      <c r="AO55" s="64" t="str">
        <f>+V23</f>
        <v>Périodes en Centre</v>
      </c>
      <c r="AP55" s="64" t="str">
        <f>+V24</f>
        <v>Périodes en Centre</v>
      </c>
      <c r="AQ55" s="64" t="str">
        <f>+V25</f>
        <v>Périodes en Centre</v>
      </c>
      <c r="AR55" s="64" t="str">
        <f>+V26</f>
        <v>Périodes en Centre</v>
      </c>
      <c r="AS55" s="90" t="str">
        <f>+V27</f>
        <v/>
      </c>
      <c r="AT55" s="90" t="str">
        <f>+V28</f>
        <v/>
      </c>
      <c r="AU55" s="64" t="s">
        <v>112</v>
      </c>
      <c r="AV55" s="64" t="str">
        <f>+X20</f>
        <v>Périodes en Entreprise</v>
      </c>
      <c r="AW55" s="64" t="str">
        <f>+X21</f>
        <v xml:space="preserve">Fériés </v>
      </c>
      <c r="AX55" s="64" t="str">
        <f>+X22</f>
        <v>Périodes en Entreprise</v>
      </c>
      <c r="AY55" s="64" t="str">
        <f>+X23</f>
        <v>Périodes en Entreprise</v>
      </c>
      <c r="AZ55" s="64" t="str">
        <f>+X24</f>
        <v>Périodes en Entreprise</v>
      </c>
      <c r="BA55" s="90" t="str">
        <f>+X25</f>
        <v/>
      </c>
      <c r="BB55" s="90" t="str">
        <f>+X26</f>
        <v/>
      </c>
      <c r="BC55" s="56" t="s">
        <v>111</v>
      </c>
    </row>
    <row r="56" spans="1:55">
      <c r="AE56" s="63" t="s">
        <v>111</v>
      </c>
      <c r="AF56" s="65">
        <f>AL54+1</f>
        <v>11</v>
      </c>
      <c r="AG56" s="65">
        <f>AF56+1</f>
        <v>12</v>
      </c>
      <c r="AH56" s="65">
        <f t="shared" si="64"/>
        <v>13</v>
      </c>
      <c r="AI56" s="65">
        <f t="shared" si="65"/>
        <v>14</v>
      </c>
      <c r="AJ56" s="65">
        <f t="shared" si="66"/>
        <v>15</v>
      </c>
      <c r="AK56" s="89">
        <f>AJ56+1</f>
        <v>16</v>
      </c>
      <c r="AL56" s="89">
        <f>AK56+1</f>
        <v>17</v>
      </c>
      <c r="AM56" s="56" t="s">
        <v>112</v>
      </c>
      <c r="AN56" s="65">
        <f>AT54+1</f>
        <v>15</v>
      </c>
      <c r="AO56" s="65">
        <f>AN56+1</f>
        <v>16</v>
      </c>
      <c r="AP56" s="65">
        <f t="shared" si="67"/>
        <v>17</v>
      </c>
      <c r="AQ56" s="65">
        <f t="shared" si="68"/>
        <v>18</v>
      </c>
      <c r="AR56" s="65">
        <f t="shared" si="69"/>
        <v>19</v>
      </c>
      <c r="AS56" s="89">
        <f t="shared" si="70"/>
        <v>20</v>
      </c>
      <c r="AT56" s="89">
        <f t="shared" si="71"/>
        <v>21</v>
      </c>
      <c r="AU56" s="56" t="s">
        <v>111</v>
      </c>
      <c r="AV56" s="65">
        <f>BB54+1</f>
        <v>13</v>
      </c>
      <c r="AW56" s="65">
        <f>AV56+1</f>
        <v>14</v>
      </c>
      <c r="AX56" s="65">
        <f t="shared" si="72"/>
        <v>15</v>
      </c>
      <c r="AY56" s="65">
        <f t="shared" si="73"/>
        <v>16</v>
      </c>
      <c r="AZ56" s="65">
        <f t="shared" si="74"/>
        <v>17</v>
      </c>
      <c r="BA56" s="89">
        <f t="shared" si="75"/>
        <v>18</v>
      </c>
      <c r="BB56" s="89">
        <f t="shared" si="76"/>
        <v>19</v>
      </c>
      <c r="BC56" s="56" t="s">
        <v>111</v>
      </c>
    </row>
    <row r="57" spans="1:55" hidden="1">
      <c r="AE57" s="63" t="s">
        <v>111</v>
      </c>
      <c r="AF57" s="64" t="str">
        <f>+T25</f>
        <v>Périodes en Centre</v>
      </c>
      <c r="AG57" s="64" t="str">
        <f>+T26</f>
        <v>Périodes en Centre</v>
      </c>
      <c r="AH57" s="64" t="str">
        <f>+T27</f>
        <v>Périodes en Centre</v>
      </c>
      <c r="AI57" s="64" t="str">
        <f>+T28</f>
        <v>Périodes en Centre</v>
      </c>
      <c r="AJ57" s="64" t="str">
        <f>+T29</f>
        <v>Périodes en Centre</v>
      </c>
      <c r="AK57" s="90" t="str">
        <f>+T30</f>
        <v/>
      </c>
      <c r="AL57" s="90" t="str">
        <f>+T31</f>
        <v/>
      </c>
      <c r="AM57" s="64" t="s">
        <v>112</v>
      </c>
      <c r="AN57" s="64" t="str">
        <f>+V29</f>
        <v>Périodes en Centre</v>
      </c>
      <c r="AO57" s="64" t="str">
        <f>+V30</f>
        <v/>
      </c>
      <c r="AP57" s="64" t="str">
        <f>+V31</f>
        <v>Périodes en Centre</v>
      </c>
      <c r="AQ57" s="64" t="str">
        <f>+V32</f>
        <v>Périodes en Centre</v>
      </c>
      <c r="AR57" s="64" t="str">
        <f>+V33</f>
        <v>Périodes en Centre</v>
      </c>
      <c r="AS57" s="90" t="str">
        <f>+V34</f>
        <v/>
      </c>
      <c r="AT57" s="90" t="str">
        <f>+V35</f>
        <v/>
      </c>
      <c r="AU57" s="64" t="s">
        <v>111</v>
      </c>
      <c r="AV57" s="64" t="str">
        <f>+X27</f>
        <v>Périodes en Entreprise</v>
      </c>
      <c r="AW57" s="64" t="str">
        <f>+X28</f>
        <v>Périodes en Entreprise</v>
      </c>
      <c r="AX57" s="64" t="str">
        <f>+X29</f>
        <v>Périodes en Entreprise</v>
      </c>
      <c r="AY57" s="64" t="str">
        <f>+X30</f>
        <v>Périodes en Entreprise</v>
      </c>
      <c r="AZ57" s="64" t="str">
        <f>+X31</f>
        <v>Périodes en Entreprise</v>
      </c>
      <c r="BA57" s="90" t="str">
        <f>+X32</f>
        <v/>
      </c>
      <c r="BB57" s="90" t="str">
        <f>+X33</f>
        <v/>
      </c>
      <c r="BC57" s="56" t="s">
        <v>111</v>
      </c>
    </row>
    <row r="58" spans="1:55">
      <c r="AE58" s="63" t="s">
        <v>111</v>
      </c>
      <c r="AF58" s="65">
        <f>AL56+1</f>
        <v>18</v>
      </c>
      <c r="AG58" s="65">
        <f>AF58+1</f>
        <v>19</v>
      </c>
      <c r="AH58" s="65">
        <f t="shared" si="64"/>
        <v>20</v>
      </c>
      <c r="AI58" s="65">
        <f t="shared" si="65"/>
        <v>21</v>
      </c>
      <c r="AJ58" s="65">
        <f t="shared" si="66"/>
        <v>22</v>
      </c>
      <c r="AK58" s="89">
        <f>AJ58+1</f>
        <v>23</v>
      </c>
      <c r="AL58" s="89">
        <f>AK58+1</f>
        <v>24</v>
      </c>
      <c r="AM58" s="56" t="s">
        <v>112</v>
      </c>
      <c r="AN58" s="65">
        <f>AT56+1</f>
        <v>22</v>
      </c>
      <c r="AO58" s="65">
        <f>AN58+1</f>
        <v>23</v>
      </c>
      <c r="AP58" s="65">
        <f t="shared" si="67"/>
        <v>24</v>
      </c>
      <c r="AQ58" s="65">
        <f t="shared" si="68"/>
        <v>25</v>
      </c>
      <c r="AR58" s="65">
        <f t="shared" si="69"/>
        <v>26</v>
      </c>
      <c r="AS58" s="89">
        <f t="shared" si="70"/>
        <v>27</v>
      </c>
      <c r="AT58" s="89">
        <f t="shared" si="71"/>
        <v>28</v>
      </c>
      <c r="AU58" s="56" t="s">
        <v>111</v>
      </c>
      <c r="AV58" s="65">
        <f>BB56+1</f>
        <v>20</v>
      </c>
      <c r="AW58" s="65">
        <f>AV58+1</f>
        <v>21</v>
      </c>
      <c r="AX58" s="65">
        <f t="shared" si="72"/>
        <v>22</v>
      </c>
      <c r="AY58" s="65">
        <f t="shared" si="73"/>
        <v>23</v>
      </c>
      <c r="AZ58" s="65">
        <f t="shared" si="74"/>
        <v>24</v>
      </c>
      <c r="BA58" s="89">
        <f t="shared" si="75"/>
        <v>25</v>
      </c>
      <c r="BB58" s="89">
        <f t="shared" si="76"/>
        <v>26</v>
      </c>
      <c r="BC58" s="56" t="s">
        <v>111</v>
      </c>
    </row>
    <row r="59" spans="1:55" hidden="1">
      <c r="AE59" s="63" t="s">
        <v>111</v>
      </c>
      <c r="AF59" s="64" t="str">
        <f>+T32</f>
        <v xml:space="preserve">Fériés </v>
      </c>
      <c r="AG59" s="64" t="str">
        <f>+T33</f>
        <v>Périodes en Entreprise</v>
      </c>
      <c r="AH59" s="64" t="str">
        <f>+T34</f>
        <v>Périodes en Entreprise</v>
      </c>
      <c r="AI59" s="64" t="str">
        <f>+T35</f>
        <v>Périodes en Entreprise</v>
      </c>
      <c r="AJ59" s="64" t="str">
        <f>+T36</f>
        <v>Périodes en Entreprise</v>
      </c>
      <c r="AK59" s="90" t="str">
        <f>+T37</f>
        <v/>
      </c>
      <c r="AL59" s="90" t="str">
        <f>+T38</f>
        <v/>
      </c>
      <c r="AM59" s="64" t="s">
        <v>112</v>
      </c>
      <c r="AN59" s="64" t="str">
        <f>+V36</f>
        <v>Périodes en Entreprise</v>
      </c>
      <c r="AO59" s="64" t="str">
        <f>+V37</f>
        <v>Périodes en Entreprise</v>
      </c>
      <c r="AP59" s="115"/>
      <c r="AQ59" s="115"/>
      <c r="AR59" s="115"/>
      <c r="AS59" s="90"/>
      <c r="AT59" s="90"/>
      <c r="AU59" s="64" t="s">
        <v>111</v>
      </c>
      <c r="AV59" s="64" t="str">
        <f>+X34</f>
        <v>Périodes en Entreprise</v>
      </c>
      <c r="AW59" s="64" t="str">
        <f>+X35</f>
        <v>Périodes en Entreprise</v>
      </c>
      <c r="AX59" s="64" t="str">
        <f>+X36</f>
        <v>Périodes en Entreprise</v>
      </c>
      <c r="AY59" s="64" t="str">
        <f>+X37</f>
        <v>Périodes en Entreprise</v>
      </c>
      <c r="AZ59" s="64" t="str">
        <f>+X38</f>
        <v>Périodes en Entreprise</v>
      </c>
      <c r="BA59" s="90"/>
      <c r="BB59" s="90"/>
      <c r="BC59" s="56" t="s">
        <v>111</v>
      </c>
    </row>
    <row r="60" spans="1:55">
      <c r="AE60" s="63" t="s">
        <v>111</v>
      </c>
      <c r="AF60" s="65">
        <f>AL58+1</f>
        <v>25</v>
      </c>
      <c r="AG60" s="65">
        <f>AF60+1</f>
        <v>26</v>
      </c>
      <c r="AH60" s="65">
        <f t="shared" si="64"/>
        <v>27</v>
      </c>
      <c r="AI60" s="65">
        <f t="shared" ref="AI60" si="77">AH60+1</f>
        <v>28</v>
      </c>
      <c r="AJ60" s="65">
        <f t="shared" ref="AJ60:AL60" si="78">AI60+1</f>
        <v>29</v>
      </c>
      <c r="AK60" s="89">
        <f t="shared" si="78"/>
        <v>30</v>
      </c>
      <c r="AL60" s="89">
        <f t="shared" si="78"/>
        <v>31</v>
      </c>
      <c r="AM60" s="56" t="s">
        <v>112</v>
      </c>
      <c r="AN60" s="65">
        <f>+AT58+1</f>
        <v>29</v>
      </c>
      <c r="AO60" s="65">
        <f>+AN60+1</f>
        <v>30</v>
      </c>
      <c r="AP60" s="65"/>
      <c r="AQ60" s="65"/>
      <c r="AR60" s="65"/>
      <c r="AS60" s="65"/>
      <c r="AT60" s="65"/>
      <c r="AU60" s="56" t="s">
        <v>111</v>
      </c>
      <c r="AV60" s="65">
        <f>BB58+1</f>
        <v>27</v>
      </c>
      <c r="AW60" s="65">
        <f>AV60+1</f>
        <v>28</v>
      </c>
      <c r="AX60" s="65">
        <f t="shared" si="72"/>
        <v>29</v>
      </c>
      <c r="AY60" s="65">
        <f t="shared" si="72"/>
        <v>30</v>
      </c>
      <c r="AZ60" s="65">
        <f t="shared" si="72"/>
        <v>31</v>
      </c>
      <c r="BA60" s="65"/>
      <c r="BB60" s="65"/>
      <c r="BC60" s="56" t="s">
        <v>111</v>
      </c>
    </row>
    <row r="61" spans="1:55" hidden="1">
      <c r="AE61" s="63" t="s">
        <v>111</v>
      </c>
      <c r="AF61" s="115"/>
      <c r="AG61" s="64"/>
      <c r="AH61" s="64"/>
      <c r="AI61" s="64"/>
      <c r="AJ61" s="64"/>
      <c r="AK61" s="90"/>
      <c r="AL61" s="90"/>
      <c r="AM61" s="115" t="s">
        <v>112</v>
      </c>
      <c r="AN61" s="64"/>
      <c r="AO61" s="64"/>
      <c r="AP61" s="64"/>
      <c r="AQ61" s="64"/>
      <c r="AR61" s="64"/>
      <c r="AS61" s="90"/>
      <c r="AT61" s="90"/>
      <c r="AU61" s="115" t="s">
        <v>111</v>
      </c>
      <c r="AV61" s="64"/>
      <c r="AW61" s="64"/>
      <c r="AX61" s="64"/>
      <c r="AY61" s="64"/>
      <c r="AZ61" s="64"/>
      <c r="BA61" s="90"/>
      <c r="BB61" s="90"/>
      <c r="BC61" s="56" t="s">
        <v>111</v>
      </c>
    </row>
    <row r="62" spans="1:55">
      <c r="AE62" s="63" t="s">
        <v>111</v>
      </c>
      <c r="AF62" s="65"/>
      <c r="AG62" s="65"/>
      <c r="AH62" s="65"/>
      <c r="AI62" s="65"/>
      <c r="AJ62" s="65"/>
      <c r="AK62" s="65"/>
      <c r="AL62" s="65"/>
      <c r="AM62" s="56" t="s">
        <v>112</v>
      </c>
      <c r="AN62" s="65"/>
      <c r="AU62" s="56" t="s">
        <v>111</v>
      </c>
      <c r="AV62" s="65"/>
      <c r="BC62" s="56" t="s">
        <v>111</v>
      </c>
    </row>
    <row r="63" spans="1:55" s="59" customForma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E63" s="61" t="s">
        <v>111</v>
      </c>
      <c r="AF63" s="145">
        <f>AV49+31</f>
        <v>46237</v>
      </c>
      <c r="AG63" s="145"/>
      <c r="AH63" s="145"/>
      <c r="AI63" s="145"/>
      <c r="AJ63" s="145"/>
      <c r="AK63" s="145"/>
      <c r="AL63" s="60">
        <f>BB49+1</f>
        <v>13</v>
      </c>
      <c r="AM63" s="59" t="s">
        <v>112</v>
      </c>
      <c r="AN63" s="145">
        <f>AF63+30</f>
        <v>46267</v>
      </c>
      <c r="AO63" s="145"/>
      <c r="AP63" s="145"/>
      <c r="AQ63" s="145"/>
      <c r="AR63" s="145"/>
      <c r="AS63" s="145"/>
      <c r="AT63" s="60">
        <f>AL63+1</f>
        <v>14</v>
      </c>
      <c r="AU63" s="59" t="s">
        <v>111</v>
      </c>
      <c r="AV63" s="145">
        <f>AN63+30</f>
        <v>46297</v>
      </c>
      <c r="AW63" s="145"/>
      <c r="AX63" s="145"/>
      <c r="AY63" s="145"/>
      <c r="AZ63" s="145"/>
      <c r="BA63" s="145"/>
      <c r="BB63" s="60">
        <f>AT63+1</f>
        <v>15</v>
      </c>
      <c r="BC63" s="59" t="s">
        <v>111</v>
      </c>
    </row>
    <row r="64" spans="1:55" s="59" customForma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E64" s="61" t="s">
        <v>111</v>
      </c>
      <c r="AF64" s="61" t="s">
        <v>83</v>
      </c>
      <c r="AG64" s="61" t="s">
        <v>85</v>
      </c>
      <c r="AH64" s="61" t="s">
        <v>86</v>
      </c>
      <c r="AI64" s="61" t="s">
        <v>84</v>
      </c>
      <c r="AJ64" s="61" t="s">
        <v>87</v>
      </c>
      <c r="AK64" s="61" t="s">
        <v>88</v>
      </c>
      <c r="AL64" s="61" t="s">
        <v>46</v>
      </c>
      <c r="AM64" s="59" t="s">
        <v>112</v>
      </c>
      <c r="AN64" s="61" t="s">
        <v>83</v>
      </c>
      <c r="AO64" s="61" t="s">
        <v>85</v>
      </c>
      <c r="AP64" s="61" t="s">
        <v>86</v>
      </c>
      <c r="AQ64" s="61" t="s">
        <v>84</v>
      </c>
      <c r="AR64" s="61" t="s">
        <v>87</v>
      </c>
      <c r="AS64" s="61" t="s">
        <v>88</v>
      </c>
      <c r="AT64" s="61" t="s">
        <v>46</v>
      </c>
      <c r="AU64" s="59" t="s">
        <v>111</v>
      </c>
      <c r="AV64" s="61" t="s">
        <v>83</v>
      </c>
      <c r="AW64" s="61" t="s">
        <v>85</v>
      </c>
      <c r="AX64" s="61" t="s">
        <v>86</v>
      </c>
      <c r="AY64" s="61" t="s">
        <v>84</v>
      </c>
      <c r="AZ64" s="61" t="s">
        <v>87</v>
      </c>
      <c r="BA64" s="61" t="s">
        <v>88</v>
      </c>
      <c r="BB64" s="61" t="s">
        <v>46</v>
      </c>
      <c r="BC64" s="59" t="s">
        <v>111</v>
      </c>
    </row>
    <row r="65" spans="1:55" hidden="1">
      <c r="AE65" s="63" t="s">
        <v>111</v>
      </c>
      <c r="AF65" s="64"/>
      <c r="AG65" s="64"/>
      <c r="AH65" s="64"/>
      <c r="AI65" s="64"/>
      <c r="AJ65" s="64"/>
      <c r="AK65" s="90" t="str">
        <f>+Z8</f>
        <v/>
      </c>
      <c r="AL65" s="90" t="str">
        <f>+Z9</f>
        <v/>
      </c>
      <c r="AM65" s="64" t="s">
        <v>112</v>
      </c>
      <c r="AN65" s="64"/>
      <c r="AO65" s="64" t="str">
        <f>+AB8</f>
        <v/>
      </c>
      <c r="AP65" s="64" t="str">
        <f>+AB9</f>
        <v/>
      </c>
      <c r="AQ65" s="64" t="str">
        <f>+AB10</f>
        <v/>
      </c>
      <c r="AR65" s="64" t="str">
        <f>+AB11</f>
        <v/>
      </c>
      <c r="AS65" s="64" t="str">
        <f>+AB12</f>
        <v/>
      </c>
      <c r="AT65" s="64" t="str">
        <f>+AB13</f>
        <v/>
      </c>
      <c r="AU65" s="64" t="s">
        <v>111</v>
      </c>
      <c r="AV65" s="64"/>
      <c r="AW65" s="64"/>
      <c r="AX65" s="64"/>
      <c r="AY65" s="64" t="str">
        <f>+AD8</f>
        <v/>
      </c>
      <c r="AZ65" s="64" t="str">
        <f>+AD9</f>
        <v/>
      </c>
      <c r="BA65" s="64" t="str">
        <f>+AD10</f>
        <v/>
      </c>
      <c r="BB65" s="64" t="str">
        <f>+AD11</f>
        <v/>
      </c>
      <c r="BC65" s="56" t="s">
        <v>111</v>
      </c>
    </row>
    <row r="66" spans="1:55">
      <c r="AE66" s="63" t="s">
        <v>111</v>
      </c>
      <c r="AF66" s="65"/>
      <c r="AG66" s="65"/>
      <c r="AH66" s="65"/>
      <c r="AI66" s="65"/>
      <c r="AJ66" s="65"/>
      <c r="AK66" s="89">
        <v>1</v>
      </c>
      <c r="AL66" s="89">
        <f t="shared" ref="AL66" si="79">AK66+1</f>
        <v>2</v>
      </c>
      <c r="AM66" s="56" t="s">
        <v>112</v>
      </c>
      <c r="AN66" s="65"/>
      <c r="AO66" s="65">
        <v>1</v>
      </c>
      <c r="AP66" s="65">
        <f t="shared" ref="AP66:AT66" si="80">AO66+1</f>
        <v>2</v>
      </c>
      <c r="AQ66" s="65">
        <f t="shared" si="80"/>
        <v>3</v>
      </c>
      <c r="AR66" s="65">
        <f t="shared" si="80"/>
        <v>4</v>
      </c>
      <c r="AS66" s="89">
        <f t="shared" si="80"/>
        <v>5</v>
      </c>
      <c r="AT66" s="89">
        <f t="shared" si="80"/>
        <v>6</v>
      </c>
      <c r="AU66" s="56" t="s">
        <v>111</v>
      </c>
      <c r="AV66" s="65"/>
      <c r="AW66" s="65"/>
      <c r="AX66" s="65"/>
      <c r="AY66" s="65">
        <v>1</v>
      </c>
      <c r="AZ66" s="65">
        <f t="shared" ref="AZ66:BA66" si="81">AY66+1</f>
        <v>2</v>
      </c>
      <c r="BA66" s="89">
        <f t="shared" si="81"/>
        <v>3</v>
      </c>
      <c r="BB66" s="89">
        <f t="shared" ref="BB66:BB72" si="82">BA66+1</f>
        <v>4</v>
      </c>
      <c r="BC66" s="56" t="s">
        <v>111</v>
      </c>
    </row>
    <row r="67" spans="1:55" hidden="1">
      <c r="AE67" s="63" t="s">
        <v>111</v>
      </c>
      <c r="AF67" s="64" t="str">
        <f>+Z10</f>
        <v>Périodes en Entreprise</v>
      </c>
      <c r="AG67" s="64" t="str">
        <f>+Z11</f>
        <v>Périodes en Entreprise</v>
      </c>
      <c r="AH67" s="64" t="str">
        <f>+Z12</f>
        <v>Périodes en Entreprise</v>
      </c>
      <c r="AI67" s="64" t="str">
        <f>+Z13</f>
        <v>Périodes en Entreprise</v>
      </c>
      <c r="AJ67" s="64" t="str">
        <f>+Z14</f>
        <v>Périodes en Entreprise</v>
      </c>
      <c r="AK67" s="90" t="str">
        <f>+Z15</f>
        <v/>
      </c>
      <c r="AL67" s="90" t="str">
        <f>+Z16</f>
        <v/>
      </c>
      <c r="AM67" s="64" t="s">
        <v>112</v>
      </c>
      <c r="AN67" s="64" t="str">
        <f>+AB14</f>
        <v/>
      </c>
      <c r="AO67" s="64" t="str">
        <f>+AB15</f>
        <v/>
      </c>
      <c r="AP67" s="64" t="str">
        <f>+AB16</f>
        <v/>
      </c>
      <c r="AQ67" s="64" t="str">
        <f>+AB17</f>
        <v/>
      </c>
      <c r="AR67" s="64" t="str">
        <f>+AB18</f>
        <v/>
      </c>
      <c r="AS67" s="90" t="str">
        <f>+AB19</f>
        <v/>
      </c>
      <c r="AT67" s="90" t="str">
        <f>+AB20</f>
        <v/>
      </c>
      <c r="AU67" s="64" t="s">
        <v>111</v>
      </c>
      <c r="AV67" s="64" t="str">
        <f>+AD12</f>
        <v/>
      </c>
      <c r="AW67" s="64" t="str">
        <f>+AD13</f>
        <v/>
      </c>
      <c r="AX67" s="64" t="str">
        <f>+AD14</f>
        <v/>
      </c>
      <c r="AY67" s="64" t="str">
        <f>+AD15</f>
        <v/>
      </c>
      <c r="AZ67" s="64" t="str">
        <f>+AD16</f>
        <v/>
      </c>
      <c r="BA67" s="90" t="str">
        <f>+AD17</f>
        <v/>
      </c>
      <c r="BB67" s="90" t="str">
        <f>+AD18</f>
        <v/>
      </c>
      <c r="BC67" s="56" t="s">
        <v>111</v>
      </c>
    </row>
    <row r="68" spans="1:55">
      <c r="AE68" s="63" t="s">
        <v>111</v>
      </c>
      <c r="AF68" s="65">
        <f>AL66+1</f>
        <v>3</v>
      </c>
      <c r="AG68" s="65">
        <f>AF68+1</f>
        <v>4</v>
      </c>
      <c r="AH68" s="65">
        <f t="shared" ref="AH68:AI74" si="83">AG68+1</f>
        <v>5</v>
      </c>
      <c r="AI68" s="65">
        <f t="shared" ref="AI68:AI72" si="84">AH68+1</f>
        <v>6</v>
      </c>
      <c r="AJ68" s="65">
        <f t="shared" ref="AJ68:AJ72" si="85">AI68+1</f>
        <v>7</v>
      </c>
      <c r="AK68" s="89">
        <f t="shared" ref="AK68:AK72" si="86">AJ68+1</f>
        <v>8</v>
      </c>
      <c r="AL68" s="89">
        <f t="shared" ref="AL68:AL72" si="87">AK68+1</f>
        <v>9</v>
      </c>
      <c r="AM68" s="56" t="s">
        <v>112</v>
      </c>
      <c r="AN68" s="65">
        <f>AT66+1</f>
        <v>7</v>
      </c>
      <c r="AO68" s="65">
        <f>AN68+1</f>
        <v>8</v>
      </c>
      <c r="AP68" s="65">
        <f t="shared" ref="AP68:AQ72" si="88">AO68+1</f>
        <v>9</v>
      </c>
      <c r="AQ68" s="65">
        <f t="shared" si="88"/>
        <v>10</v>
      </c>
      <c r="AR68" s="65">
        <f t="shared" ref="AR68:AR70" si="89">AQ68+1</f>
        <v>11</v>
      </c>
      <c r="AS68" s="89">
        <f t="shared" ref="AS68:AS72" si="90">AR68+1</f>
        <v>12</v>
      </c>
      <c r="AT68" s="89">
        <f>AS68+1</f>
        <v>13</v>
      </c>
      <c r="AU68" s="56" t="s">
        <v>111</v>
      </c>
      <c r="AV68" s="65">
        <f>BB66+1</f>
        <v>5</v>
      </c>
      <c r="AW68" s="65">
        <f>AV68+1</f>
        <v>6</v>
      </c>
      <c r="AX68" s="65">
        <f t="shared" ref="AX68:AX72" si="91">AW68+1</f>
        <v>7</v>
      </c>
      <c r="AY68" s="65">
        <f t="shared" ref="AY68:AY72" si="92">AX68+1</f>
        <v>8</v>
      </c>
      <c r="AZ68" s="65">
        <f t="shared" ref="AZ68:AZ72" si="93">AY68+1</f>
        <v>9</v>
      </c>
      <c r="BA68" s="89">
        <f t="shared" ref="BA68:BA72" si="94">AZ68+1</f>
        <v>10</v>
      </c>
      <c r="BB68" s="89">
        <f t="shared" si="82"/>
        <v>11</v>
      </c>
      <c r="BC68" s="56" t="s">
        <v>111</v>
      </c>
    </row>
    <row r="69" spans="1:55" hidden="1">
      <c r="AE69" s="63" t="s">
        <v>111</v>
      </c>
      <c r="AF69" s="64" t="str">
        <f>+Z17</f>
        <v>Périodes en Entreprise</v>
      </c>
      <c r="AG69" s="64" t="str">
        <f>+Z18</f>
        <v>Périodes en Entreprise</v>
      </c>
      <c r="AH69" s="64" t="str">
        <f>+Z19</f>
        <v>Périodes en Entreprise</v>
      </c>
      <c r="AI69" s="64" t="str">
        <f>+Z20</f>
        <v>Périodes en Entreprise</v>
      </c>
      <c r="AJ69" s="64" t="str">
        <f>+Z21</f>
        <v>Périodes en Entreprise</v>
      </c>
      <c r="AK69" s="90" t="str">
        <f>+Z22</f>
        <v xml:space="preserve">Fériés </v>
      </c>
      <c r="AL69" s="90" t="str">
        <f>+Z23</f>
        <v/>
      </c>
      <c r="AM69" s="64" t="s">
        <v>112</v>
      </c>
      <c r="AN69" s="64" t="str">
        <f>+AB21</f>
        <v/>
      </c>
      <c r="AO69" s="64" t="str">
        <f>+AB22</f>
        <v/>
      </c>
      <c r="AP69" s="64" t="str">
        <f>+AB23</f>
        <v/>
      </c>
      <c r="AQ69" s="64" t="str">
        <f>+AB24</f>
        <v/>
      </c>
      <c r="AR69" s="64" t="str">
        <f>+AB25</f>
        <v/>
      </c>
      <c r="AS69" s="90" t="str">
        <f>+AB26</f>
        <v/>
      </c>
      <c r="AT69" s="90" t="str">
        <f>+AB27</f>
        <v/>
      </c>
      <c r="AU69" s="64" t="s">
        <v>111</v>
      </c>
      <c r="AV69" s="64" t="str">
        <f>+AD19</f>
        <v/>
      </c>
      <c r="AW69" s="64" t="str">
        <f>+AD20</f>
        <v/>
      </c>
      <c r="AX69" s="64" t="str">
        <f>+AD21</f>
        <v/>
      </c>
      <c r="AY69" s="64" t="str">
        <f>+AD22</f>
        <v/>
      </c>
      <c r="AZ69" s="64" t="str">
        <f>+AD23</f>
        <v/>
      </c>
      <c r="BA69" s="90" t="str">
        <f>+AD24</f>
        <v/>
      </c>
      <c r="BB69" s="90" t="str">
        <f>+AD25</f>
        <v/>
      </c>
      <c r="BC69" s="56" t="s">
        <v>111</v>
      </c>
    </row>
    <row r="70" spans="1:55">
      <c r="AE70" s="63" t="s">
        <v>111</v>
      </c>
      <c r="AF70" s="65">
        <f>AL68+1</f>
        <v>10</v>
      </c>
      <c r="AG70" s="65">
        <f>AF70+1</f>
        <v>11</v>
      </c>
      <c r="AH70" s="65">
        <f t="shared" si="83"/>
        <v>12</v>
      </c>
      <c r="AI70" s="65">
        <f t="shared" si="84"/>
        <v>13</v>
      </c>
      <c r="AJ70" s="65">
        <f t="shared" si="85"/>
        <v>14</v>
      </c>
      <c r="AK70" s="89">
        <f t="shared" si="86"/>
        <v>15</v>
      </c>
      <c r="AL70" s="89">
        <f t="shared" si="87"/>
        <v>16</v>
      </c>
      <c r="AM70" s="56" t="s">
        <v>112</v>
      </c>
      <c r="AN70" s="65">
        <f>AT68+1</f>
        <v>14</v>
      </c>
      <c r="AO70" s="65">
        <f>AN70+1</f>
        <v>15</v>
      </c>
      <c r="AP70" s="65">
        <f t="shared" si="88"/>
        <v>16</v>
      </c>
      <c r="AQ70" s="65">
        <f t="shared" ref="AQ70:AQ72" si="95">AP70+1</f>
        <v>17</v>
      </c>
      <c r="AR70" s="65">
        <f t="shared" si="89"/>
        <v>18</v>
      </c>
      <c r="AS70" s="89">
        <f t="shared" si="90"/>
        <v>19</v>
      </c>
      <c r="AT70" s="89">
        <f>AS70+1</f>
        <v>20</v>
      </c>
      <c r="AU70" s="56" t="s">
        <v>111</v>
      </c>
      <c r="AV70" s="65">
        <f>BB68+1</f>
        <v>12</v>
      </c>
      <c r="AW70" s="65">
        <f>AV70+1</f>
        <v>13</v>
      </c>
      <c r="AX70" s="65">
        <f t="shared" si="91"/>
        <v>14</v>
      </c>
      <c r="AY70" s="65">
        <f t="shared" si="92"/>
        <v>15</v>
      </c>
      <c r="AZ70" s="65">
        <f t="shared" si="93"/>
        <v>16</v>
      </c>
      <c r="BA70" s="89">
        <f t="shared" si="94"/>
        <v>17</v>
      </c>
      <c r="BB70" s="89">
        <f t="shared" si="82"/>
        <v>18</v>
      </c>
      <c r="BC70" s="56" t="s">
        <v>111</v>
      </c>
    </row>
    <row r="71" spans="1:55" hidden="1">
      <c r="AE71" s="63" t="s">
        <v>111</v>
      </c>
      <c r="AF71" s="64" t="str">
        <f>+Z24</f>
        <v>Périodes en Entreprise</v>
      </c>
      <c r="AG71" s="64" t="str">
        <f>+Z25</f>
        <v>Périodes en Entreprise</v>
      </c>
      <c r="AH71" s="64" t="str">
        <f>+Z26</f>
        <v>Périodes en Entreprise</v>
      </c>
      <c r="AI71" s="64" t="str">
        <f>+Z27</f>
        <v>Périodes en Entreprise</v>
      </c>
      <c r="AJ71" s="64" t="str">
        <f>+Z28</f>
        <v>Périodes en Entreprise</v>
      </c>
      <c r="AK71" s="90" t="str">
        <f>+Z29</f>
        <v/>
      </c>
      <c r="AL71" s="90" t="str">
        <f>+Z30</f>
        <v/>
      </c>
      <c r="AM71" s="64" t="s">
        <v>112</v>
      </c>
      <c r="AN71" s="64" t="str">
        <f>+AB28</f>
        <v/>
      </c>
      <c r="AO71" s="64" t="str">
        <f>+AB29</f>
        <v/>
      </c>
      <c r="AP71" s="64" t="str">
        <f>+AB30</f>
        <v/>
      </c>
      <c r="AQ71" s="64" t="str">
        <f>+AB31</f>
        <v/>
      </c>
      <c r="AR71" s="64" t="str">
        <f>+AB32</f>
        <v/>
      </c>
      <c r="AS71" s="90" t="str">
        <f>+AB33</f>
        <v/>
      </c>
      <c r="AT71" s="90" t="str">
        <f>+AB34</f>
        <v/>
      </c>
      <c r="AU71" s="64" t="s">
        <v>111</v>
      </c>
      <c r="AV71" s="64" t="str">
        <f>+AD26</f>
        <v/>
      </c>
      <c r="AW71" s="64" t="str">
        <f>+AD27</f>
        <v/>
      </c>
      <c r="AX71" s="64" t="str">
        <f>+AD28</f>
        <v/>
      </c>
      <c r="AY71" s="64" t="str">
        <f>+AD29</f>
        <v/>
      </c>
      <c r="AZ71" s="64" t="str">
        <f>+AD30</f>
        <v/>
      </c>
      <c r="BA71" s="90" t="str">
        <f>+AD31</f>
        <v/>
      </c>
      <c r="BB71" s="90" t="str">
        <f>+AD32</f>
        <v/>
      </c>
      <c r="BC71" s="64" t="s">
        <v>112</v>
      </c>
    </row>
    <row r="72" spans="1:55">
      <c r="AE72" s="63" t="s">
        <v>111</v>
      </c>
      <c r="AF72" s="65">
        <f>AL70+1</f>
        <v>17</v>
      </c>
      <c r="AG72" s="65">
        <f>AF72+1</f>
        <v>18</v>
      </c>
      <c r="AH72" s="65">
        <f t="shared" si="83"/>
        <v>19</v>
      </c>
      <c r="AI72" s="65">
        <f t="shared" si="84"/>
        <v>20</v>
      </c>
      <c r="AJ72" s="65">
        <f t="shared" si="85"/>
        <v>21</v>
      </c>
      <c r="AK72" s="89">
        <f t="shared" si="86"/>
        <v>22</v>
      </c>
      <c r="AL72" s="89">
        <f t="shared" si="87"/>
        <v>23</v>
      </c>
      <c r="AM72" s="56" t="s">
        <v>112</v>
      </c>
      <c r="AN72" s="65">
        <f>AT70+1</f>
        <v>21</v>
      </c>
      <c r="AO72" s="65">
        <f>AN72+1</f>
        <v>22</v>
      </c>
      <c r="AP72" s="65">
        <f t="shared" si="88"/>
        <v>23</v>
      </c>
      <c r="AQ72" s="65">
        <f t="shared" si="95"/>
        <v>24</v>
      </c>
      <c r="AR72" s="65">
        <f>AQ72+1</f>
        <v>25</v>
      </c>
      <c r="AS72" s="89">
        <f t="shared" si="90"/>
        <v>26</v>
      </c>
      <c r="AT72" s="89">
        <f>AS72+1</f>
        <v>27</v>
      </c>
      <c r="AU72" s="56" t="s">
        <v>111</v>
      </c>
      <c r="AV72" s="65">
        <f>BB70+1</f>
        <v>19</v>
      </c>
      <c r="AW72" s="65">
        <f>AV72+1</f>
        <v>20</v>
      </c>
      <c r="AX72" s="65">
        <f t="shared" si="91"/>
        <v>21</v>
      </c>
      <c r="AY72" s="65">
        <f t="shared" si="92"/>
        <v>22</v>
      </c>
      <c r="AZ72" s="65">
        <f t="shared" si="93"/>
        <v>23</v>
      </c>
      <c r="BA72" s="89">
        <f t="shared" si="94"/>
        <v>24</v>
      </c>
      <c r="BB72" s="89">
        <f t="shared" si="82"/>
        <v>25</v>
      </c>
      <c r="BC72" s="56" t="s">
        <v>111</v>
      </c>
    </row>
    <row r="73" spans="1:55" hidden="1">
      <c r="AE73" s="63" t="s">
        <v>111</v>
      </c>
      <c r="AF73" s="64" t="str">
        <f>+Z31</f>
        <v>Périodes en Entreprise</v>
      </c>
      <c r="AG73" s="64" t="str">
        <f>+Z32</f>
        <v>Périodes en Entreprise</v>
      </c>
      <c r="AH73" s="64" t="str">
        <f>+Z33</f>
        <v>Périodes en Entreprise</v>
      </c>
      <c r="AI73" s="64" t="str">
        <f>+Z34</f>
        <v>Périodes en Entreprise</v>
      </c>
      <c r="AJ73" s="64" t="str">
        <f>+Z35</f>
        <v>Périodes en Centre</v>
      </c>
      <c r="AK73" s="90" t="str">
        <f>+Z36</f>
        <v/>
      </c>
      <c r="AL73" s="90" t="str">
        <f>+Z37</f>
        <v/>
      </c>
      <c r="AM73" s="64" t="s">
        <v>112</v>
      </c>
      <c r="AN73" s="64" t="str">
        <f>+AB35</f>
        <v/>
      </c>
      <c r="AO73" s="64" t="str">
        <f>+AB36</f>
        <v/>
      </c>
      <c r="AP73" s="64" t="str">
        <f>+AB37</f>
        <v/>
      </c>
      <c r="AQ73" s="64"/>
      <c r="AR73" s="64"/>
      <c r="AS73" s="90"/>
      <c r="AT73" s="90"/>
      <c r="AU73" s="64" t="s">
        <v>111</v>
      </c>
      <c r="AV73" s="64" t="str">
        <f>+AD33</f>
        <v/>
      </c>
      <c r="AW73" s="64" t="str">
        <f>+AD34</f>
        <v/>
      </c>
      <c r="AX73" s="64" t="str">
        <f>+AD35</f>
        <v/>
      </c>
      <c r="AY73" s="64" t="str">
        <f>+AD36</f>
        <v/>
      </c>
      <c r="AZ73" s="64" t="str">
        <f>+AD37</f>
        <v/>
      </c>
      <c r="BA73" s="90" t="str">
        <f>+AD38</f>
        <v/>
      </c>
      <c r="BB73" s="90"/>
      <c r="BC73" s="56" t="s">
        <v>111</v>
      </c>
    </row>
    <row r="74" spans="1:55">
      <c r="AE74" s="63" t="s">
        <v>111</v>
      </c>
      <c r="AF74" s="65">
        <f>AL72+1</f>
        <v>24</v>
      </c>
      <c r="AG74" s="65">
        <f>AF74+1</f>
        <v>25</v>
      </c>
      <c r="AH74" s="65">
        <f t="shared" si="83"/>
        <v>26</v>
      </c>
      <c r="AI74" s="65">
        <f t="shared" si="83"/>
        <v>27</v>
      </c>
      <c r="AJ74" s="65">
        <f t="shared" ref="AJ74" si="96">AI74+1</f>
        <v>28</v>
      </c>
      <c r="AK74" s="89">
        <f t="shared" ref="AK74:AL74" si="97">AJ74+1</f>
        <v>29</v>
      </c>
      <c r="AL74" s="89">
        <f t="shared" si="97"/>
        <v>30</v>
      </c>
      <c r="AM74" s="56" t="s">
        <v>112</v>
      </c>
      <c r="AN74" s="65">
        <f>AT72+1</f>
        <v>28</v>
      </c>
      <c r="AO74" s="65">
        <f>AN74+1</f>
        <v>29</v>
      </c>
      <c r="AP74" s="65">
        <f>AO74+1</f>
        <v>30</v>
      </c>
      <c r="AQ74" s="65"/>
      <c r="AR74" s="65"/>
      <c r="AS74" s="64"/>
      <c r="AT74" s="64"/>
      <c r="AU74" s="56" t="s">
        <v>111</v>
      </c>
      <c r="AV74" s="65">
        <f>BB72+1</f>
        <v>26</v>
      </c>
      <c r="AW74" s="65">
        <f>AV74+1</f>
        <v>27</v>
      </c>
      <c r="AX74" s="65">
        <f t="shared" ref="AX74:BA74" si="98">AW74+1</f>
        <v>28</v>
      </c>
      <c r="AY74" s="65">
        <f t="shared" si="98"/>
        <v>29</v>
      </c>
      <c r="AZ74" s="65">
        <f t="shared" si="98"/>
        <v>30</v>
      </c>
      <c r="BA74" s="89">
        <f t="shared" si="98"/>
        <v>31</v>
      </c>
      <c r="BB74" s="65"/>
      <c r="BC74" s="56" t="s">
        <v>111</v>
      </c>
    </row>
    <row r="75" spans="1:55" hidden="1">
      <c r="AE75" s="63" t="s">
        <v>111</v>
      </c>
      <c r="AF75" s="64" t="str">
        <f>+Z38</f>
        <v>Périodes en Centre</v>
      </c>
      <c r="AG75" s="64"/>
      <c r="AH75" s="64"/>
      <c r="AI75" s="64"/>
      <c r="AJ75" s="64"/>
      <c r="AK75" s="90"/>
      <c r="AL75" s="90"/>
      <c r="AM75" s="64" t="s">
        <v>112</v>
      </c>
      <c r="AN75" s="64"/>
      <c r="AO75" s="64"/>
      <c r="AP75" s="64"/>
      <c r="AQ75" s="64"/>
      <c r="AR75" s="64"/>
      <c r="AS75" s="90"/>
      <c r="AT75" s="90"/>
      <c r="AU75" s="64" t="s">
        <v>111</v>
      </c>
      <c r="AV75" s="64"/>
      <c r="AW75" s="64"/>
      <c r="AX75" s="64"/>
      <c r="AY75" s="64"/>
      <c r="AZ75" s="64"/>
      <c r="BA75" s="90"/>
      <c r="BB75" s="90"/>
      <c r="BC75" s="56" t="s">
        <v>111</v>
      </c>
    </row>
    <row r="76" spans="1:55">
      <c r="AE76" s="63" t="s">
        <v>111</v>
      </c>
      <c r="AF76" s="65">
        <f>AL74+1</f>
        <v>31</v>
      </c>
      <c r="AG76" s="65"/>
      <c r="AH76" s="65"/>
      <c r="AI76" s="65"/>
      <c r="AJ76" s="65"/>
      <c r="AK76" s="65"/>
      <c r="AL76" s="65"/>
      <c r="AM76" s="56" t="s">
        <v>112</v>
      </c>
      <c r="AN76" s="65"/>
      <c r="AO76" s="65"/>
      <c r="AP76" s="65"/>
      <c r="AQ76" s="65"/>
      <c r="AR76" s="65"/>
      <c r="AS76" s="65"/>
      <c r="AT76" s="65"/>
      <c r="AV76" s="65"/>
      <c r="AW76" s="65"/>
      <c r="AX76" s="65"/>
      <c r="AY76" s="65"/>
      <c r="AZ76" s="65"/>
      <c r="BA76" s="65"/>
      <c r="BB76" s="65"/>
    </row>
    <row r="77" spans="1:55">
      <c r="AE77" s="63" t="s">
        <v>111</v>
      </c>
      <c r="AN77" s="65"/>
      <c r="AO77" s="65"/>
    </row>
    <row r="78" spans="1:55" s="55" customFormat="1" ht="12.8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E78" s="68" t="s">
        <v>111</v>
      </c>
      <c r="AF78" s="69"/>
      <c r="AG78" s="55" t="s">
        <v>89</v>
      </c>
      <c r="AM78" s="70"/>
      <c r="AN78" s="57" t="s">
        <v>92</v>
      </c>
      <c r="AS78" s="71"/>
      <c r="AT78" s="55" t="s">
        <v>124</v>
      </c>
    </row>
    <row r="79" spans="1:55" s="55" customFormat="1" ht="12.8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E79" s="68" t="s">
        <v>111</v>
      </c>
      <c r="AF79" s="72"/>
      <c r="AG79" s="57" t="s">
        <v>90</v>
      </c>
      <c r="AM79" s="73"/>
      <c r="AN79" s="55" t="s">
        <v>93</v>
      </c>
      <c r="AS79" s="74"/>
      <c r="AT79" s="55" t="s">
        <v>125</v>
      </c>
    </row>
    <row r="80" spans="1:55" s="55" customFormat="1" ht="12.8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E80" s="68" t="s">
        <v>111</v>
      </c>
      <c r="AF80" s="75"/>
      <c r="AG80" s="57" t="s">
        <v>14</v>
      </c>
      <c r="AM80" s="76"/>
      <c r="AN80" s="57" t="s">
        <v>91</v>
      </c>
    </row>
    <row r="81" spans="31:33">
      <c r="AE81" s="63" t="s">
        <v>111</v>
      </c>
    </row>
    <row r="82" spans="31:33">
      <c r="AE82" s="63" t="s">
        <v>111</v>
      </c>
    </row>
    <row r="88" spans="31:33">
      <c r="AG88" s="56" t="s">
        <v>47</v>
      </c>
    </row>
    <row r="89" spans="31:33">
      <c r="AG89" s="56" t="str">
        <f>AG78</f>
        <v>Périodes en Entreprise</v>
      </c>
    </row>
    <row r="90" spans="31:33">
      <c r="AG90" s="56" t="str">
        <f>AG79</f>
        <v>Soutenances</v>
      </c>
    </row>
    <row r="91" spans="31:33">
      <c r="AG91" s="56" t="str">
        <f>AG80</f>
        <v>Rentrée</v>
      </c>
    </row>
    <row r="92" spans="31:33">
      <c r="AG92" s="56" t="str">
        <f>AN78</f>
        <v>Périodes en Centre</v>
      </c>
    </row>
    <row r="93" spans="31:33">
      <c r="AG93" s="56" t="str">
        <f>AN79</f>
        <v xml:space="preserve">Fériés </v>
      </c>
    </row>
    <row r="94" spans="31:33">
      <c r="AG94" s="56" t="str">
        <f>AN80</f>
        <v>Fermeture UM mise à disposition en Entreprise</v>
      </c>
    </row>
    <row r="95" spans="31:33">
      <c r="AG95" s="56" t="s">
        <v>124</v>
      </c>
    </row>
    <row r="96" spans="31:33">
      <c r="AG96" s="56" t="s">
        <v>125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F6:AK6"/>
    <mergeCell ref="AN6:AS6"/>
    <mergeCell ref="AV6:BA6"/>
    <mergeCell ref="AF49:AK49"/>
    <mergeCell ref="AN49:AS49"/>
    <mergeCell ref="AV49:BA49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</mergeCells>
  <phoneticPr fontId="62" type="noConversion"/>
  <conditionalFormatting sqref="AF29:BB29">
    <cfRule type="expression" dxfId="485" priority="1576">
      <formula>AF28=$AT$79</formula>
    </cfRule>
    <cfRule type="expression" dxfId="484" priority="1579">
      <formula>AF28=$AT$78</formula>
    </cfRule>
    <cfRule type="expression" dxfId="483" priority="1580">
      <formula>AF28=$AN$78</formula>
    </cfRule>
    <cfRule type="expression" dxfId="482" priority="1582">
      <formula>AF28=$F$1</formula>
    </cfRule>
    <cfRule type="expression" dxfId="481" priority="1583">
      <formula>AF28=$C$5</formula>
    </cfRule>
    <cfRule type="expression" dxfId="480" priority="1584">
      <formula>AF28=$C$4</formula>
    </cfRule>
    <cfRule type="expression" dxfId="479" priority="1586">
      <formula>AF28=$C$2</formula>
    </cfRule>
    <cfRule type="expression" dxfId="478" priority="1587">
      <formula>AF28=$C$1</formula>
    </cfRule>
  </conditionalFormatting>
  <conditionalFormatting sqref="AF40:BB40">
    <cfRule type="expression" dxfId="477" priority="1370">
      <formula>AF39=$AN$78</formula>
    </cfRule>
    <cfRule type="expression" dxfId="476" priority="1372">
      <formula>AF39=$F$1</formula>
    </cfRule>
    <cfRule type="expression" dxfId="475" priority="1373">
      <formula>AF39=$C$5</formula>
    </cfRule>
    <cfRule type="expression" dxfId="474" priority="1438">
      <formula>AF39=$AT$79</formula>
    </cfRule>
    <cfRule type="expression" dxfId="473" priority="1439">
      <formula>AF39=$AT$78</formula>
    </cfRule>
    <cfRule type="expression" dxfId="472" priority="1524">
      <formula>AF39=$C$4</formula>
    </cfRule>
    <cfRule type="expression" dxfId="471" priority="1526">
      <formula>AF39=$C$2</formula>
    </cfRule>
    <cfRule type="expression" dxfId="470" priority="1527">
      <formula>AF39=$C$1</formula>
    </cfRule>
  </conditionalFormatting>
  <conditionalFormatting sqref="AF44:BB44">
    <cfRule type="expression" dxfId="469" priority="1337">
      <formula>AF43=$AT$78</formula>
    </cfRule>
    <cfRule type="expression" dxfId="468" priority="1338">
      <formula>AF43=$AT$79</formula>
    </cfRule>
    <cfRule type="expression" dxfId="467" priority="1340">
      <formula>AF43=$AN$78</formula>
    </cfRule>
    <cfRule type="expression" dxfId="466" priority="1342">
      <formula>AF43=$F$1</formula>
    </cfRule>
    <cfRule type="expression" dxfId="465" priority="1343">
      <formula>AF43=$C$5</formula>
    </cfRule>
    <cfRule type="expression" dxfId="464" priority="1494">
      <formula>AF43=$C$4</formula>
    </cfRule>
    <cfRule type="expression" dxfId="463" priority="1496">
      <formula>AF43=$C$2</formula>
    </cfRule>
    <cfRule type="expression" dxfId="462" priority="1497">
      <formula>AF43=$C$1</formula>
    </cfRule>
  </conditionalFormatting>
  <conditionalFormatting sqref="AF54:BB54">
    <cfRule type="expression" dxfId="461" priority="1109">
      <formula>AF53=$AT$78</formula>
    </cfRule>
    <cfRule type="expression" dxfId="460" priority="1115">
      <formula>AF53=$AN$78</formula>
    </cfRule>
    <cfRule type="expression" dxfId="459" priority="1117">
      <formula>AF53=$F$1</formula>
    </cfRule>
    <cfRule type="expression" dxfId="458" priority="1118">
      <formula>AF53=$C$5</formula>
    </cfRule>
    <cfRule type="expression" dxfId="457" priority="1183">
      <formula>AF53=$AT$79</formula>
    </cfRule>
    <cfRule type="expression" dxfId="456" priority="1284">
      <formula>AF53=$C$4</formula>
    </cfRule>
    <cfRule type="expression" dxfId="455" priority="1286">
      <formula>AF53=$C$2</formula>
    </cfRule>
    <cfRule type="expression" dxfId="454" priority="1287">
      <formula>AF53=$C$1</formula>
    </cfRule>
  </conditionalFormatting>
  <conditionalFormatting sqref="AF56:BB56">
    <cfRule type="expression" dxfId="453" priority="1100">
      <formula>AF55=$AN$78</formula>
    </cfRule>
    <cfRule type="expression" dxfId="452" priority="1102">
      <formula>AF55=$F$1</formula>
    </cfRule>
    <cfRule type="expression" dxfId="451" priority="1103">
      <formula>AF55=$C$5</formula>
    </cfRule>
    <cfRule type="expression" dxfId="450" priority="1168">
      <formula>AF55=$AT$79</formula>
    </cfRule>
    <cfRule type="expression" dxfId="449" priority="1169">
      <formula>AF55=$AT$78</formula>
    </cfRule>
    <cfRule type="expression" dxfId="448" priority="1269">
      <formula>AF55=$C$4</formula>
    </cfRule>
    <cfRule type="expression" dxfId="447" priority="1271">
      <formula>AF55=$C$2</formula>
    </cfRule>
    <cfRule type="expression" dxfId="446" priority="1272">
      <formula>AF55=$C$1</formula>
    </cfRule>
  </conditionalFormatting>
  <conditionalFormatting sqref="AF58:BB58">
    <cfRule type="expression" dxfId="445" priority="1079">
      <formula>AF57=$AT$78</formula>
    </cfRule>
    <cfRule type="expression" dxfId="444" priority="1083">
      <formula>AF57=$AT$79</formula>
    </cfRule>
    <cfRule type="expression" dxfId="443" priority="1088">
      <formula>AF57=$C$5</formula>
    </cfRule>
    <cfRule type="expression" dxfId="442" priority="1090">
      <formula>AF57=$C$3</formula>
    </cfRule>
    <cfRule type="expression" dxfId="441" priority="1162">
      <formula>AF57=$F$1</formula>
    </cfRule>
    <cfRule type="expression" dxfId="440" priority="1254">
      <formula>AF57=$C$4</formula>
    </cfRule>
    <cfRule type="expression" dxfId="439" priority="1256">
      <formula>AF57=$C$2</formula>
    </cfRule>
    <cfRule type="expression" dxfId="438" priority="1257">
      <formula>AF57=$C$1</formula>
    </cfRule>
  </conditionalFormatting>
  <conditionalFormatting sqref="AF76:BB76">
    <cfRule type="expression" dxfId="437" priority="975">
      <formula>AF75=$AT$78</formula>
    </cfRule>
    <cfRule type="expression" dxfId="436" priority="978">
      <formula>AF75=$AT$79</formula>
    </cfRule>
    <cfRule type="expression" dxfId="435" priority="980">
      <formula>AF75=$AN$78</formula>
    </cfRule>
    <cfRule type="expression" dxfId="434" priority="982">
      <formula>AF75=$F$1</formula>
    </cfRule>
    <cfRule type="expression" dxfId="433" priority="983">
      <formula>AF75=$C$5</formula>
    </cfRule>
    <cfRule type="expression" dxfId="432" priority="2986">
      <formula>AF75=$C$4</formula>
    </cfRule>
    <cfRule type="expression" dxfId="431" priority="2988">
      <formula>AF75=$C$2</formula>
    </cfRule>
    <cfRule type="expression" dxfId="430" priority="2989">
      <formula>AF75=$C$1</formula>
    </cfRule>
  </conditionalFormatting>
  <conditionalFormatting sqref="AF68:BB68">
    <cfRule type="expression" dxfId="429" priority="869">
      <formula>AF67=$AT$78</formula>
    </cfRule>
    <cfRule type="expression" dxfId="428" priority="873">
      <formula>AF67=$AT$79</formula>
    </cfRule>
    <cfRule type="expression" dxfId="427" priority="875">
      <formula>AF67=$AN$78</formula>
    </cfRule>
    <cfRule type="expression" dxfId="426" priority="877">
      <formula>AF67=$F$1</formula>
    </cfRule>
    <cfRule type="expression" dxfId="425" priority="878">
      <formula>AF67=$C$5</formula>
    </cfRule>
    <cfRule type="expression" dxfId="424" priority="1044">
      <formula>AF67=$C$4</formula>
    </cfRule>
    <cfRule type="expression" dxfId="423" priority="1046">
      <formula>AF67=$C$2</formula>
    </cfRule>
    <cfRule type="expression" dxfId="422" priority="1047">
      <formula>AF67=$C$1</formula>
    </cfRule>
  </conditionalFormatting>
  <conditionalFormatting sqref="AF70:BB70">
    <cfRule type="expression" dxfId="421" priority="857">
      <formula>AF69=$AT$78</formula>
    </cfRule>
    <cfRule type="expression" dxfId="420" priority="858">
      <formula>AF69=$AT$79</formula>
    </cfRule>
    <cfRule type="expression" dxfId="419" priority="863">
      <formula>AF69=$C$5</formula>
    </cfRule>
    <cfRule type="expression" dxfId="418" priority="865">
      <formula>AF69=$C$3</formula>
    </cfRule>
    <cfRule type="expression" dxfId="417" priority="937">
      <formula>AF69=$F$1</formula>
    </cfRule>
    <cfRule type="expression" dxfId="416" priority="1029">
      <formula>AF69=$C$4</formula>
    </cfRule>
    <cfRule type="expression" dxfId="415" priority="1031">
      <formula>AF69=$C$2</formula>
    </cfRule>
    <cfRule type="expression" dxfId="414" priority="1032">
      <formula>AF69=$C$1</formula>
    </cfRule>
  </conditionalFormatting>
  <conditionalFormatting sqref="AF72:BB72">
    <cfRule type="expression" dxfId="413" priority="839">
      <formula>AF71=$AT$78</formula>
    </cfRule>
    <cfRule type="expression" dxfId="412" priority="841">
      <formula>AF71=$AT$79</formula>
    </cfRule>
    <cfRule type="expression" dxfId="411" priority="845">
      <formula>AF71=$AN$78</formula>
    </cfRule>
    <cfRule type="expression" dxfId="410" priority="847">
      <formula>AF71=$F$1</formula>
    </cfRule>
    <cfRule type="expression" dxfId="409" priority="848">
      <formula>AF71=$C$5</formula>
    </cfRule>
    <cfRule type="expression" dxfId="408" priority="1014">
      <formula>AF71=$C$4</formula>
    </cfRule>
    <cfRule type="expression" dxfId="407" priority="1016">
      <formula>AF71=$C$2</formula>
    </cfRule>
    <cfRule type="expression" dxfId="406" priority="1017">
      <formula>AF71=$C$1</formula>
    </cfRule>
  </conditionalFormatting>
  <conditionalFormatting sqref="AF62:BB62">
    <cfRule type="expression" dxfId="405" priority="669">
      <formula>AF61=$C$3</formula>
    </cfRule>
    <cfRule type="expression" dxfId="404" priority="1213">
      <formula>AF61=$AT$79</formula>
    </cfRule>
    <cfRule type="expression" dxfId="403" priority="1215">
      <formula>AF61=$AT$78</formula>
    </cfRule>
    <cfRule type="expression" dxfId="402" priority="1222">
      <formula>AF61=$F$1</formula>
    </cfRule>
    <cfRule type="expression" dxfId="401" priority="1223">
      <formula>AF61=$C$5</formula>
    </cfRule>
    <cfRule type="expression" dxfId="400" priority="1224">
      <formula>AF61=$C$4</formula>
    </cfRule>
    <cfRule type="expression" dxfId="399" priority="1226">
      <formula>AF61=$C$2</formula>
    </cfRule>
    <cfRule type="expression" dxfId="398" priority="1227">
      <formula>AF61=$C$1</formula>
    </cfRule>
  </conditionalFormatting>
  <conditionalFormatting sqref="AF48:BB48">
    <cfRule type="expression" dxfId="397" priority="309">
      <formula>AF47=$AT$79</formula>
    </cfRule>
    <cfRule type="expression" dxfId="396" priority="313">
      <formula>AF47=$AT$78</formula>
    </cfRule>
    <cfRule type="expression" dxfId="395" priority="316">
      <formula>AF47=$AN$78</formula>
    </cfRule>
    <cfRule type="expression" dxfId="394" priority="318">
      <formula>AF47=$F$1</formula>
    </cfRule>
    <cfRule type="expression" dxfId="393" priority="319">
      <formula>AF47=$C$5</formula>
    </cfRule>
    <cfRule type="expression" dxfId="392" priority="320">
      <formula>AF47=$C$4</formula>
    </cfRule>
    <cfRule type="expression" dxfId="391" priority="322">
      <formula>AF47=$C$2</formula>
    </cfRule>
    <cfRule type="expression" dxfId="390" priority="323">
      <formula>AF47=$C$1</formula>
    </cfRule>
  </conditionalFormatting>
  <conditionalFormatting sqref="AF66:BB66">
    <cfRule type="expression" dxfId="389" priority="221">
      <formula>AF65=$AT$78</formula>
    </cfRule>
    <cfRule type="expression" dxfId="388" priority="222">
      <formula>AF65=$AT$79</formula>
    </cfRule>
    <cfRule type="expression" dxfId="387" priority="226">
      <formula>AF65=$AN$78</formula>
    </cfRule>
    <cfRule type="expression" dxfId="386" priority="228">
      <formula>AF65=$F$1</formula>
    </cfRule>
    <cfRule type="expression" dxfId="385" priority="229">
      <formula>AF65=$C$5</formula>
    </cfRule>
    <cfRule type="expression" dxfId="384" priority="1059">
      <formula>AF65=$C$4</formula>
    </cfRule>
    <cfRule type="expression" dxfId="383" priority="1061">
      <formula>AF65=$C$2</formula>
    </cfRule>
    <cfRule type="expression" dxfId="382" priority="1062">
      <formula>AF65=$C$1</formula>
    </cfRule>
  </conditionalFormatting>
  <conditionalFormatting sqref="AF31:BB31">
    <cfRule type="expression" dxfId="381" priority="58">
      <formula>AF30=$AT$79</formula>
    </cfRule>
    <cfRule type="expression" dxfId="380" priority="61">
      <formula>AF30=$AT$78</formula>
    </cfRule>
    <cfRule type="expression" dxfId="379" priority="62">
      <formula>AF30=$AN$78</formula>
    </cfRule>
    <cfRule type="expression" dxfId="378" priority="64">
      <formula>AF30=$F$1</formula>
    </cfRule>
    <cfRule type="expression" dxfId="377" priority="65">
      <formula>AF30=$C$5</formula>
    </cfRule>
    <cfRule type="expression" dxfId="376" priority="66">
      <formula>AF30=$C$4</formula>
    </cfRule>
    <cfRule type="expression" dxfId="375" priority="68">
      <formula>AF30=$C$2</formula>
    </cfRule>
    <cfRule type="expression" dxfId="374" priority="69">
      <formula>AF30=$C$1</formula>
    </cfRule>
  </conditionalFormatting>
  <conditionalFormatting sqref="AF52:BB52">
    <cfRule type="expression" dxfId="373" priority="42">
      <formula>AF51=$AT$78</formula>
    </cfRule>
    <cfRule type="expression" dxfId="372" priority="43">
      <formula>AF51=$AT$79</formula>
    </cfRule>
    <cfRule type="expression" dxfId="371" priority="50">
      <formula>AF51=$C$5</formula>
    </cfRule>
    <cfRule type="expression" dxfId="370" priority="52">
      <formula>AF51=$C$3</formula>
    </cfRule>
    <cfRule type="expression" dxfId="369" priority="288">
      <formula>AF51=$F$1</formula>
    </cfRule>
    <cfRule type="expression" dxfId="368" priority="1299">
      <formula>AF51=$C$4</formula>
    </cfRule>
    <cfRule type="expression" dxfId="367" priority="1301">
      <formula>AF51=$C$2</formula>
    </cfRule>
    <cfRule type="expression" dxfId="366" priority="1302">
      <formula>AF51=$C$1</formula>
    </cfRule>
  </conditionalFormatting>
  <conditionalFormatting sqref="AF60:BB60">
    <cfRule type="expression" dxfId="365" priority="32">
      <formula>AF59=$AT$79</formula>
    </cfRule>
    <cfRule type="expression" dxfId="364" priority="35">
      <formula>AF59=$C$5</formula>
    </cfRule>
    <cfRule type="expression" dxfId="363" priority="1070">
      <formula>AF59=$AN$78</formula>
    </cfRule>
    <cfRule type="expression" dxfId="362" priority="1072">
      <formula>AF59=$F$1</formula>
    </cfRule>
    <cfRule type="expression" dxfId="361" priority="1139">
      <formula>AF59=$AT$78</formula>
    </cfRule>
    <cfRule type="expression" dxfId="360" priority="1239">
      <formula>AF59=$C$4</formula>
    </cfRule>
    <cfRule type="expression" dxfId="359" priority="1241">
      <formula>AF59=$C$2</formula>
    </cfRule>
    <cfRule type="expression" dxfId="358" priority="1242">
      <formula>AF59=$C$1</formula>
    </cfRule>
  </conditionalFormatting>
  <conditionalFormatting sqref="AF74:BB74">
    <cfRule type="expression" dxfId="357" priority="19">
      <formula>AF73=$AT$78</formula>
    </cfRule>
    <cfRule type="expression" dxfId="356" priority="20">
      <formula>AF73=$AT$79</formula>
    </cfRule>
    <cfRule type="expression" dxfId="355" priority="24">
      <formula>AF73=$AN$78</formula>
    </cfRule>
    <cfRule type="expression" dxfId="354" priority="26">
      <formula>AF73=$F$1</formula>
    </cfRule>
    <cfRule type="expression" dxfId="353" priority="27">
      <formula>AF73=$C$5</formula>
    </cfRule>
    <cfRule type="expression" dxfId="352" priority="999">
      <formula>AF73=$C$4</formula>
    </cfRule>
    <cfRule type="expression" dxfId="351" priority="1001">
      <formula>AF73=$C$2</formula>
    </cfRule>
    <cfRule type="expression" dxfId="350" priority="1002">
      <formula>AF73=$C$1</formula>
    </cfRule>
  </conditionalFormatting>
  <conditionalFormatting sqref="AF9:BB9">
    <cfRule type="expression" dxfId="349" priority="1947">
      <formula>AF8=$C$1</formula>
    </cfRule>
    <cfRule type="expression" dxfId="348" priority="1945">
      <formula>AF8=$C$3</formula>
    </cfRule>
    <cfRule type="expression" dxfId="347" priority="197">
      <formula>AF8=$AT$78</formula>
    </cfRule>
    <cfRule type="expression" dxfId="346" priority="395">
      <formula>AF8=$C$4</formula>
    </cfRule>
    <cfRule type="expression" dxfId="345" priority="397">
      <formula>AF8=$C$2</formula>
    </cfRule>
    <cfRule type="expression" dxfId="344" priority="393">
      <formula>AF8=$F$1</formula>
    </cfRule>
    <cfRule type="expression" dxfId="343" priority="168">
      <formula>AF8=$AT$79</formula>
    </cfRule>
    <cfRule type="expression" dxfId="342" priority="173">
      <formula>AF8=$C$5</formula>
    </cfRule>
  </conditionalFormatting>
  <conditionalFormatting sqref="AF11:BB11">
    <cfRule type="expression" dxfId="341" priority="1828">
      <formula>AF10=$AT$79</formula>
    </cfRule>
    <cfRule type="expression" dxfId="340" priority="1838">
      <formula>AF10=$C$5</formula>
    </cfRule>
    <cfRule type="expression" dxfId="339" priority="1829">
      <formula>AF10=$AT$78</formula>
    </cfRule>
    <cfRule type="expression" dxfId="338" priority="1835">
      <formula>AF10=$AN$78</formula>
    </cfRule>
    <cfRule type="expression" dxfId="337" priority="1837">
      <formula>AF10=$F$1</formula>
    </cfRule>
    <cfRule type="expression" dxfId="336" priority="1839">
      <formula>AF10=$C$4</formula>
    </cfRule>
    <cfRule type="expression" dxfId="335" priority="1841">
      <formula>AF10=$C$2</formula>
    </cfRule>
    <cfRule type="expression" dxfId="334" priority="1842">
      <formula>AF10=$C$1</formula>
    </cfRule>
  </conditionalFormatting>
  <conditionalFormatting sqref="AF13:BB13">
    <cfRule type="expression" dxfId="333" priority="1813">
      <formula>AF12=$AT$79</formula>
    </cfRule>
    <cfRule type="expression" dxfId="332" priority="1826">
      <formula>AF12=$C$2</formula>
    </cfRule>
    <cfRule type="expression" dxfId="331" priority="1820">
      <formula>AF12=$AN$78</formula>
    </cfRule>
    <cfRule type="expression" dxfId="330" priority="1897">
      <formula>AF12=$F$1</formula>
    </cfRule>
    <cfRule type="expression" dxfId="329" priority="1827">
      <formula>AF12=$C$1</formula>
    </cfRule>
    <cfRule type="expression" dxfId="328" priority="1824">
      <formula>AF12=$C$4</formula>
    </cfRule>
    <cfRule type="expression" dxfId="327" priority="1823">
      <formula>AF12=$C$5</formula>
    </cfRule>
    <cfRule type="expression" dxfId="326" priority="1814">
      <formula>AF12=$AT$78</formula>
    </cfRule>
  </conditionalFormatting>
  <conditionalFormatting sqref="AF15:BB15">
    <cfRule type="expression" dxfId="325" priority="1812">
      <formula>AF14=$C$1</formula>
    </cfRule>
    <cfRule type="expression" dxfId="324" priority="1811">
      <formula>AF14=$C$2</formula>
    </cfRule>
    <cfRule type="expression" dxfId="323" priority="1810">
      <formula>AF14=$C$3</formula>
    </cfRule>
    <cfRule type="expression" dxfId="322" priority="1809">
      <formula>AF14=$C$4</formula>
    </cfRule>
    <cfRule type="expression" dxfId="321" priority="1803">
      <formula>AF14=$AT$79</formula>
    </cfRule>
    <cfRule type="expression" dxfId="320" priority="1807">
      <formula>AF14=$F$1</formula>
    </cfRule>
    <cfRule type="expression" dxfId="319" priority="1808">
      <formula>AF14=$C$5</formula>
    </cfRule>
    <cfRule type="expression" dxfId="318" priority="1">
      <formula>AF14=$AT$78</formula>
    </cfRule>
  </conditionalFormatting>
  <conditionalFormatting sqref="AF17:BB17">
    <cfRule type="expression" dxfId="317" priority="12">
      <formula>AF16=$C$5</formula>
    </cfRule>
    <cfRule type="expression" dxfId="316" priority="8">
      <formula>AF16=$AT$78</formula>
    </cfRule>
    <cfRule type="expression" dxfId="315" priority="9">
      <formula>AF16=$AN$78</formula>
    </cfRule>
    <cfRule type="expression" dxfId="314" priority="11">
      <formula>AF16=$F$1</formula>
    </cfRule>
    <cfRule type="expression" dxfId="313" priority="16">
      <formula>AF16=$C$1</formula>
    </cfRule>
    <cfRule type="expression" dxfId="312" priority="15">
      <formula>AF16=$C$2</formula>
    </cfRule>
    <cfRule type="expression" dxfId="311" priority="7">
      <formula>AF16=$AT$79</formula>
    </cfRule>
    <cfRule type="expression" dxfId="310" priority="13">
      <formula>AF16=$C$4</formula>
    </cfRule>
  </conditionalFormatting>
  <conditionalFormatting sqref="AF19:BB19">
    <cfRule type="expression" dxfId="309" priority="1952">
      <formula>AF18=$AT$78</formula>
    </cfRule>
    <cfRule type="expression" dxfId="308" priority="1957">
      <formula>AF18=$F$1</formula>
    </cfRule>
    <cfRule type="expression" dxfId="307" priority="1958">
      <formula>AF18=$C$5</formula>
    </cfRule>
    <cfRule type="expression" dxfId="306" priority="1959">
      <formula>AF18=$C$4</formula>
    </cfRule>
    <cfRule type="expression" dxfId="305" priority="1961">
      <formula>AF18=$C$2</formula>
    </cfRule>
    <cfRule type="expression" dxfId="304" priority="671">
      <formula>AF18=$C$3</formula>
    </cfRule>
    <cfRule type="expression" dxfId="303" priority="672">
      <formula>AF18=$C$1</formula>
    </cfRule>
    <cfRule type="expression" dxfId="302" priority="1951">
      <formula>AF18=$AT$79</formula>
    </cfRule>
  </conditionalFormatting>
  <conditionalFormatting sqref="AF23:BB23">
    <cfRule type="expression" dxfId="301" priority="116">
      <formula>AF22=$AT$79</formula>
    </cfRule>
    <cfRule type="expression" dxfId="300" priority="117">
      <formula>AF22=$AT$78</formula>
    </cfRule>
    <cfRule type="expression" dxfId="299" priority="118">
      <formula>AF22=$AN$78</formula>
    </cfRule>
    <cfRule type="expression" dxfId="298" priority="120">
      <formula>AF22=$F$1</formula>
    </cfRule>
    <cfRule type="expression" dxfId="297" priority="121">
      <formula>AF22=$C$5</formula>
    </cfRule>
    <cfRule type="expression" dxfId="296" priority="1779">
      <formula>AF22=$C$4</formula>
    </cfRule>
    <cfRule type="expression" dxfId="295" priority="1781">
      <formula>AF22=$C$2</formula>
    </cfRule>
    <cfRule type="expression" dxfId="294" priority="1782">
      <formula>AF22=$C$1</formula>
    </cfRule>
  </conditionalFormatting>
  <conditionalFormatting sqref="AF25:BB25">
    <cfRule type="expression" dxfId="293" priority="1613">
      <formula>AF24=$C$5</formula>
    </cfRule>
    <cfRule type="expression" dxfId="292" priority="1608">
      <formula>AF24=$AT$79</formula>
    </cfRule>
    <cfRule type="expression" dxfId="291" priority="1609">
      <formula>AF24=$AT$78</formula>
    </cfRule>
    <cfRule type="expression" dxfId="290" priority="1610">
      <formula>AF24=$AN$78</formula>
    </cfRule>
    <cfRule type="expression" dxfId="289" priority="1612">
      <formula>AF24=$F$1</formula>
    </cfRule>
    <cfRule type="expression" dxfId="288" priority="1614">
      <formula>AF24=$C$4</formula>
    </cfRule>
    <cfRule type="expression" dxfId="287" priority="1616">
      <formula>AF24=$C$2</formula>
    </cfRule>
    <cfRule type="expression" dxfId="286" priority="1617">
      <formula>AF24=$C$1</formula>
    </cfRule>
  </conditionalFormatting>
  <conditionalFormatting sqref="AF27:BB27">
    <cfRule type="expression" dxfId="285" priority="1593">
      <formula>AF26=$AT$79</formula>
    </cfRule>
    <cfRule type="expression" dxfId="284" priority="1594">
      <formula>AF26=$AT$78</formula>
    </cfRule>
    <cfRule type="expression" dxfId="283" priority="1595">
      <formula>AF26=$AN$78</formula>
    </cfRule>
    <cfRule type="expression" dxfId="282" priority="1597">
      <formula>AF26=$F$1</formula>
    </cfRule>
    <cfRule type="expression" dxfId="281" priority="1598">
      <formula>AF26=$C$5</formula>
    </cfRule>
    <cfRule type="expression" dxfId="280" priority="1599">
      <formula>AF26=$C$4</formula>
    </cfRule>
    <cfRule type="expression" dxfId="279" priority="1601">
      <formula>AF26=$C$2</formula>
    </cfRule>
    <cfRule type="expression" dxfId="278" priority="1602">
      <formula>AF26=$C$1</formula>
    </cfRule>
  </conditionalFormatting>
  <conditionalFormatting sqref="AF33:BB33">
    <cfRule type="expression" dxfId="277" priority="1550">
      <formula>AF32=$AN$78</formula>
    </cfRule>
    <cfRule type="expression" dxfId="276" priority="1551">
      <formula>AF32=$AT$78</formula>
    </cfRule>
    <cfRule type="expression" dxfId="275" priority="1552">
      <formula>AF32=$F$1</formula>
    </cfRule>
    <cfRule type="expression" dxfId="274" priority="1553">
      <formula>AF32=$C$5</formula>
    </cfRule>
    <cfRule type="expression" dxfId="273" priority="3086">
      <formula>AF32=$AT$79</formula>
    </cfRule>
    <cfRule type="expression" dxfId="272" priority="3090">
      <formula>AF32=$C$4</formula>
    </cfRule>
    <cfRule type="expression" dxfId="271" priority="3092">
      <formula>AF32=$C$2</formula>
    </cfRule>
    <cfRule type="expression" dxfId="270" priority="3093">
      <formula>AF32=$C$1</formula>
    </cfRule>
  </conditionalFormatting>
  <conditionalFormatting sqref="AF38:BB38">
    <cfRule type="expression" dxfId="269" priority="70">
      <formula>AF37=$F$1</formula>
    </cfRule>
    <cfRule type="expression" dxfId="268" priority="73">
      <formula>AF37=$C$3</formula>
    </cfRule>
    <cfRule type="expression" dxfId="267" priority="77">
      <formula>AF37=$AT$78</formula>
    </cfRule>
    <cfRule type="expression" dxfId="266" priority="78">
      <formula>AF37=$AT$79</formula>
    </cfRule>
    <cfRule type="expression" dxfId="265" priority="304">
      <formula>AF37=$C$5</formula>
    </cfRule>
    <cfRule type="expression" dxfId="264" priority="1539">
      <formula>AF37=$C$4</formula>
    </cfRule>
    <cfRule type="expression" dxfId="263" priority="1541">
      <formula>AF37=$C$2</formula>
    </cfRule>
    <cfRule type="expression" dxfId="262" priority="1542">
      <formula>AF37=$C$1</formula>
    </cfRule>
  </conditionalFormatting>
  <conditionalFormatting sqref="AF42:BB42">
    <cfRule type="expression" dxfId="261" priority="1353">
      <formula>AF41=$AT$79</formula>
    </cfRule>
    <cfRule type="expression" dxfId="260" priority="1354">
      <formula>AF41=$AT$78</formula>
    </cfRule>
    <cfRule type="expression" dxfId="259" priority="1355">
      <formula>AF41=$AN$78</formula>
    </cfRule>
    <cfRule type="expression" dxfId="258" priority="1357">
      <formula>AF41=$F$1</formula>
    </cfRule>
    <cfRule type="expression" dxfId="257" priority="1358">
      <formula>AF41=$C$5</formula>
    </cfRule>
    <cfRule type="expression" dxfId="256" priority="1509">
      <formula>AF41=$C$4</formula>
    </cfRule>
    <cfRule type="expression" dxfId="255" priority="1511">
      <formula>AF41=$C$2</formula>
    </cfRule>
    <cfRule type="expression" dxfId="254" priority="1512">
      <formula>AF41=$C$1</formula>
    </cfRule>
  </conditionalFormatting>
  <conditionalFormatting sqref="AF46:BB46">
    <cfRule type="expression" dxfId="253" priority="90">
      <formula>AF45=$F$1</formula>
    </cfRule>
    <cfRule type="expression" dxfId="252" priority="93">
      <formula>AF45=$C$3</formula>
    </cfRule>
    <cfRule type="expression" dxfId="251" priority="535">
      <formula>AF45=$AT$78</formula>
    </cfRule>
    <cfRule type="expression" dxfId="250" priority="537">
      <formula>AF45=$AT$79</formula>
    </cfRule>
    <cfRule type="expression" dxfId="249" priority="544">
      <formula>AF45=$C$5</formula>
    </cfRule>
    <cfRule type="expression" dxfId="248" priority="1479">
      <formula>AF45=$C$4</formula>
    </cfRule>
    <cfRule type="expression" dxfId="247" priority="1481">
      <formula>AF45=$C$2</formula>
    </cfRule>
    <cfRule type="expression" dxfId="246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1328125" defaultRowHeight="15.05"/>
  <cols>
    <col min="2" max="3" width="16.460937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6" zoomScale="117" zoomScaleNormal="110" workbookViewId="0">
      <selection activeCell="C92" sqref="C92"/>
    </sheetView>
  </sheetViews>
  <sheetFormatPr baseColWidth="10" defaultColWidth="10.61328125" defaultRowHeight="15.05"/>
  <cols>
    <col min="1" max="1" width="28.84375" style="77" bestFit="1" customWidth="1"/>
    <col min="2" max="2" width="15.61328125" style="67" customWidth="1"/>
    <col min="3" max="3" width="38.84375" style="67" bestFit="1" customWidth="1"/>
    <col min="4" max="16384" width="10.61328125" style="67"/>
  </cols>
  <sheetData>
    <row r="1" spans="1:3">
      <c r="A1" s="77" t="s">
        <v>97</v>
      </c>
      <c r="B1" s="78" t="s">
        <v>96</v>
      </c>
      <c r="C1" s="78" t="s">
        <v>95</v>
      </c>
    </row>
    <row r="2" spans="1:3">
      <c r="A2" s="79" t="s">
        <v>78</v>
      </c>
      <c r="B2" s="80"/>
      <c r="C2" s="80" t="s">
        <v>93</v>
      </c>
    </row>
    <row r="3" spans="1:3">
      <c r="A3" s="79" t="s">
        <v>73</v>
      </c>
      <c r="B3" s="80"/>
      <c r="C3" s="80" t="s">
        <v>93</v>
      </c>
    </row>
    <row r="4" spans="1:3">
      <c r="A4" s="79" t="s">
        <v>122</v>
      </c>
      <c r="B4" s="80"/>
      <c r="C4" s="80" t="s">
        <v>93</v>
      </c>
    </row>
    <row r="5" spans="1:3">
      <c r="A5" s="79" t="s">
        <v>11</v>
      </c>
      <c r="B5" s="80"/>
      <c r="C5" s="80" t="s">
        <v>93</v>
      </c>
    </row>
    <row r="6" spans="1:3">
      <c r="A6" s="79" t="s">
        <v>39</v>
      </c>
      <c r="B6" s="80"/>
      <c r="C6" s="80" t="s">
        <v>93</v>
      </c>
    </row>
    <row r="7" spans="1:3">
      <c r="A7" s="79" t="s">
        <v>0</v>
      </c>
      <c r="B7" s="80"/>
      <c r="C7" s="80" t="s">
        <v>92</v>
      </c>
    </row>
    <row r="8" spans="1:3">
      <c r="A8" s="79" t="s">
        <v>68</v>
      </c>
      <c r="B8" s="80"/>
      <c r="C8" s="80" t="s">
        <v>92</v>
      </c>
    </row>
    <row r="9" spans="1:3">
      <c r="A9" s="79" t="s">
        <v>71</v>
      </c>
      <c r="B9" s="80" t="s">
        <v>58</v>
      </c>
      <c r="C9" s="80" t="s">
        <v>92</v>
      </c>
    </row>
    <row r="10" spans="1:3">
      <c r="A10" s="79" t="s">
        <v>52</v>
      </c>
      <c r="B10" s="67" t="s">
        <v>60</v>
      </c>
      <c r="C10" s="80" t="s">
        <v>124</v>
      </c>
    </row>
    <row r="11" spans="1:3">
      <c r="A11" s="79" t="s">
        <v>41</v>
      </c>
      <c r="B11" s="80" t="s">
        <v>41</v>
      </c>
      <c r="C11" s="80" t="s">
        <v>92</v>
      </c>
    </row>
    <row r="12" spans="1:3">
      <c r="A12" s="104" t="s">
        <v>273</v>
      </c>
      <c r="C12" s="67" t="s">
        <v>92</v>
      </c>
    </row>
    <row r="13" spans="1:3">
      <c r="A13" s="103" t="s">
        <v>270</v>
      </c>
      <c r="C13" s="67" t="s">
        <v>92</v>
      </c>
    </row>
    <row r="14" spans="1:3">
      <c r="A14" s="79" t="s">
        <v>118</v>
      </c>
      <c r="B14" s="80"/>
      <c r="C14" s="80" t="s">
        <v>92</v>
      </c>
    </row>
    <row r="15" spans="1:3">
      <c r="A15" s="79" t="s">
        <v>72</v>
      </c>
      <c r="B15" s="80"/>
      <c r="C15" s="80" t="s">
        <v>93</v>
      </c>
    </row>
    <row r="16" spans="1:3">
      <c r="A16" s="79" t="s">
        <v>117</v>
      </c>
      <c r="B16" s="80"/>
      <c r="C16" s="80" t="s">
        <v>92</v>
      </c>
    </row>
    <row r="17" spans="1:3">
      <c r="A17" s="79" t="s">
        <v>188</v>
      </c>
      <c r="B17" s="80"/>
      <c r="C17" s="80" t="s">
        <v>92</v>
      </c>
    </row>
    <row r="18" spans="1:3">
      <c r="A18" s="79" t="s">
        <v>187</v>
      </c>
      <c r="B18" s="80"/>
      <c r="C18" s="80" t="s">
        <v>89</v>
      </c>
    </row>
    <row r="19" spans="1:3">
      <c r="A19" s="79" t="s">
        <v>190</v>
      </c>
      <c r="B19" s="80"/>
      <c r="C19" s="80" t="s">
        <v>92</v>
      </c>
    </row>
    <row r="20" spans="1:3">
      <c r="A20" s="79" t="s">
        <v>189</v>
      </c>
      <c r="B20" s="80"/>
      <c r="C20" s="80" t="s">
        <v>89</v>
      </c>
    </row>
    <row r="21" spans="1:3">
      <c r="A21" s="79" t="s">
        <v>192</v>
      </c>
      <c r="B21" s="80"/>
      <c r="C21" s="80" t="s">
        <v>92</v>
      </c>
    </row>
    <row r="22" spans="1:3">
      <c r="A22" s="79" t="s">
        <v>191</v>
      </c>
      <c r="B22" s="80"/>
      <c r="C22" s="80" t="s">
        <v>89</v>
      </c>
    </row>
    <row r="23" spans="1:3">
      <c r="A23" s="79" t="s">
        <v>194</v>
      </c>
      <c r="B23" s="80"/>
      <c r="C23" s="80" t="s">
        <v>92</v>
      </c>
    </row>
    <row r="24" spans="1:3">
      <c r="A24" s="79" t="s">
        <v>193</v>
      </c>
      <c r="B24" s="80"/>
      <c r="C24" s="80" t="s">
        <v>89</v>
      </c>
    </row>
    <row r="25" spans="1:3">
      <c r="A25" s="79" t="s">
        <v>196</v>
      </c>
      <c r="B25" s="80"/>
      <c r="C25" s="80" t="s">
        <v>92</v>
      </c>
    </row>
    <row r="26" spans="1:3">
      <c r="A26" s="79" t="s">
        <v>195</v>
      </c>
      <c r="B26" s="80"/>
      <c r="C26" s="80" t="s">
        <v>89</v>
      </c>
    </row>
    <row r="27" spans="1:3">
      <c r="A27" s="79" t="s">
        <v>198</v>
      </c>
      <c r="B27" s="80"/>
      <c r="C27" s="80" t="s">
        <v>92</v>
      </c>
    </row>
    <row r="28" spans="1:3">
      <c r="A28" s="79" t="s">
        <v>197</v>
      </c>
      <c r="B28" s="80"/>
      <c r="C28" s="80" t="s">
        <v>89</v>
      </c>
    </row>
    <row r="29" spans="1:3">
      <c r="A29" s="79" t="s">
        <v>200</v>
      </c>
      <c r="B29" s="80"/>
      <c r="C29" s="80" t="s">
        <v>92</v>
      </c>
    </row>
    <row r="30" spans="1:3">
      <c r="A30" s="79" t="s">
        <v>199</v>
      </c>
      <c r="B30" s="80"/>
      <c r="C30" s="80" t="s">
        <v>89</v>
      </c>
    </row>
    <row r="31" spans="1:3">
      <c r="A31" s="79" t="s">
        <v>227</v>
      </c>
      <c r="B31" s="80"/>
      <c r="C31" s="80" t="s">
        <v>89</v>
      </c>
    </row>
    <row r="32" spans="1:3">
      <c r="A32" s="79" t="s">
        <v>202</v>
      </c>
      <c r="B32" s="80"/>
      <c r="C32" s="80" t="s">
        <v>92</v>
      </c>
    </row>
    <row r="33" spans="1:3">
      <c r="A33" s="79" t="s">
        <v>201</v>
      </c>
      <c r="B33" s="80"/>
      <c r="C33" s="80" t="s">
        <v>89</v>
      </c>
    </row>
    <row r="34" spans="1:3">
      <c r="A34" s="79" t="s">
        <v>225</v>
      </c>
    </row>
    <row r="35" spans="1:3">
      <c r="A35" s="79" t="s">
        <v>28</v>
      </c>
      <c r="B35" s="80"/>
      <c r="C35" s="80" t="s">
        <v>92</v>
      </c>
    </row>
    <row r="36" spans="1:3">
      <c r="A36" s="79" t="s">
        <v>56</v>
      </c>
      <c r="B36" s="80"/>
      <c r="C36" s="80" t="s">
        <v>125</v>
      </c>
    </row>
    <row r="37" spans="1:3">
      <c r="A37" s="79" t="s">
        <v>53</v>
      </c>
      <c r="B37" s="67" t="s">
        <v>59</v>
      </c>
      <c r="C37" s="80" t="s">
        <v>124</v>
      </c>
    </row>
    <row r="38" spans="1:3">
      <c r="A38" s="79" t="s">
        <v>7</v>
      </c>
      <c r="B38" s="80"/>
      <c r="C38" s="80" t="s">
        <v>89</v>
      </c>
    </row>
    <row r="39" spans="1:3">
      <c r="A39" s="79" t="s">
        <v>70</v>
      </c>
      <c r="B39" s="80" t="s">
        <v>64</v>
      </c>
      <c r="C39" s="80" t="s">
        <v>89</v>
      </c>
    </row>
    <row r="40" spans="1:3">
      <c r="A40" s="79" t="s">
        <v>32</v>
      </c>
      <c r="B40" s="80"/>
      <c r="C40" s="80"/>
    </row>
    <row r="41" spans="1:3">
      <c r="A41" s="79" t="s">
        <v>27</v>
      </c>
      <c r="B41" s="80"/>
      <c r="C41" s="80" t="s">
        <v>92</v>
      </c>
    </row>
    <row r="42" spans="1:3">
      <c r="A42" s="79" t="s">
        <v>63</v>
      </c>
      <c r="B42" s="80"/>
      <c r="C42" s="80" t="s">
        <v>125</v>
      </c>
    </row>
    <row r="43" spans="1:3">
      <c r="A43" s="79" t="s">
        <v>62</v>
      </c>
      <c r="B43" s="80"/>
      <c r="C43" s="80" t="s">
        <v>92</v>
      </c>
    </row>
    <row r="44" spans="1:3">
      <c r="A44" s="79" t="s">
        <v>2</v>
      </c>
      <c r="B44" s="80" t="s">
        <v>2</v>
      </c>
      <c r="C44" s="80" t="s">
        <v>92</v>
      </c>
    </row>
    <row r="45" spans="1:3">
      <c r="A45" s="79" t="s">
        <v>67</v>
      </c>
      <c r="B45" s="80" t="s">
        <v>120</v>
      </c>
      <c r="C45" s="80" t="s">
        <v>92</v>
      </c>
    </row>
    <row r="46" spans="1:3">
      <c r="A46" s="79" t="s">
        <v>35</v>
      </c>
      <c r="B46" s="80"/>
      <c r="C46" s="80" t="s">
        <v>92</v>
      </c>
    </row>
    <row r="47" spans="1:3">
      <c r="A47" s="79" t="s">
        <v>36</v>
      </c>
      <c r="B47" s="80"/>
      <c r="C47" s="80" t="s">
        <v>92</v>
      </c>
    </row>
    <row r="48" spans="1:3">
      <c r="A48" s="79" t="s">
        <v>48</v>
      </c>
      <c r="B48" s="80"/>
      <c r="C48" s="80" t="s">
        <v>92</v>
      </c>
    </row>
    <row r="49" spans="1:3">
      <c r="A49" s="79" t="s">
        <v>49</v>
      </c>
      <c r="B49" s="80"/>
      <c r="C49" s="80" t="s">
        <v>92</v>
      </c>
    </row>
    <row r="50" spans="1:3">
      <c r="A50" s="79" t="s">
        <v>119</v>
      </c>
      <c r="B50" s="80"/>
      <c r="C50" s="80" t="s">
        <v>91</v>
      </c>
    </row>
    <row r="51" spans="1:3">
      <c r="A51" s="79" t="s">
        <v>76</v>
      </c>
      <c r="B51" s="80"/>
      <c r="C51" s="80" t="s">
        <v>93</v>
      </c>
    </row>
    <row r="52" spans="1:3">
      <c r="A52" s="79" t="s">
        <v>31</v>
      </c>
      <c r="B52" s="80"/>
      <c r="C52" s="80" t="s">
        <v>93</v>
      </c>
    </row>
    <row r="53" spans="1:3">
      <c r="A53" s="79" t="s">
        <v>13</v>
      </c>
      <c r="B53" s="80"/>
      <c r="C53" s="80" t="s">
        <v>93</v>
      </c>
    </row>
    <row r="54" spans="1:3">
      <c r="A54" s="79" t="s">
        <v>203</v>
      </c>
      <c r="B54" s="80"/>
      <c r="C54" s="80" t="s">
        <v>92</v>
      </c>
    </row>
    <row r="55" spans="1:3">
      <c r="A55" s="79" t="s">
        <v>204</v>
      </c>
      <c r="B55" s="80"/>
      <c r="C55" s="80" t="s">
        <v>89</v>
      </c>
    </row>
    <row r="56" spans="1:3">
      <c r="A56" s="85" t="s">
        <v>228</v>
      </c>
      <c r="B56" s="80"/>
      <c r="C56" s="80" t="s">
        <v>89</v>
      </c>
    </row>
    <row r="57" spans="1:3">
      <c r="A57" s="79" t="s">
        <v>34</v>
      </c>
      <c r="B57" s="80"/>
      <c r="C57" s="80" t="s">
        <v>91</v>
      </c>
    </row>
    <row r="58" spans="1:3">
      <c r="A58" s="79" t="s">
        <v>25</v>
      </c>
      <c r="B58" s="80"/>
      <c r="C58" s="80" t="s">
        <v>93</v>
      </c>
    </row>
    <row r="59" spans="1:3">
      <c r="A59" s="79" t="s">
        <v>33</v>
      </c>
      <c r="B59" s="80"/>
      <c r="C59" s="80"/>
    </row>
    <row r="60" spans="1:3">
      <c r="A60" s="79" t="s">
        <v>9</v>
      </c>
      <c r="B60" s="80"/>
      <c r="C60" s="80" t="s">
        <v>93</v>
      </c>
    </row>
    <row r="61" spans="1:3">
      <c r="A61" s="79" t="s">
        <v>123</v>
      </c>
      <c r="B61" s="80"/>
      <c r="C61" s="80" t="s">
        <v>93</v>
      </c>
    </row>
    <row r="62" spans="1:3" ht="20.3" customHeight="1">
      <c r="A62" s="79" t="s">
        <v>74</v>
      </c>
      <c r="B62" s="80"/>
      <c r="C62" s="80"/>
    </row>
    <row r="63" spans="1:3" ht="22.6" customHeight="1">
      <c r="A63" s="79" t="s">
        <v>55</v>
      </c>
      <c r="B63" s="80"/>
      <c r="C63" s="80" t="s">
        <v>92</v>
      </c>
    </row>
    <row r="64" spans="1:3">
      <c r="A64" s="79" t="s">
        <v>94</v>
      </c>
      <c r="B64" s="80"/>
      <c r="C64" s="80"/>
    </row>
    <row r="65" spans="1:3">
      <c r="A65" s="79" t="s">
        <v>3</v>
      </c>
      <c r="B65" s="80"/>
      <c r="C65" s="80" t="s">
        <v>93</v>
      </c>
    </row>
    <row r="66" spans="1:3">
      <c r="A66" s="79" t="s">
        <v>205</v>
      </c>
      <c r="B66" s="80"/>
      <c r="C66" s="80" t="s">
        <v>92</v>
      </c>
    </row>
    <row r="67" spans="1:3">
      <c r="A67" s="79" t="s">
        <v>206</v>
      </c>
      <c r="B67" s="80"/>
      <c r="C67" s="80" t="s">
        <v>89</v>
      </c>
    </row>
    <row r="68" spans="1:3">
      <c r="A68" s="79" t="s">
        <v>221</v>
      </c>
      <c r="B68" s="80"/>
      <c r="C68" s="80" t="s">
        <v>92</v>
      </c>
    </row>
    <row r="69" spans="1:3">
      <c r="A69" s="79" t="s">
        <v>222</v>
      </c>
      <c r="B69" s="80"/>
      <c r="C69" s="80" t="s">
        <v>89</v>
      </c>
    </row>
    <row r="70" spans="1:3">
      <c r="A70" s="79" t="s">
        <v>77</v>
      </c>
      <c r="B70" s="80"/>
      <c r="C70" s="80" t="s">
        <v>93</v>
      </c>
    </row>
    <row r="71" spans="1:3">
      <c r="A71" s="79" t="s">
        <v>75</v>
      </c>
      <c r="B71" s="80"/>
      <c r="C71" s="80" t="s">
        <v>93</v>
      </c>
    </row>
    <row r="72" spans="1:3">
      <c r="A72" s="79" t="s">
        <v>57</v>
      </c>
      <c r="B72" s="80"/>
      <c r="C72" s="80" t="s">
        <v>125</v>
      </c>
    </row>
    <row r="73" spans="1:3">
      <c r="A73" s="79" t="s">
        <v>10</v>
      </c>
      <c r="B73" s="80"/>
      <c r="C73" s="80" t="s">
        <v>93</v>
      </c>
    </row>
    <row r="74" spans="1:3">
      <c r="A74" s="79" t="s">
        <v>69</v>
      </c>
      <c r="B74" s="80"/>
      <c r="C74" s="80" t="s">
        <v>93</v>
      </c>
    </row>
    <row r="75" spans="1:3">
      <c r="A75" s="79" t="s">
        <v>224</v>
      </c>
    </row>
    <row r="76" spans="1:3">
      <c r="A76" s="79" t="s">
        <v>66</v>
      </c>
      <c r="B76" s="80"/>
      <c r="C76" s="80" t="s">
        <v>92</v>
      </c>
    </row>
    <row r="77" spans="1:3">
      <c r="A77" s="79" t="s">
        <v>114</v>
      </c>
      <c r="B77" s="80"/>
      <c r="C77" s="80" t="s">
        <v>92</v>
      </c>
    </row>
    <row r="78" spans="1:3">
      <c r="A78" s="79" t="s">
        <v>79</v>
      </c>
      <c r="B78" s="80"/>
      <c r="C78" s="80" t="s">
        <v>92</v>
      </c>
    </row>
    <row r="79" spans="1:3">
      <c r="A79" s="79" t="s">
        <v>116</v>
      </c>
      <c r="B79" s="80"/>
      <c r="C79" s="80" t="s">
        <v>92</v>
      </c>
    </row>
    <row r="80" spans="1:3">
      <c r="A80" s="79" t="s">
        <v>207</v>
      </c>
      <c r="B80" s="80"/>
      <c r="C80" s="80" t="s">
        <v>92</v>
      </c>
    </row>
    <row r="81" spans="1:3">
      <c r="A81" s="79" t="s">
        <v>208</v>
      </c>
      <c r="B81" s="80"/>
      <c r="C81" s="80" t="s">
        <v>89</v>
      </c>
    </row>
    <row r="82" spans="1:3">
      <c r="A82" s="79" t="s">
        <v>54</v>
      </c>
      <c r="B82" s="80"/>
      <c r="C82" s="80" t="s">
        <v>92</v>
      </c>
    </row>
    <row r="83" spans="1:3">
      <c r="A83" s="79" t="s">
        <v>209</v>
      </c>
      <c r="B83" s="80"/>
      <c r="C83" s="80" t="s">
        <v>92</v>
      </c>
    </row>
    <row r="84" spans="1:3">
      <c r="A84" s="79" t="s">
        <v>210</v>
      </c>
      <c r="B84" s="80"/>
      <c r="C84" s="80" t="s">
        <v>89</v>
      </c>
    </row>
    <row r="85" spans="1:3">
      <c r="A85" s="79" t="s">
        <v>211</v>
      </c>
      <c r="B85" s="80"/>
      <c r="C85" s="80" t="s">
        <v>92</v>
      </c>
    </row>
    <row r="86" spans="1:3">
      <c r="A86" s="79" t="s">
        <v>212</v>
      </c>
      <c r="B86" s="80"/>
      <c r="C86" s="80" t="s">
        <v>89</v>
      </c>
    </row>
    <row r="87" spans="1:3">
      <c r="A87" s="81" t="s">
        <v>223</v>
      </c>
    </row>
    <row r="88" spans="1:3">
      <c r="A88" s="79" t="s">
        <v>213</v>
      </c>
      <c r="B88" s="80"/>
      <c r="C88" s="80" t="s">
        <v>92</v>
      </c>
    </row>
    <row r="89" spans="1:3">
      <c r="A89" s="79" t="s">
        <v>214</v>
      </c>
      <c r="B89" s="80"/>
      <c r="C89" s="80" t="s">
        <v>89</v>
      </c>
    </row>
    <row r="90" spans="1:3">
      <c r="A90" s="79" t="s">
        <v>14</v>
      </c>
      <c r="B90" s="80"/>
      <c r="C90" s="80" t="s">
        <v>14</v>
      </c>
    </row>
    <row r="91" spans="1:3">
      <c r="A91" s="79" t="s">
        <v>215</v>
      </c>
      <c r="B91" s="80"/>
      <c r="C91" s="80" t="s">
        <v>92</v>
      </c>
    </row>
    <row r="92" spans="1:3">
      <c r="A92" s="79" t="s">
        <v>216</v>
      </c>
      <c r="B92" s="80"/>
      <c r="C92" s="80" t="s">
        <v>89</v>
      </c>
    </row>
    <row r="93" spans="1:3">
      <c r="A93" s="79" t="s">
        <v>61</v>
      </c>
      <c r="B93" s="80"/>
      <c r="C93" s="80" t="s">
        <v>92</v>
      </c>
    </row>
    <row r="94" spans="1:3">
      <c r="A94" s="79" t="s">
        <v>1</v>
      </c>
      <c r="B94" s="80"/>
      <c r="C94" s="80" t="s">
        <v>92</v>
      </c>
    </row>
    <row r="95" spans="1:3">
      <c r="A95" s="79" t="s">
        <v>65</v>
      </c>
      <c r="B95" s="80" t="s">
        <v>65</v>
      </c>
      <c r="C95" s="80" t="s">
        <v>92</v>
      </c>
    </row>
    <row r="96" spans="1:3">
      <c r="A96" s="79" t="s">
        <v>50</v>
      </c>
      <c r="B96" s="80"/>
      <c r="C96" s="80" t="s">
        <v>92</v>
      </c>
    </row>
    <row r="97" spans="1:3">
      <c r="A97" s="79" t="s">
        <v>51</v>
      </c>
      <c r="B97" s="80"/>
      <c r="C97" s="80" t="s">
        <v>92</v>
      </c>
    </row>
    <row r="98" spans="1:3">
      <c r="A98" s="79" t="s">
        <v>37</v>
      </c>
      <c r="B98" s="80"/>
      <c r="C98" s="80" t="s">
        <v>92</v>
      </c>
    </row>
    <row r="99" spans="1:3">
      <c r="A99" s="79" t="s">
        <v>38</v>
      </c>
      <c r="B99" s="80"/>
      <c r="C99" s="80" t="s">
        <v>92</v>
      </c>
    </row>
    <row r="100" spans="1:3">
      <c r="A100" s="79" t="s">
        <v>217</v>
      </c>
      <c r="B100" s="80"/>
      <c r="C100" s="80" t="s">
        <v>92</v>
      </c>
    </row>
    <row r="101" spans="1:3">
      <c r="A101" s="79" t="s">
        <v>218</v>
      </c>
      <c r="B101" s="80"/>
      <c r="C101" s="80" t="s">
        <v>89</v>
      </c>
    </row>
    <row r="102" spans="1:3">
      <c r="A102" s="79" t="s">
        <v>29</v>
      </c>
      <c r="B102" s="80"/>
      <c r="C102" s="80" t="s">
        <v>92</v>
      </c>
    </row>
    <row r="103" spans="1:3">
      <c r="A103" s="79" t="s">
        <v>30</v>
      </c>
      <c r="B103" s="80"/>
      <c r="C103" s="80" t="s">
        <v>92</v>
      </c>
    </row>
    <row r="104" spans="1:3">
      <c r="A104" s="86" t="s">
        <v>115</v>
      </c>
      <c r="B104" s="80"/>
      <c r="C104" s="80" t="s">
        <v>90</v>
      </c>
    </row>
    <row r="105" spans="1:3">
      <c r="A105" s="79" t="s">
        <v>82</v>
      </c>
      <c r="B105" s="80"/>
      <c r="C105" s="80" t="s">
        <v>90</v>
      </c>
    </row>
    <row r="106" spans="1:3">
      <c r="A106" s="79" t="s">
        <v>81</v>
      </c>
      <c r="B106" s="80"/>
      <c r="C106" s="80" t="s">
        <v>90</v>
      </c>
    </row>
    <row r="107" spans="1:3">
      <c r="A107" s="79" t="s">
        <v>26</v>
      </c>
      <c r="B107" s="80"/>
      <c r="C107" s="80" t="s">
        <v>89</v>
      </c>
    </row>
    <row r="108" spans="1:3">
      <c r="A108" s="79" t="s">
        <v>80</v>
      </c>
      <c r="B108" s="80"/>
      <c r="C108" s="80" t="s">
        <v>89</v>
      </c>
    </row>
    <row r="109" spans="1:3">
      <c r="A109" s="79" t="s">
        <v>42</v>
      </c>
      <c r="B109" s="80" t="s">
        <v>42</v>
      </c>
      <c r="C109" s="80" t="s">
        <v>89</v>
      </c>
    </row>
    <row r="110" spans="1:3">
      <c r="A110" s="79" t="s">
        <v>113</v>
      </c>
      <c r="B110" s="80"/>
      <c r="C110" s="80" t="s">
        <v>89</v>
      </c>
    </row>
    <row r="111" spans="1:3">
      <c r="A111" s="79" t="s">
        <v>4</v>
      </c>
      <c r="B111" s="80"/>
      <c r="C111" s="80" t="s">
        <v>93</v>
      </c>
    </row>
    <row r="112" spans="1:3">
      <c r="A112" s="79" t="s">
        <v>274</v>
      </c>
      <c r="B112" s="80"/>
      <c r="C112" s="80" t="s">
        <v>92</v>
      </c>
    </row>
    <row r="113" spans="1:3">
      <c r="A113" s="84" t="s">
        <v>8</v>
      </c>
      <c r="B113" s="80"/>
      <c r="C113" s="80" t="s">
        <v>89</v>
      </c>
    </row>
    <row r="114" spans="1:3">
      <c r="A114" s="91" t="s">
        <v>226</v>
      </c>
      <c r="B114" s="80" t="s">
        <v>226</v>
      </c>
      <c r="C114" s="80" t="s">
        <v>93</v>
      </c>
    </row>
    <row r="115" spans="1:3">
      <c r="A115" s="79" t="s">
        <v>5</v>
      </c>
      <c r="B115" s="80"/>
      <c r="C115" s="80" t="s">
        <v>93</v>
      </c>
    </row>
    <row r="116" spans="1:3">
      <c r="A116" s="79"/>
      <c r="B116" s="80"/>
      <c r="C116" s="80"/>
    </row>
    <row r="117" spans="1:3">
      <c r="A117" s="79"/>
      <c r="B117" s="80"/>
      <c r="C117" s="80"/>
    </row>
    <row r="118" spans="1:3">
      <c r="A118" s="79"/>
      <c r="B118" s="80"/>
      <c r="C118" s="80"/>
    </row>
  </sheetData>
  <sheetProtection algorithmName="SHA-512" hashValue="5LB/1mr8U2KG/xqWti7wJhJRvJer/yRRbLJu8WFWJejM5meCoVwESXewy95LdR2OpVEclR8S6aaa0G/KbtlVsQ==" saltValue="d/OKnm+tAK7CMWO/z40CBQ==" spinCount="100000" sheet="1" objects="1" scenarios="1"/>
  <sortState ref="A1:A37">
    <sortCondition ref="A1"/>
  </sortState>
  <conditionalFormatting sqref="A1">
    <cfRule type="cellIs" dxfId="242" priority="538" operator="equal">
      <formula>"Cours IAE"</formula>
    </cfRule>
    <cfRule type="cellIs" dxfId="241" priority="539" operator="equal">
      <formula>"Cours ISEM"</formula>
    </cfRule>
    <cfRule type="cellIs" dxfId="240" priority="549" operator="equal">
      <formula>"Remise note CC"</formula>
    </cfRule>
    <cfRule type="cellIs" dxfId="239" priority="550" operator="equal">
      <formula>"Remise mémoire"</formula>
    </cfRule>
    <cfRule type="cellIs" dxfId="238" priority="551" operator="equal">
      <formula>"Oraux examens nationaux"</formula>
    </cfRule>
    <cfRule type="cellIs" dxfId="237" priority="552" operator="equal">
      <formula>"Note mémoire"</formula>
    </cfRule>
    <cfRule type="cellIs" dxfId="236" priority="553" operator="equal">
      <formula>"Mise à niveau"</formula>
    </cfRule>
    <cfRule type="cellIs" dxfId="235" priority="554" operator="equal">
      <formula>"Ecrits examens nationaux"</formula>
    </cfRule>
    <cfRule type="cellIs" dxfId="234" priority="560" operator="equal">
      <formula>"Entr MA cours AM"</formula>
    </cfRule>
    <cfRule type="cellIs" dxfId="233" priority="561" operator="equal">
      <formula>"Cours Matin Entr AM"</formula>
    </cfRule>
    <cfRule type="cellIs" dxfId="232" priority="562" operator="equal">
      <formula>"Révisions S1 Ses2"</formula>
    </cfRule>
    <cfRule type="cellIs" dxfId="231" priority="563" operator="equal">
      <formula>"Révisions S1 ses1"</formula>
    </cfRule>
    <cfRule type="cellIs" dxfId="230" priority="564" operator="equal">
      <formula>"Examens S2 Ses2"</formula>
    </cfRule>
    <cfRule type="cellIs" dxfId="229" priority="565" operator="equal">
      <formula>"Examens S2 ses1"</formula>
    </cfRule>
    <cfRule type="cellIs" dxfId="228" priority="566" operator="equal">
      <formula>"Fermeture isem"</formula>
    </cfRule>
    <cfRule type="cellIs" dxfId="227" priority="567" operator="equal">
      <formula>"Remise rapport"</formula>
    </cfRule>
    <cfRule type="cellIs" dxfId="226" priority="568" operator="equal">
      <formula>"notes rapport"</formula>
    </cfRule>
    <cfRule type="cellIs" dxfId="225" priority="569" operator="equal">
      <formula>"jour appui"</formula>
    </cfRule>
    <cfRule type="cellIs" dxfId="224" priority="570" operator="equal">
      <formula>"Assomption"</formula>
    </cfRule>
    <cfRule type="cellIs" dxfId="223" priority="571" operator="equal">
      <formula>"Ascension"</formula>
    </cfRule>
    <cfRule type="cellIs" dxfId="222" priority="572" operator="equal">
      <formula>"Armistice"</formula>
    </cfRule>
    <cfRule type="cellIs" dxfId="221" priority="582" operator="equal">
      <formula>"Pentecôte"</formula>
    </cfRule>
    <cfRule type="cellIs" dxfId="220" priority="583" operator="equal">
      <formula>"Révisions S2 ses2"</formula>
    </cfRule>
    <cfRule type="cellIs" dxfId="219" priority="587" operator="equal">
      <formula>"Victoire 1945"</formula>
    </cfRule>
    <cfRule type="cellIs" dxfId="218" priority="593" stopIfTrue="1" operator="equal">
      <formula>"Retour copies"</formula>
    </cfRule>
    <cfRule type="cellIs" dxfId="217" priority="595" stopIfTrue="1" operator="equal">
      <formula>"Evaluation"</formula>
    </cfRule>
    <cfRule type="cellIs" dxfId="216" priority="596" stopIfTrue="1" operator="equal">
      <formula>"Rentrée"</formula>
    </cfRule>
    <cfRule type="cellIs" dxfId="215" priority="597" stopIfTrue="1" operator="equal">
      <formula>"Stage"</formula>
    </cfRule>
    <cfRule type="cellIs" dxfId="214" priority="598" stopIfTrue="1" operator="equal">
      <formula>"Session 2"</formula>
    </cfRule>
    <cfRule type="cellIs" dxfId="213" priority="599" stopIfTrue="1" operator="equal">
      <formula>"Session 1"</formula>
    </cfRule>
    <cfRule type="cellIs" dxfId="212" priority="600" stopIfTrue="1" operator="equal">
      <formula>"Révisions"</formula>
    </cfRule>
    <cfRule type="cellIs" dxfId="211" priority="601" stopIfTrue="1" operator="equal">
      <formula>"Vacances"</formula>
    </cfRule>
    <cfRule type="cellIs" dxfId="210" priority="602" stopIfTrue="1" operator="equal">
      <formula>"Cours"</formula>
    </cfRule>
    <cfRule type="cellIs" dxfId="209" priority="603" stopIfTrue="1" operator="equal">
      <formula>"Examens S1"</formula>
    </cfRule>
    <cfRule type="cellIs" dxfId="208" priority="604" stopIfTrue="1" operator="equal">
      <formula>"Examens"</formula>
    </cfRule>
    <cfRule type="cellIs" dxfId="207" priority="605" stopIfTrue="1" operator="equal">
      <formula>"Examens S2"</formula>
    </cfRule>
    <cfRule type="cellIs" dxfId="206" priority="606" stopIfTrue="1" operator="equal">
      <formula>"Du anglais"</formula>
    </cfRule>
    <cfRule type="cellIs" dxfId="205" priority="607" stopIfTrue="1" operator="equal">
      <formula>"Délibérations"</formula>
    </cfRule>
  </conditionalFormatting>
  <conditionalFormatting sqref="B1:C1">
    <cfRule type="cellIs" dxfId="204" priority="500" operator="equal">
      <formula>"Cours IAE"</formula>
    </cfRule>
    <cfRule type="cellIs" dxfId="203" priority="501" operator="equal">
      <formula>"Cours ISEM"</formula>
    </cfRule>
    <cfRule type="cellIs" dxfId="202" priority="502" operator="equal">
      <formula>"Remise note CC"</formula>
    </cfRule>
    <cfRule type="cellIs" dxfId="201" priority="503" operator="equal">
      <formula>"Remise mémoire"</formula>
    </cfRule>
    <cfRule type="cellIs" dxfId="200" priority="504" operator="equal">
      <formula>"Oraux examens nationaux"</formula>
    </cfRule>
    <cfRule type="cellIs" dxfId="199" priority="505" operator="equal">
      <formula>"Note mémoire"</formula>
    </cfRule>
    <cfRule type="cellIs" dxfId="198" priority="506" operator="equal">
      <formula>"Mise à niveau"</formula>
    </cfRule>
    <cfRule type="cellIs" dxfId="197" priority="507" operator="equal">
      <formula>"Ecrits examens nationaux"</formula>
    </cfRule>
    <cfRule type="cellIs" dxfId="196" priority="508" operator="equal">
      <formula>"Entr MA cours AM"</formula>
    </cfRule>
    <cfRule type="cellIs" dxfId="195" priority="509" operator="equal">
      <formula>"Cours Matin Entr AM"</formula>
    </cfRule>
    <cfRule type="cellIs" dxfId="194" priority="510" operator="equal">
      <formula>"Révisions S1 Ses2"</formula>
    </cfRule>
    <cfRule type="cellIs" dxfId="193" priority="511" operator="equal">
      <formula>"Révisions S1 ses1"</formula>
    </cfRule>
    <cfRule type="cellIs" dxfId="192" priority="512" operator="equal">
      <formula>"Examens S2 Ses2"</formula>
    </cfRule>
    <cfRule type="cellIs" dxfId="191" priority="513" operator="equal">
      <formula>"Examens S2 ses1"</formula>
    </cfRule>
    <cfRule type="cellIs" dxfId="190" priority="514" operator="equal">
      <formula>"Fermeture isem"</formula>
    </cfRule>
    <cfRule type="cellIs" dxfId="189" priority="515" operator="equal">
      <formula>"Remise rapport"</formula>
    </cfRule>
    <cfRule type="cellIs" dxfId="188" priority="516" operator="equal">
      <formula>"notes rapport"</formula>
    </cfRule>
    <cfRule type="cellIs" dxfId="187" priority="517" operator="equal">
      <formula>"jour appui"</formula>
    </cfRule>
    <cfRule type="cellIs" dxfId="186" priority="518" operator="equal">
      <formula>"Assomption"</formula>
    </cfRule>
    <cfRule type="cellIs" dxfId="185" priority="519" operator="equal">
      <formula>"Ascension"</formula>
    </cfRule>
    <cfRule type="cellIs" dxfId="184" priority="520" operator="equal">
      <formula>"Armistice"</formula>
    </cfRule>
    <cfRule type="cellIs" dxfId="183" priority="521" operator="equal">
      <formula>"Pentecôte"</formula>
    </cfRule>
    <cfRule type="cellIs" dxfId="182" priority="522" operator="equal">
      <formula>"Révisions S2 ses2"</formula>
    </cfRule>
    <cfRule type="cellIs" dxfId="181" priority="523" operator="equal">
      <formula>"Victoire 1945"</formula>
    </cfRule>
    <cfRule type="cellIs" dxfId="180" priority="524" stopIfTrue="1" operator="equal">
      <formula>"Retour copies"</formula>
    </cfRule>
    <cfRule type="cellIs" dxfId="179" priority="525" stopIfTrue="1" operator="equal">
      <formula>"Evaluation"</formula>
    </cfRule>
    <cfRule type="cellIs" dxfId="178" priority="526" stopIfTrue="1" operator="equal">
      <formula>"Rentrée"</formula>
    </cfRule>
    <cfRule type="cellIs" dxfId="177" priority="527" stopIfTrue="1" operator="equal">
      <formula>"Stage"</formula>
    </cfRule>
    <cfRule type="cellIs" dxfId="176" priority="528" stopIfTrue="1" operator="equal">
      <formula>"Session 2"</formula>
    </cfRule>
    <cfRule type="cellIs" dxfId="175" priority="529" stopIfTrue="1" operator="equal">
      <formula>"Session 1"</formula>
    </cfRule>
    <cfRule type="cellIs" dxfId="174" priority="530" stopIfTrue="1" operator="equal">
      <formula>"Révisions"</formula>
    </cfRule>
    <cfRule type="cellIs" dxfId="173" priority="531" stopIfTrue="1" operator="equal">
      <formula>"Vacances"</formula>
    </cfRule>
    <cfRule type="cellIs" dxfId="172" priority="532" stopIfTrue="1" operator="equal">
      <formula>"Cours"</formula>
    </cfRule>
    <cfRule type="cellIs" dxfId="171" priority="533" stopIfTrue="1" operator="equal">
      <formula>"Examens S1"</formula>
    </cfRule>
    <cfRule type="cellIs" dxfId="170" priority="534" stopIfTrue="1" operator="equal">
      <formula>"Examens"</formula>
    </cfRule>
    <cfRule type="cellIs" dxfId="169" priority="535" stopIfTrue="1" operator="equal">
      <formula>"Examens S2"</formula>
    </cfRule>
    <cfRule type="cellIs" dxfId="168" priority="536" stopIfTrue="1" operator="equal">
      <formula>"Du anglais"</formula>
    </cfRule>
    <cfRule type="cellIs" dxfId="167" priority="537" stopIfTrue="1" operator="equal">
      <formula>"Délibérations"</formula>
    </cfRule>
  </conditionalFormatting>
  <conditionalFormatting sqref="A2:A118">
    <cfRule type="containsText" dxfId="166" priority="79" operator="containsText" text="Soutenance">
      <formula>NOT(ISERROR(SEARCH("Soutenance",A2)))</formula>
    </cfRule>
    <cfRule type="containsText" dxfId="165" priority="80" operator="containsText" text="Salon Et">
      <formula>NOT(ISERROR(SEARCH("Salon Et",A2)))</formula>
    </cfRule>
    <cfRule type="containsText" dxfId="164" priority="81" operator="containsText" text="Remise">
      <formula>NOT(ISERROR(SEARCH("Remise",A2)))</formula>
    </cfRule>
    <cfRule type="containsText" dxfId="163" priority="82" operator="containsText" text="Recrutem">
      <formula>NOT(ISERROR(SEARCH("Recrutem",A2)))</formula>
    </cfRule>
    <cfRule type="containsText" dxfId="162" priority="83" operator="containsText" text="Note">
      <formula>NOT(ISERROR(SEARCH("Note",A2)))</formula>
    </cfRule>
    <cfRule type="containsText" dxfId="161" priority="84" operator="containsText" text="JPO">
      <formula>NOT(ISERROR(SEARCH("JPO",A2)))</formula>
    </cfRule>
    <cfRule type="containsText" dxfId="160" priority="85" operator="containsText" text="Etranger">
      <formula>NOT(ISERROR(SEARCH("Etranger",A2)))</formula>
    </cfRule>
    <cfRule type="containsText" dxfId="159" priority="86" operator="containsText" text="Début TD">
      <formula>NOT(ISERROR(SEARCH("Début TD",A2)))</formula>
    </cfRule>
    <cfRule type="containsText" dxfId="158" priority="87" operator="containsText" text="Début CM">
      <formula>NOT(ISERROR(SEARCH("Début CM",A2)))</formula>
    </cfRule>
    <cfRule type="containsText" dxfId="157" priority="88" operator="containsText" text="Projet">
      <formula>NOT(ISERROR(SEARCH("Projet",A2)))</formula>
    </cfRule>
    <cfRule type="containsText" dxfId="156" priority="89" operator="containsText" text="Pré">
      <formula>NOT(ISERROR(SEARCH("Pré",A2)))</formula>
    </cfRule>
    <cfRule type="containsText" dxfId="155" priority="90" operator="containsText" text="Délib">
      <formula>NOT(ISERROR(SEARCH("Délib",A2)))</formula>
    </cfRule>
    <cfRule type="cellIs" dxfId="154" priority="91" operator="equal">
      <formula>"Cours IAE"</formula>
    </cfRule>
    <cfRule type="cellIs" dxfId="153" priority="92" operator="equal">
      <formula>"Cours ISEM"</formula>
    </cfRule>
    <cfRule type="cellIs" dxfId="152" priority="102" operator="equal">
      <formula>"Remise note CC"</formula>
    </cfRule>
    <cfRule type="cellIs" dxfId="151" priority="103" operator="equal">
      <formula>"Oraux examens nationaux"</formula>
    </cfRule>
    <cfRule type="cellIs" dxfId="150" priority="104" operator="equal">
      <formula>"Note mémoire"</formula>
    </cfRule>
    <cfRule type="cellIs" dxfId="149" priority="105" operator="equal">
      <formula>"Mise à niveau"</formula>
    </cfRule>
    <cfRule type="cellIs" dxfId="148" priority="106" operator="equal">
      <formula>"Ecrits examens nationaux"</formula>
    </cfRule>
    <cfRule type="cellIs" dxfId="147" priority="111" operator="equal">
      <formula>"Entr MA cours AM"</formula>
    </cfRule>
    <cfRule type="cellIs" dxfId="146" priority="112" operator="equal">
      <formula>"Cours Matin Entr AM"</formula>
    </cfRule>
    <cfRule type="cellIs" dxfId="145" priority="113" operator="equal">
      <formula>"Révisions S1 Ses2"</formula>
    </cfRule>
    <cfRule type="cellIs" dxfId="144" priority="114" operator="equal">
      <formula>"Révisions S1 ses1"</formula>
    </cfRule>
    <cfRule type="cellIs" dxfId="143" priority="115" operator="equal">
      <formula>"Examens S2 Ses2"</formula>
    </cfRule>
    <cfRule type="cellIs" dxfId="142" priority="116" operator="equal">
      <formula>"Examens S2 ses1"</formula>
    </cfRule>
    <cfRule type="cellIs" dxfId="141" priority="117" operator="equal">
      <formula>"Fermeture"</formula>
    </cfRule>
    <cfRule type="cellIs" dxfId="140" priority="118" operator="equal">
      <formula>"Remise rapport"</formula>
    </cfRule>
    <cfRule type="cellIs" dxfId="139" priority="119" operator="equal">
      <formula>"notes rapport"</formula>
    </cfRule>
    <cfRule type="cellIs" dxfId="138" priority="120" operator="equal">
      <formula>"jour appui"</formula>
    </cfRule>
    <cfRule type="cellIs" dxfId="137" priority="121" operator="equal">
      <formula>"Assomption"</formula>
    </cfRule>
    <cfRule type="cellIs" dxfId="136" priority="122" operator="equal">
      <formula>"Ascension"</formula>
    </cfRule>
    <cfRule type="cellIs" dxfId="135" priority="123" operator="equal">
      <formula>"Armistice"</formula>
    </cfRule>
    <cfRule type="cellIs" dxfId="134" priority="133" operator="equal">
      <formula>"Pentecôte"</formula>
    </cfRule>
    <cfRule type="cellIs" dxfId="133" priority="134" operator="equal">
      <formula>"Révisions S2 ses2"</formula>
    </cfRule>
    <cfRule type="cellIs" dxfId="132" priority="137" operator="equal">
      <formula>"Victoire 1945"</formula>
    </cfRule>
    <cfRule type="cellIs" dxfId="131" priority="141" stopIfTrue="1" operator="equal">
      <formula>"Retour copies"</formula>
    </cfRule>
    <cfRule type="cellIs" dxfId="130" priority="142" stopIfTrue="1" operator="equal">
      <formula>"Evaluation"</formula>
    </cfRule>
    <cfRule type="cellIs" dxfId="129" priority="143" stopIfTrue="1" operator="equal">
      <formula>"Rentrée"</formula>
    </cfRule>
    <cfRule type="cellIs" dxfId="128" priority="144" stopIfTrue="1" operator="equal">
      <formula>"Stage"</formula>
    </cfRule>
    <cfRule type="cellIs" dxfId="127" priority="145" stopIfTrue="1" operator="equal">
      <formula>"Session 2"</formula>
    </cfRule>
    <cfRule type="cellIs" dxfId="126" priority="146" stopIfTrue="1" operator="equal">
      <formula>"Session 1"</formula>
    </cfRule>
    <cfRule type="cellIs" dxfId="125" priority="147" stopIfTrue="1" operator="equal">
      <formula>"Révisions"</formula>
    </cfRule>
    <cfRule type="cellIs" dxfId="124" priority="148" stopIfTrue="1" operator="equal">
      <formula>"Vacances"</formula>
    </cfRule>
    <cfRule type="cellIs" dxfId="123" priority="149" stopIfTrue="1" operator="equal">
      <formula>"Cours"</formula>
    </cfRule>
    <cfRule type="cellIs" dxfId="122" priority="150" stopIfTrue="1" operator="equal">
      <formula>"Examens S1"</formula>
    </cfRule>
    <cfRule type="cellIs" dxfId="121" priority="151" stopIfTrue="1" operator="equal">
      <formula>"Examens"</formula>
    </cfRule>
    <cfRule type="cellIs" dxfId="120" priority="152" stopIfTrue="1" operator="equal">
      <formula>"Examens S2"</formula>
    </cfRule>
    <cfRule type="cellIs" dxfId="119" priority="153" stopIfTrue="1" operator="equal">
      <formula>"Du anglais"</formula>
    </cfRule>
    <cfRule type="cellIs" dxfId="118" priority="154" stopIfTrue="1" operator="equal">
      <formula>"Délibérations"</formula>
    </cfRule>
  </conditionalFormatting>
  <conditionalFormatting sqref="A2:A118">
    <cfRule type="cellIs" dxfId="117" priority="93" operator="equal">
      <formula>"EXAMENS J"</formula>
    </cfRule>
    <cfRule type="cellIs" dxfId="116" priority="94" operator="equal">
      <formula>"Lundi Pentecôte"</formula>
    </cfRule>
    <cfRule type="cellIs" dxfId="115" priority="95" operator="equal">
      <formula>"ppp"</formula>
    </cfRule>
    <cfRule type="cellIs" dxfId="114" priority="96" operator="equal">
      <formula>"Soutenance"</formula>
    </cfRule>
    <cfRule type="cellIs" dxfId="113" priority="97" operator="equal">
      <formula>"Révisions R"</formula>
    </cfRule>
    <cfRule type="cellIs" dxfId="112" priority="98" operator="equal">
      <formula>"Entreprise"</formula>
    </cfRule>
    <cfRule type="cellIs" dxfId="111" priority="99" operator="equal">
      <formula>"Exam nationaux pas de date"</formula>
    </cfRule>
    <cfRule type="cellIs" dxfId="110" priority="100" operator="equal">
      <formula>"Exam nationaux"</formula>
    </cfRule>
    <cfRule type="cellIs" dxfId="109" priority="101" operator="equal">
      <formula>"Révision interne"</formula>
    </cfRule>
    <cfRule type="cellIs" dxfId="108" priority="107" operator="equal">
      <formula>"Délibération S2"</formula>
    </cfRule>
    <cfRule type="cellIs" dxfId="107" priority="108" operator="equal">
      <formula>"Délibération S1"</formula>
    </cfRule>
    <cfRule type="cellIs" dxfId="106" priority="109" operator="equal">
      <formula>"regroupement"</formula>
    </cfRule>
    <cfRule type="cellIs" dxfId="105" priority="110" operator="equal">
      <formula>"Cours matin"</formula>
    </cfRule>
    <cfRule type="cellIs" dxfId="104" priority="124" operator="equal">
      <formula>"cours v"</formula>
    </cfRule>
    <cfRule type="cellIs" dxfId="103" priority="125" operator="equal">
      <formula>"Examens S1 Ses2"</formula>
    </cfRule>
    <cfRule type="cellIs" dxfId="102" priority="126" operator="equal">
      <formula>"Examens S1 Ses1"</formula>
    </cfRule>
    <cfRule type="cellIs" dxfId="101" priority="127" operator="equal">
      <formula>"Fête du travail"</formula>
    </cfRule>
    <cfRule type="cellIs" dxfId="100" priority="128" operator="equal">
      <formula>"Fête nationale"</formula>
    </cfRule>
    <cfRule type="cellIs" dxfId="99" priority="129" operator="equal">
      <formula>"jour de l'an"</formula>
    </cfRule>
    <cfRule type="cellIs" dxfId="98" priority="130" operator="equal">
      <formula>"Lundi de pâques"</formula>
    </cfRule>
    <cfRule type="cellIs" dxfId="97" priority="131" operator="equal">
      <formula>"Noël"</formula>
    </cfRule>
    <cfRule type="cellIs" dxfId="96" priority="132" operator="equal">
      <formula>"Pâques"</formula>
    </cfRule>
    <cfRule type="cellIs" dxfId="95" priority="135" operator="equal">
      <formula>"Révisions S2 Ses1"</formula>
    </cfRule>
    <cfRule type="cellIs" dxfId="94" priority="136" operator="equal">
      <formula>"stage v"</formula>
    </cfRule>
    <cfRule type="cellIs" dxfId="93" priority="138" operator="equal">
      <formula>"Toussaint"</formula>
    </cfRule>
    <cfRule type="cellIs" dxfId="92" priority="139" operator="equal">
      <formula>"Stage en entreprise"</formula>
    </cfRule>
    <cfRule type="cellIs" dxfId="91" priority="140" operator="equal">
      <formula>"entreprise B"</formula>
    </cfRule>
  </conditionalFormatting>
  <conditionalFormatting sqref="A2:C118">
    <cfRule type="containsText" dxfId="90" priority="1" operator="containsText" text="Université">
      <formula>NOT(ISERROR(SEARCH("Université",A2)))</formula>
    </cfRule>
    <cfRule type="containsText" dxfId="89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61" zoomScale="115" zoomScaleNormal="115" workbookViewId="0">
      <selection activeCell="A67" sqref="A67"/>
    </sheetView>
  </sheetViews>
  <sheetFormatPr baseColWidth="10" defaultRowHeight="15.05"/>
  <cols>
    <col min="1" max="1" width="51.4609375" customWidth="1"/>
  </cols>
  <sheetData>
    <row r="1" spans="1:1" ht="15.5" thickBot="1">
      <c r="A1" s="4" t="s">
        <v>126</v>
      </c>
    </row>
    <row r="2" spans="1:1" ht="24.15" thickBot="1">
      <c r="A2" s="3" t="s">
        <v>177</v>
      </c>
    </row>
    <row r="3" spans="1:1" ht="15.5" thickBot="1">
      <c r="A3" s="3" t="s">
        <v>178</v>
      </c>
    </row>
    <row r="4" spans="1:1" ht="15.5" thickBot="1">
      <c r="A4" s="3" t="s">
        <v>179</v>
      </c>
    </row>
    <row r="5" spans="1:1" ht="15.5" thickBot="1">
      <c r="A5" s="3" t="s">
        <v>180</v>
      </c>
    </row>
    <row r="6" spans="1:1" ht="24.15" thickBot="1">
      <c r="A6" s="3" t="s">
        <v>175</v>
      </c>
    </row>
    <row r="7" spans="1:1" ht="24.15" thickBot="1">
      <c r="A7" s="3" t="s">
        <v>176</v>
      </c>
    </row>
    <row r="8" spans="1:1" ht="15.5" thickBot="1">
      <c r="A8" s="3" t="s">
        <v>287</v>
      </c>
    </row>
    <row r="9" spans="1:1" ht="15.5" thickBot="1">
      <c r="A9" s="3" t="s">
        <v>185</v>
      </c>
    </row>
    <row r="10" spans="1:1" ht="15.5" thickBot="1">
      <c r="A10" s="3" t="s">
        <v>174</v>
      </c>
    </row>
    <row r="11" spans="1:1" ht="15.5" thickBot="1">
      <c r="A11" s="3" t="s">
        <v>170</v>
      </c>
    </row>
    <row r="12" spans="1:1" ht="15.5" thickBot="1">
      <c r="A12" s="3" t="s">
        <v>278</v>
      </c>
    </row>
    <row r="13" spans="1:1" ht="15.5" thickBot="1">
      <c r="A13" s="3" t="s">
        <v>279</v>
      </c>
    </row>
    <row r="14" spans="1:1" ht="15.5" thickBot="1">
      <c r="A14" s="3" t="s">
        <v>280</v>
      </c>
    </row>
    <row r="15" spans="1:1" ht="15.5" thickBot="1">
      <c r="A15" s="3" t="s">
        <v>281</v>
      </c>
    </row>
    <row r="16" spans="1:1" ht="15.5" thickBot="1">
      <c r="A16" s="3" t="s">
        <v>282</v>
      </c>
    </row>
    <row r="17" spans="1:1" ht="15.5" thickBot="1">
      <c r="A17" s="3" t="s">
        <v>283</v>
      </c>
    </row>
    <row r="18" spans="1:1" ht="15.5" thickBot="1">
      <c r="A18" s="3" t="s">
        <v>284</v>
      </c>
    </row>
    <row r="19" spans="1:1" ht="15.5" thickBot="1">
      <c r="A19" s="3" t="s">
        <v>285</v>
      </c>
    </row>
    <row r="20" spans="1:1" ht="15.5" thickBot="1">
      <c r="A20" s="3" t="s">
        <v>286</v>
      </c>
    </row>
    <row r="21" spans="1:1" ht="15.5" thickBot="1">
      <c r="A21" s="3" t="s">
        <v>43</v>
      </c>
    </row>
    <row r="22" spans="1:1" ht="15.5" thickBot="1">
      <c r="A22" s="3" t="s">
        <v>171</v>
      </c>
    </row>
    <row r="23" spans="1:1" ht="15.5" thickBot="1">
      <c r="A23" s="3" t="s">
        <v>172</v>
      </c>
    </row>
    <row r="24" spans="1:1" ht="15.5" thickBot="1">
      <c r="A24" s="3" t="s">
        <v>186</v>
      </c>
    </row>
    <row r="25" spans="1:1" ht="24.15" thickBot="1">
      <c r="A25" s="3" t="s">
        <v>169</v>
      </c>
    </row>
    <row r="26" spans="1:1" ht="15.5" thickBot="1">
      <c r="A26" s="3" t="s">
        <v>181</v>
      </c>
    </row>
    <row r="27" spans="1:1" ht="24.15" thickBot="1">
      <c r="A27" s="3" t="s">
        <v>182</v>
      </c>
    </row>
    <row r="28" spans="1:1" ht="24.15" thickBot="1">
      <c r="A28" s="3" t="s">
        <v>183</v>
      </c>
    </row>
    <row r="29" spans="1:1" ht="15.5" thickBot="1">
      <c r="A29" s="3" t="s">
        <v>127</v>
      </c>
    </row>
    <row r="30" spans="1:1" ht="15.5" thickBot="1">
      <c r="A30" s="3" t="s">
        <v>184</v>
      </c>
    </row>
    <row r="31" spans="1:1" ht="15.5" thickBot="1">
      <c r="A31" s="3" t="s">
        <v>45</v>
      </c>
    </row>
    <row r="32" spans="1:1" ht="15.5" thickBot="1">
      <c r="A32" s="3" t="s">
        <v>44</v>
      </c>
    </row>
    <row r="33" spans="1:1" ht="15.5" thickBot="1">
      <c r="A33" s="3" t="s">
        <v>121</v>
      </c>
    </row>
    <row r="34" spans="1:1" ht="15.5" thickBot="1">
      <c r="A34" s="3" t="s">
        <v>173</v>
      </c>
    </row>
    <row r="35" spans="1:1" ht="15.5" thickBot="1">
      <c r="A35" s="3" t="s">
        <v>128</v>
      </c>
    </row>
    <row r="36" spans="1:1" ht="15.5" thickBot="1">
      <c r="A36" s="3" t="s">
        <v>129</v>
      </c>
    </row>
    <row r="37" spans="1:1" ht="15.5" thickBot="1">
      <c r="A37" s="3" t="s">
        <v>130</v>
      </c>
    </row>
    <row r="38" spans="1:1" ht="15.5" thickBot="1">
      <c r="A38" s="3" t="s">
        <v>131</v>
      </c>
    </row>
    <row r="39" spans="1:1" ht="15.5" thickBot="1">
      <c r="A39" s="3" t="s">
        <v>132</v>
      </c>
    </row>
    <row r="40" spans="1:1" ht="15.5" thickBot="1">
      <c r="A40" s="3" t="s">
        <v>133</v>
      </c>
    </row>
    <row r="41" spans="1:1" ht="15.5" thickBot="1">
      <c r="A41" s="3" t="s">
        <v>231</v>
      </c>
    </row>
    <row r="42" spans="1:1" ht="15.5" thickBot="1">
      <c r="A42" s="3" t="s">
        <v>232</v>
      </c>
    </row>
    <row r="43" spans="1:1" ht="15.5" thickBot="1">
      <c r="A43" s="3" t="s">
        <v>234</v>
      </c>
    </row>
    <row r="44" spans="1:1" ht="24.15" thickBot="1">
      <c r="A44" s="3" t="s">
        <v>235</v>
      </c>
    </row>
    <row r="45" spans="1:1" ht="15.5" thickBot="1">
      <c r="A45" s="3" t="s">
        <v>134</v>
      </c>
    </row>
    <row r="46" spans="1:1" ht="15.5" thickBot="1">
      <c r="A46" s="3" t="s">
        <v>238</v>
      </c>
    </row>
    <row r="47" spans="1:1" ht="15.5" thickBot="1">
      <c r="A47" s="3" t="s">
        <v>135</v>
      </c>
    </row>
    <row r="48" spans="1:1" ht="15.5" thickBot="1">
      <c r="A48" s="3" t="s">
        <v>233</v>
      </c>
    </row>
    <row r="49" spans="1:1" ht="15.5" thickBot="1">
      <c r="A49" s="3" t="s">
        <v>236</v>
      </c>
    </row>
    <row r="50" spans="1:1" ht="15.5" thickBot="1">
      <c r="A50" s="3" t="s">
        <v>237</v>
      </c>
    </row>
    <row r="51" spans="1:1" ht="15.5" thickBot="1">
      <c r="A51" s="3" t="s">
        <v>136</v>
      </c>
    </row>
    <row r="52" spans="1:1" ht="15.5" thickBot="1">
      <c r="A52" s="3" t="s">
        <v>137</v>
      </c>
    </row>
    <row r="53" spans="1:1" ht="24.15" thickBot="1">
      <c r="A53" s="3" t="s">
        <v>138</v>
      </c>
    </row>
    <row r="54" spans="1:1" ht="24.15" thickBot="1">
      <c r="A54" s="3" t="s">
        <v>140</v>
      </c>
    </row>
    <row r="55" spans="1:1" ht="24.15" thickBot="1">
      <c r="A55" s="3" t="s">
        <v>139</v>
      </c>
    </row>
    <row r="56" spans="1:1" ht="15.5" thickBot="1">
      <c r="A56" s="3" t="s">
        <v>230</v>
      </c>
    </row>
    <row r="57" spans="1:1" ht="15.5" thickBot="1">
      <c r="A57" s="3" t="s">
        <v>141</v>
      </c>
    </row>
    <row r="58" spans="1:1" ht="15.5" thickBot="1">
      <c r="A58" s="3" t="s">
        <v>229</v>
      </c>
    </row>
    <row r="59" spans="1:1" ht="15.5" thickBot="1">
      <c r="A59" s="3" t="s">
        <v>142</v>
      </c>
    </row>
    <row r="60" spans="1:1" ht="15.5" thickBot="1">
      <c r="A60" s="3" t="s">
        <v>143</v>
      </c>
    </row>
    <row r="61" spans="1:1" ht="15.5" thickBot="1">
      <c r="A61" s="3" t="s">
        <v>239</v>
      </c>
    </row>
    <row r="62" spans="1:1" ht="24.15" thickBot="1">
      <c r="A62" s="3" t="s">
        <v>144</v>
      </c>
    </row>
    <row r="63" spans="1:1" ht="15.5" thickBot="1">
      <c r="A63" s="3" t="s">
        <v>148</v>
      </c>
    </row>
    <row r="64" spans="1:1" ht="15.5" thickBot="1">
      <c r="A64" s="3" t="s">
        <v>146</v>
      </c>
    </row>
    <row r="65" spans="1:1" ht="15.5" thickBot="1">
      <c r="A65" s="3" t="s">
        <v>153</v>
      </c>
    </row>
    <row r="66" spans="1:1" ht="15.5" thickBot="1">
      <c r="A66" s="3" t="s">
        <v>289</v>
      </c>
    </row>
    <row r="67" spans="1:1" ht="15.5" thickBot="1">
      <c r="A67" s="3" t="s">
        <v>147</v>
      </c>
    </row>
    <row r="68" spans="1:1" ht="15.5" thickBot="1">
      <c r="A68" s="3" t="s">
        <v>242</v>
      </c>
    </row>
    <row r="69" spans="1:1" ht="15.5" thickBot="1">
      <c r="A69" s="3" t="s">
        <v>240</v>
      </c>
    </row>
    <row r="70" spans="1:1" ht="15.5" thickBot="1">
      <c r="A70" s="3" t="s">
        <v>145</v>
      </c>
    </row>
    <row r="71" spans="1:1" ht="15.5" thickBot="1">
      <c r="A71" s="3" t="s">
        <v>271</v>
      </c>
    </row>
    <row r="72" spans="1:1" ht="15.5" thickBot="1">
      <c r="A72" s="3" t="s">
        <v>245</v>
      </c>
    </row>
    <row r="73" spans="1:1" ht="15.5" thickBot="1">
      <c r="A73" s="3" t="s">
        <v>241</v>
      </c>
    </row>
    <row r="74" spans="1:1" ht="24.15" thickBot="1">
      <c r="A74" s="3" t="s">
        <v>151</v>
      </c>
    </row>
    <row r="75" spans="1:1" ht="24.15" thickBot="1">
      <c r="A75" s="3" t="s">
        <v>243</v>
      </c>
    </row>
    <row r="76" spans="1:1" ht="15.5" thickBot="1">
      <c r="A76" s="3" t="s">
        <v>250</v>
      </c>
    </row>
    <row r="77" spans="1:1" ht="15.5" thickBot="1">
      <c r="A77" s="3" t="s">
        <v>251</v>
      </c>
    </row>
    <row r="78" spans="1:1" ht="24.15" thickBot="1">
      <c r="A78" s="3" t="s">
        <v>247</v>
      </c>
    </row>
    <row r="79" spans="1:1" ht="15.5" thickBot="1">
      <c r="A79" s="3" t="s">
        <v>149</v>
      </c>
    </row>
    <row r="80" spans="1:1" ht="15.5" thickBot="1">
      <c r="A80" s="3" t="s">
        <v>150</v>
      </c>
    </row>
    <row r="81" spans="1:1" ht="15.5" thickBot="1">
      <c r="A81" s="3" t="s">
        <v>152</v>
      </c>
    </row>
    <row r="82" spans="1:1" ht="15.5" thickBot="1">
      <c r="A82" s="3" t="s">
        <v>244</v>
      </c>
    </row>
    <row r="83" spans="1:1" ht="15.5" thickBot="1">
      <c r="A83" s="3" t="s">
        <v>155</v>
      </c>
    </row>
    <row r="84" spans="1:1" ht="15.5" thickBot="1">
      <c r="A84" s="3" t="s">
        <v>249</v>
      </c>
    </row>
    <row r="85" spans="1:1" ht="15.5" thickBot="1">
      <c r="A85" s="3" t="s">
        <v>248</v>
      </c>
    </row>
    <row r="86" spans="1:1" ht="15.5" thickBot="1">
      <c r="A86" s="3" t="s">
        <v>154</v>
      </c>
    </row>
    <row r="87" spans="1:1" ht="15.5" thickBot="1">
      <c r="A87" s="3" t="s">
        <v>246</v>
      </c>
    </row>
    <row r="88" spans="1:1" ht="15.5" thickBot="1">
      <c r="A88" s="3" t="s">
        <v>266</v>
      </c>
    </row>
    <row r="89" spans="1:1" ht="15.5" thickBot="1">
      <c r="A89" s="3" t="s">
        <v>267</v>
      </c>
    </row>
    <row r="90" spans="1:1" ht="24.15" thickBot="1">
      <c r="A90" s="3" t="s">
        <v>268</v>
      </c>
    </row>
    <row r="91" spans="1:1" ht="15.5" thickBot="1">
      <c r="A91" s="3" t="s">
        <v>164</v>
      </c>
    </row>
    <row r="92" spans="1:1" ht="15.5" thickBot="1">
      <c r="A92" s="3" t="s">
        <v>156</v>
      </c>
    </row>
    <row r="93" spans="1:1" ht="15.5" thickBot="1">
      <c r="A93" s="3" t="s">
        <v>160</v>
      </c>
    </row>
    <row r="94" spans="1:1" ht="15.5" thickBot="1">
      <c r="A94" s="3" t="s">
        <v>263</v>
      </c>
    </row>
    <row r="95" spans="1:1" ht="15.5" thickBot="1">
      <c r="A95" s="3" t="s">
        <v>157</v>
      </c>
    </row>
    <row r="96" spans="1:1" ht="15.5" thickBot="1">
      <c r="A96" s="3" t="s">
        <v>159</v>
      </c>
    </row>
    <row r="97" spans="1:1" ht="15.5" thickBot="1">
      <c r="A97" s="3" t="s">
        <v>257</v>
      </c>
    </row>
    <row r="98" spans="1:1" ht="15.5" thickBot="1">
      <c r="A98" s="3" t="s">
        <v>264</v>
      </c>
    </row>
    <row r="99" spans="1:1" ht="15.5" thickBot="1">
      <c r="A99" s="3" t="s">
        <v>158</v>
      </c>
    </row>
    <row r="100" spans="1:1" ht="15.5" thickBot="1">
      <c r="A100" s="3" t="s">
        <v>253</v>
      </c>
    </row>
    <row r="101" spans="1:1" ht="24.15" thickBot="1">
      <c r="A101" s="3" t="s">
        <v>252</v>
      </c>
    </row>
    <row r="102" spans="1:1" ht="15.5" thickBot="1">
      <c r="A102" s="3" t="s">
        <v>272</v>
      </c>
    </row>
    <row r="103" spans="1:1" ht="15.5" thickBot="1">
      <c r="A103" s="3" t="s">
        <v>260</v>
      </c>
    </row>
    <row r="104" spans="1:1" ht="15.5" thickBot="1">
      <c r="A104" s="3" t="s">
        <v>256</v>
      </c>
    </row>
    <row r="105" spans="1:1" ht="15.5" thickBot="1">
      <c r="A105" s="3" t="s">
        <v>288</v>
      </c>
    </row>
    <row r="106" spans="1:1" ht="24.15" thickBot="1">
      <c r="A106" s="3" t="s">
        <v>166</v>
      </c>
    </row>
    <row r="107" spans="1:1" ht="15.5" thickBot="1">
      <c r="A107" s="3" t="s">
        <v>254</v>
      </c>
    </row>
    <row r="108" spans="1:1" ht="15.5" thickBot="1">
      <c r="A108" s="3" t="s">
        <v>255</v>
      </c>
    </row>
    <row r="109" spans="1:1" ht="24.15" thickBot="1">
      <c r="A109" s="3" t="s">
        <v>262</v>
      </c>
    </row>
    <row r="110" spans="1:1" ht="15.5" thickBot="1">
      <c r="A110" s="3" t="s">
        <v>165</v>
      </c>
    </row>
    <row r="111" spans="1:1" ht="15.5" thickBot="1">
      <c r="A111" s="3" t="s">
        <v>261</v>
      </c>
    </row>
    <row r="112" spans="1:1" ht="15.5" thickBot="1">
      <c r="A112" s="3" t="s">
        <v>167</v>
      </c>
    </row>
    <row r="113" spans="1:1" ht="15.5" thickBot="1">
      <c r="A113" s="3" t="s">
        <v>259</v>
      </c>
    </row>
    <row r="114" spans="1:1" ht="15.5" thickBot="1">
      <c r="A114" s="3" t="s">
        <v>163</v>
      </c>
    </row>
    <row r="115" spans="1:1" ht="15.5" thickBot="1">
      <c r="A115" s="3" t="s">
        <v>161</v>
      </c>
    </row>
    <row r="116" spans="1:1" ht="15.5" thickBot="1">
      <c r="A116" s="3" t="s">
        <v>162</v>
      </c>
    </row>
    <row r="117" spans="1:1" ht="15.5" thickBot="1">
      <c r="A117" s="3" t="s">
        <v>168</v>
      </c>
    </row>
    <row r="118" spans="1:1" ht="15.5" thickBot="1">
      <c r="A118" s="3" t="s">
        <v>258</v>
      </c>
    </row>
    <row r="119" spans="1:1" ht="15.5" thickBot="1">
      <c r="A119" s="3" t="s">
        <v>265</v>
      </c>
    </row>
    <row r="120" spans="1:1" ht="23.7">
      <c r="A120" s="113" t="s">
        <v>269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Remi Delon</cp:lastModifiedBy>
  <cp:lastPrinted>2024-01-23T10:19:20Z</cp:lastPrinted>
  <dcterms:created xsi:type="dcterms:W3CDTF">2001-07-19T08:28:23Z</dcterms:created>
  <dcterms:modified xsi:type="dcterms:W3CDTF">2025-03-07T14:49:54Z</dcterms:modified>
  <cp:category>Scolarité</cp:category>
</cp:coreProperties>
</file>