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M:\MOMA\_Interservices\Inter-Scol\Calendrier Universitaire\2025-26\Version de travail\Masters\M2\"/>
    </mc:Choice>
  </mc:AlternateContent>
  <xr:revisionPtr revIDLastSave="0" documentId="13_ncr:1_{23048CE0-EE2A-47CC-A707-13DD9FCE9E77}" xr6:coauthVersionLast="47" xr6:coauthVersionMax="47" xr10:uidLastSave="{00000000-0000-0000-0000-000000000000}"/>
  <bookViews>
    <workbookView xWindow="57480" yWindow="-120" windowWidth="29040" windowHeight="15720" tabRatio="755" xr2:uid="{00000000-000D-0000-FFFF-FFFF00000000}"/>
  </bookViews>
  <sheets>
    <sheet name="MOMA" sheetId="52208" r:id="rId1"/>
    <sheet name="CFA ENSUP LR" sheetId="52205" r:id="rId2"/>
    <sheet name="logos" sheetId="52207" r:id="rId3"/>
    <sheet name="INFOS POUR LISTES DEROULANTES" sheetId="52203" r:id="rId4"/>
    <sheet name="PARCOURS" sheetId="52206" r:id="rId5"/>
  </sheets>
  <externalReferences>
    <externalReference r:id="rId6"/>
  </externalReferences>
  <definedNames>
    <definedName name="CAS" localSheetId="2">[1]liste!$A$2:$A$90</definedName>
    <definedName name="CAS">'INFOS POUR LISTES DEROULANTES'!$A$2:$A$118</definedName>
    <definedName name="DESIGNATION" localSheetId="2">[1]liste!$F$2:$F$111</definedName>
    <definedName name="DESIGNATION">PARCOURS!$A$2:$A$120</definedName>
    <definedName name="designationcfa" localSheetId="2">[1]!Tableau36[Colonne1]</definedName>
    <definedName name="designationcfa" localSheetId="0">Tableau36[Colonne1]</definedName>
    <definedName name="designationcfa">Tableau36[Colonne1]</definedName>
    <definedName name="_xlnm.Print_Area" localSheetId="1">'CFA ENSUP LR'!$A$1:$BB$80</definedName>
    <definedName name="_xlnm.Print_Area" localSheetId="0">MOMA!$I$1:$BH$36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2208" l="1"/>
  <c r="J4" i="52208" s="1"/>
  <c r="I5" i="52208"/>
  <c r="I6" i="52208" s="1"/>
  <c r="A48" i="52205"/>
  <c r="B48" i="52205" s="1"/>
  <c r="C48" i="52205"/>
  <c r="D48" i="52205"/>
  <c r="E48" i="52205"/>
  <c r="F48" i="52205" s="1"/>
  <c r="G48" i="52205"/>
  <c r="H48" i="52205" s="1"/>
  <c r="I48" i="52205"/>
  <c r="J48" i="52205" s="1"/>
  <c r="K48" i="52205"/>
  <c r="L48" i="52205" s="1"/>
  <c r="M48" i="52205"/>
  <c r="N48" i="52205" s="1"/>
  <c r="O48" i="52205"/>
  <c r="P48" i="52205" s="1"/>
  <c r="Q48" i="52205"/>
  <c r="R48" i="52205" s="1"/>
  <c r="S48" i="52205"/>
  <c r="T48" i="52205" s="1"/>
  <c r="U48" i="52205"/>
  <c r="V48" i="52205"/>
  <c r="W48" i="52205"/>
  <c r="X48" i="52205" s="1"/>
  <c r="Y48" i="52205"/>
  <c r="Z48" i="52205"/>
  <c r="AA48" i="52205"/>
  <c r="AB48" i="52205" s="1"/>
  <c r="AC48" i="52205"/>
  <c r="AD48" i="52205" s="1"/>
  <c r="A49" i="52205"/>
  <c r="B49" i="52205" s="1"/>
  <c r="C49" i="52205"/>
  <c r="D49" i="52205" s="1"/>
  <c r="E49" i="52205"/>
  <c r="F49" i="52205" s="1"/>
  <c r="G49" i="52205"/>
  <c r="H49" i="52205" s="1"/>
  <c r="I49" i="52205"/>
  <c r="J49" i="52205" s="1"/>
  <c r="K49" i="52205"/>
  <c r="L49" i="52205"/>
  <c r="M49" i="52205"/>
  <c r="N49" i="52205"/>
  <c r="O49" i="52205"/>
  <c r="P49" i="52205" s="1"/>
  <c r="Q49" i="52205"/>
  <c r="R49" i="52205" s="1"/>
  <c r="S49" i="52205"/>
  <c r="T49" i="52205"/>
  <c r="U49" i="52205"/>
  <c r="V49" i="52205" s="1"/>
  <c r="W49" i="52205"/>
  <c r="X49" i="52205" s="1"/>
  <c r="Y49" i="52205"/>
  <c r="Z49" i="52205" s="1"/>
  <c r="AA49" i="52205"/>
  <c r="AB49" i="52205"/>
  <c r="AC49" i="52205"/>
  <c r="AD49" i="52205"/>
  <c r="A50" i="52205"/>
  <c r="B50" i="52205"/>
  <c r="C50" i="52205"/>
  <c r="D50" i="52205" s="1"/>
  <c r="E50" i="52205"/>
  <c r="F50" i="52205"/>
  <c r="G50" i="52205"/>
  <c r="H50" i="52205"/>
  <c r="I50" i="52205"/>
  <c r="J50" i="52205" s="1"/>
  <c r="K50" i="52205"/>
  <c r="L50" i="52205" s="1"/>
  <c r="M50" i="52205"/>
  <c r="N50" i="52205"/>
  <c r="O50" i="52205"/>
  <c r="P50" i="52205"/>
  <c r="Q50" i="52205"/>
  <c r="R50" i="52205"/>
  <c r="S50" i="52205"/>
  <c r="T50" i="52205" s="1"/>
  <c r="U50" i="52205"/>
  <c r="V50" i="52205" s="1"/>
  <c r="W50" i="52205"/>
  <c r="X50" i="52205"/>
  <c r="Y50" i="52205"/>
  <c r="Z50" i="52205"/>
  <c r="AA50" i="52205"/>
  <c r="AB50" i="52205" s="1"/>
  <c r="AC50" i="52205"/>
  <c r="AD50" i="52205"/>
  <c r="J6" i="52208" l="1"/>
  <c r="K6" i="52208"/>
  <c r="I7" i="52208"/>
  <c r="K5" i="52208"/>
  <c r="J5" i="52208"/>
  <c r="K4" i="52208"/>
  <c r="AC16" i="52205"/>
  <c r="AD16" i="52205" s="1"/>
  <c r="AZ67" i="52205" s="1"/>
  <c r="AA16" i="52205"/>
  <c r="AB16" i="52205" s="1"/>
  <c r="AP67" i="52205" s="1"/>
  <c r="Y16" i="52205"/>
  <c r="Z16" i="52205" s="1"/>
  <c r="AL67" i="52205" s="1"/>
  <c r="W16" i="52205"/>
  <c r="X16" i="52205" s="1"/>
  <c r="AY53" i="52205" s="1"/>
  <c r="U16" i="52205"/>
  <c r="V16" i="52205" s="1"/>
  <c r="AO53" i="52205" s="1"/>
  <c r="S16" i="52205"/>
  <c r="T16" i="52205" s="1"/>
  <c r="AK53" i="52205" s="1"/>
  <c r="Q16" i="52205"/>
  <c r="R16" i="52205" s="1"/>
  <c r="AY39" i="52205" s="1"/>
  <c r="O16" i="52205"/>
  <c r="P16" i="52205" s="1"/>
  <c r="AN41" i="52205" s="1"/>
  <c r="M16" i="52205"/>
  <c r="N16" i="52205" s="1"/>
  <c r="AF41" i="52205" s="1"/>
  <c r="K16" i="52205"/>
  <c r="L16" i="52205" s="1"/>
  <c r="AZ24" i="52205" s="1"/>
  <c r="I16" i="52205"/>
  <c r="J16" i="52205" s="1"/>
  <c r="AO24" i="52205" s="1"/>
  <c r="G16" i="52205"/>
  <c r="H16" i="52205" s="1"/>
  <c r="AL24" i="52205" s="1"/>
  <c r="E16" i="52205"/>
  <c r="F16" i="52205" s="1"/>
  <c r="AY10" i="52205" s="1"/>
  <c r="C16" i="52205"/>
  <c r="D16" i="52205" s="1"/>
  <c r="A16" i="52205"/>
  <c r="B16" i="52205" s="1"/>
  <c r="J7" i="52208" l="1"/>
  <c r="K7" i="52208"/>
  <c r="I8" i="52208"/>
  <c r="AO10" i="52205"/>
  <c r="AK10" i="52205"/>
  <c r="I9" i="52208" l="1"/>
  <c r="K8" i="52208"/>
  <c r="J8" i="52208"/>
  <c r="AO23" i="52205"/>
  <c r="J9" i="52208" l="1"/>
  <c r="K9" i="52208"/>
  <c r="I10" i="52208"/>
  <c r="AO52" i="52205"/>
  <c r="AP52" i="52205" s="1"/>
  <c r="AQ52" i="52205" s="1"/>
  <c r="AR52" i="52205" s="1"/>
  <c r="AS52" i="52205" s="1"/>
  <c r="AT52" i="52205" s="1"/>
  <c r="K10" i="52208" l="1"/>
  <c r="I11" i="52208"/>
  <c r="J10" i="52208"/>
  <c r="AP23" i="52205"/>
  <c r="AQ23" i="52205" s="1"/>
  <c r="AR23" i="52205" s="1"/>
  <c r="AS23" i="52205" s="1"/>
  <c r="AT23" i="52205" s="1"/>
  <c r="I12" i="52208" l="1"/>
  <c r="J11" i="52208"/>
  <c r="K11" i="52208"/>
  <c r="A4" i="52208"/>
  <c r="J12" i="52208" l="1"/>
  <c r="K12" i="52208"/>
  <c r="I13" i="52208"/>
  <c r="AP66" i="52205"/>
  <c r="AQ66" i="52205" s="1"/>
  <c r="AR66" i="52205" s="1"/>
  <c r="AS66" i="52205" s="1"/>
  <c r="AT66" i="52205" s="1"/>
  <c r="AY52" i="52205"/>
  <c r="AZ52" i="52205" s="1"/>
  <c r="BA52" i="52205" s="1"/>
  <c r="BB52" i="52205" s="1"/>
  <c r="I14" i="52208" l="1"/>
  <c r="J13" i="52208"/>
  <c r="K13" i="52208"/>
  <c r="AY9" i="52205"/>
  <c r="AZ9" i="52205" s="1"/>
  <c r="BA9" i="52205" s="1"/>
  <c r="BB9" i="52205" s="1"/>
  <c r="AV11" i="52205" s="1"/>
  <c r="J14" i="52208" l="1"/>
  <c r="K14" i="52208"/>
  <c r="I15" i="52208"/>
  <c r="AY38" i="52205"/>
  <c r="AZ38" i="52205" s="1"/>
  <c r="BA38" i="52205" s="1"/>
  <c r="BB38" i="52205" s="1"/>
  <c r="AZ23" i="52205"/>
  <c r="BA23" i="52205" s="1"/>
  <c r="BB23" i="52205" s="1"/>
  <c r="J15" i="52208" l="1"/>
  <c r="K15" i="52208"/>
  <c r="I16" i="52208"/>
  <c r="AZ66" i="52205"/>
  <c r="BA66" i="52205" s="1"/>
  <c r="AK52" i="52205"/>
  <c r="AL52" i="52205" s="1"/>
  <c r="AK9" i="52205"/>
  <c r="AL9" i="52205" s="1"/>
  <c r="I17" i="52208" l="1"/>
  <c r="K16" i="52208"/>
  <c r="J16" i="52208"/>
  <c r="AY35" i="52208"/>
  <c r="AM35" i="52208"/>
  <c r="W35" i="52208"/>
  <c r="S35" i="52208"/>
  <c r="C4" i="52208"/>
  <c r="J17" i="52208" l="1"/>
  <c r="K17" i="52208"/>
  <c r="I18" i="52208"/>
  <c r="AL66" i="52205"/>
  <c r="AL23" i="52205"/>
  <c r="K18" i="52208" l="1"/>
  <c r="I19" i="52208"/>
  <c r="J18" i="52208"/>
  <c r="AN40" i="52205"/>
  <c r="AO40" i="52205" s="1"/>
  <c r="AP40" i="52205" s="1"/>
  <c r="AQ40" i="52205" s="1"/>
  <c r="AR40" i="52205" s="1"/>
  <c r="AS40" i="52205" s="1"/>
  <c r="AT40" i="52205" s="1"/>
  <c r="A9" i="52205"/>
  <c r="B9" i="52205" s="1"/>
  <c r="AK8" i="52205" s="1"/>
  <c r="C9" i="52205"/>
  <c r="D9" i="52205" s="1"/>
  <c r="AO8" i="52205" s="1"/>
  <c r="E9" i="52205"/>
  <c r="F9" i="52205" s="1"/>
  <c r="AY8" i="52205" s="1"/>
  <c r="G9" i="52205"/>
  <c r="H9" i="52205" s="1"/>
  <c r="AL22" i="52205" s="1"/>
  <c r="I9" i="52205"/>
  <c r="J9" i="52205" s="1"/>
  <c r="AO22" i="52205" s="1"/>
  <c r="K9" i="52205"/>
  <c r="L9" i="52205" s="1"/>
  <c r="AZ22" i="52205" s="1"/>
  <c r="M9" i="52205"/>
  <c r="N9" i="52205" s="1"/>
  <c r="AF39" i="52205" s="1"/>
  <c r="O9" i="52205"/>
  <c r="P9" i="52205" s="1"/>
  <c r="AN39" i="52205" s="1"/>
  <c r="Q9" i="52205"/>
  <c r="R9" i="52205" s="1"/>
  <c r="AY37" i="52205" s="1"/>
  <c r="S9" i="52205"/>
  <c r="T9" i="52205" s="1"/>
  <c r="AK51" i="52205" s="1"/>
  <c r="U9" i="52205"/>
  <c r="V9" i="52205" s="1"/>
  <c r="AO51" i="52205" s="1"/>
  <c r="W9" i="52205"/>
  <c r="X9" i="52205" s="1"/>
  <c r="AY51" i="52205" s="1"/>
  <c r="Y9" i="52205"/>
  <c r="Z9" i="52205" s="1"/>
  <c r="AL65" i="52205" s="1"/>
  <c r="AA9" i="52205"/>
  <c r="AB9" i="52205" s="1"/>
  <c r="AP65" i="52205" s="1"/>
  <c r="AC9" i="52205"/>
  <c r="AD9" i="52205" s="1"/>
  <c r="AZ65" i="52205" s="1"/>
  <c r="A10" i="52205"/>
  <c r="B10" i="52205" s="1"/>
  <c r="AL8" i="52205" s="1"/>
  <c r="C10" i="52205"/>
  <c r="D10" i="52205" s="1"/>
  <c r="AP8" i="52205" s="1"/>
  <c r="E10" i="52205"/>
  <c r="F10" i="52205" s="1"/>
  <c r="AZ8" i="52205" s="1"/>
  <c r="G10" i="52205"/>
  <c r="H10" i="52205" s="1"/>
  <c r="AF24" i="52205" s="1"/>
  <c r="I10" i="52205"/>
  <c r="J10" i="52205" s="1"/>
  <c r="AP22" i="52205" s="1"/>
  <c r="K10" i="52205"/>
  <c r="L10" i="52205" s="1"/>
  <c r="BA22" i="52205" s="1"/>
  <c r="M10" i="52205"/>
  <c r="N10" i="52205" s="1"/>
  <c r="AG39" i="52205" s="1"/>
  <c r="O10" i="52205"/>
  <c r="P10" i="52205" s="1"/>
  <c r="AO39" i="52205" s="1"/>
  <c r="Q10" i="52205"/>
  <c r="R10" i="52205" s="1"/>
  <c r="AZ37" i="52205" s="1"/>
  <c r="S10" i="52205"/>
  <c r="T10" i="52205" s="1"/>
  <c r="AL51" i="52205" s="1"/>
  <c r="U10" i="52205"/>
  <c r="V10" i="52205" s="1"/>
  <c r="AP51" i="52205" s="1"/>
  <c r="W10" i="52205"/>
  <c r="X10" i="52205" s="1"/>
  <c r="AZ51" i="52205" s="1"/>
  <c r="Y10" i="52205"/>
  <c r="Z10" i="52205" s="1"/>
  <c r="AF67" i="52205" s="1"/>
  <c r="AA10" i="52205"/>
  <c r="AB10" i="52205" s="1"/>
  <c r="AQ65" i="52205" s="1"/>
  <c r="AC10" i="52205"/>
  <c r="AD10" i="52205" s="1"/>
  <c r="BA65" i="52205" s="1"/>
  <c r="A11" i="52205"/>
  <c r="B11" i="52205" s="1"/>
  <c r="AF10" i="52205" s="1"/>
  <c r="C11" i="52205"/>
  <c r="D11" i="52205" s="1"/>
  <c r="AQ8" i="52205" s="1"/>
  <c r="E11" i="52205"/>
  <c r="F11" i="52205" s="1"/>
  <c r="BA8" i="52205" s="1"/>
  <c r="G11" i="52205"/>
  <c r="H11" i="52205" s="1"/>
  <c r="AG24" i="52205" s="1"/>
  <c r="I11" i="52205"/>
  <c r="J11" i="52205" s="1"/>
  <c r="AQ22" i="52205" s="1"/>
  <c r="K11" i="52205"/>
  <c r="L11" i="52205" s="1"/>
  <c r="BB22" i="52205" s="1"/>
  <c r="M11" i="52205"/>
  <c r="N11" i="52205" s="1"/>
  <c r="AH39" i="52205" s="1"/>
  <c r="O11" i="52205"/>
  <c r="P11" i="52205" s="1"/>
  <c r="AP39" i="52205" s="1"/>
  <c r="Q11" i="52205"/>
  <c r="R11" i="52205" s="1"/>
  <c r="BA37" i="52205" s="1"/>
  <c r="S11" i="52205"/>
  <c r="T11" i="52205" s="1"/>
  <c r="AF53" i="52205" s="1"/>
  <c r="U11" i="52205"/>
  <c r="V11" i="52205" s="1"/>
  <c r="AQ51" i="52205" s="1"/>
  <c r="W11" i="52205"/>
  <c r="X11" i="52205" s="1"/>
  <c r="BA51" i="52205" s="1"/>
  <c r="Y11" i="52205"/>
  <c r="Z11" i="52205" s="1"/>
  <c r="AG67" i="52205" s="1"/>
  <c r="AA11" i="52205"/>
  <c r="AB11" i="52205" s="1"/>
  <c r="AR65" i="52205" s="1"/>
  <c r="AC11" i="52205"/>
  <c r="AD11" i="52205" s="1"/>
  <c r="BB65" i="52205" s="1"/>
  <c r="A12" i="52205"/>
  <c r="B12" i="52205" s="1"/>
  <c r="AG10" i="52205" s="1"/>
  <c r="C12" i="52205"/>
  <c r="D12" i="52205" s="1"/>
  <c r="AR8" i="52205" s="1"/>
  <c r="E12" i="52205"/>
  <c r="F12" i="52205" s="1"/>
  <c r="BB8" i="52205" s="1"/>
  <c r="G12" i="52205"/>
  <c r="H12" i="52205" s="1"/>
  <c r="AH24" i="52205" s="1"/>
  <c r="I12" i="52205"/>
  <c r="J12" i="52205" s="1"/>
  <c r="AR22" i="52205" s="1"/>
  <c r="K12" i="52205"/>
  <c r="L12" i="52205" s="1"/>
  <c r="AV24" i="52205" s="1"/>
  <c r="M12" i="52205"/>
  <c r="N12" i="52205" s="1"/>
  <c r="AI39" i="52205" s="1"/>
  <c r="O12" i="52205"/>
  <c r="P12" i="52205" s="1"/>
  <c r="AQ39" i="52205" s="1"/>
  <c r="Q12" i="52205"/>
  <c r="R12" i="52205" s="1"/>
  <c r="BB37" i="52205" s="1"/>
  <c r="S12" i="52205"/>
  <c r="T12" i="52205" s="1"/>
  <c r="AG53" i="52205" s="1"/>
  <c r="U12" i="52205"/>
  <c r="V12" i="52205" s="1"/>
  <c r="AR51" i="52205" s="1"/>
  <c r="W12" i="52205"/>
  <c r="X12" i="52205" s="1"/>
  <c r="BB51" i="52205" s="1"/>
  <c r="Y12" i="52205"/>
  <c r="Z12" i="52205" s="1"/>
  <c r="AH67" i="52205" s="1"/>
  <c r="AA12" i="52205"/>
  <c r="AB12" i="52205" s="1"/>
  <c r="AS65" i="52205" s="1"/>
  <c r="AC12" i="52205"/>
  <c r="AD12" i="52205" s="1"/>
  <c r="AV67" i="52205" s="1"/>
  <c r="A13" i="52205"/>
  <c r="B13" i="52205" s="1"/>
  <c r="AH10" i="52205" s="1"/>
  <c r="C13" i="52205"/>
  <c r="D13" i="52205" s="1"/>
  <c r="AS8" i="52205" s="1"/>
  <c r="E13" i="52205"/>
  <c r="F13" i="52205" s="1"/>
  <c r="AV10" i="52205" s="1"/>
  <c r="G13" i="52205"/>
  <c r="H13" i="52205" s="1"/>
  <c r="AI24" i="52205" s="1"/>
  <c r="I13" i="52205"/>
  <c r="J13" i="52205" s="1"/>
  <c r="AS22" i="52205" s="1"/>
  <c r="K13" i="52205"/>
  <c r="L13" i="52205" s="1"/>
  <c r="AW24" i="52205" s="1"/>
  <c r="M13" i="52205"/>
  <c r="N13" i="52205" s="1"/>
  <c r="AJ39" i="52205" s="1"/>
  <c r="O13" i="52205"/>
  <c r="P13" i="52205" s="1"/>
  <c r="AR39" i="52205" s="1"/>
  <c r="Q13" i="52205"/>
  <c r="R13" i="52205" s="1"/>
  <c r="AV39" i="52205" s="1"/>
  <c r="S13" i="52205"/>
  <c r="T13" i="52205" s="1"/>
  <c r="AH53" i="52205" s="1"/>
  <c r="U13" i="52205"/>
  <c r="V13" i="52205" s="1"/>
  <c r="AS51" i="52205" s="1"/>
  <c r="W13" i="52205"/>
  <c r="X13" i="52205" s="1"/>
  <c r="AV53" i="52205" s="1"/>
  <c r="Y13" i="52205"/>
  <c r="Z13" i="52205" s="1"/>
  <c r="AI67" i="52205" s="1"/>
  <c r="AA13" i="52205"/>
  <c r="AB13" i="52205" s="1"/>
  <c r="AT65" i="52205" s="1"/>
  <c r="AC13" i="52205"/>
  <c r="AD13" i="52205" s="1"/>
  <c r="AW67" i="52205" s="1"/>
  <c r="A14" i="52205"/>
  <c r="B14" i="52205" s="1"/>
  <c r="AI10" i="52205" s="1"/>
  <c r="C14" i="52205"/>
  <c r="D14" i="52205" s="1"/>
  <c r="AT8" i="52205" s="1"/>
  <c r="E14" i="52205"/>
  <c r="F14" i="52205" s="1"/>
  <c r="AW10" i="52205" s="1"/>
  <c r="G14" i="52205"/>
  <c r="H14" i="52205" s="1"/>
  <c r="AJ24" i="52205" s="1"/>
  <c r="I14" i="52205"/>
  <c r="J14" i="52205" s="1"/>
  <c r="AT22" i="52205" s="1"/>
  <c r="K14" i="52205"/>
  <c r="L14" i="52205" s="1"/>
  <c r="AX24" i="52205" s="1"/>
  <c r="M14" i="52205"/>
  <c r="N14" i="52205" s="1"/>
  <c r="AK39" i="52205" s="1"/>
  <c r="O14" i="52205"/>
  <c r="P14" i="52205" s="1"/>
  <c r="AS39" i="52205" s="1"/>
  <c r="Q14" i="52205"/>
  <c r="R14" i="52205" s="1"/>
  <c r="AW39" i="52205" s="1"/>
  <c r="S14" i="52205"/>
  <c r="T14" i="52205" s="1"/>
  <c r="AI53" i="52205" s="1"/>
  <c r="U14" i="52205"/>
  <c r="V14" i="52205" s="1"/>
  <c r="AT51" i="52205" s="1"/>
  <c r="W14" i="52205"/>
  <c r="X14" i="52205" s="1"/>
  <c r="AW53" i="52205" s="1"/>
  <c r="Y14" i="52205"/>
  <c r="Z14" i="52205" s="1"/>
  <c r="AJ67" i="52205" s="1"/>
  <c r="AA14" i="52205"/>
  <c r="AB14" i="52205" s="1"/>
  <c r="AN67" i="52205" s="1"/>
  <c r="AC14" i="52205"/>
  <c r="AD14" i="52205" s="1"/>
  <c r="AX67" i="52205" s="1"/>
  <c r="A15" i="52205"/>
  <c r="B15" i="52205" s="1"/>
  <c r="AJ10" i="52205" s="1"/>
  <c r="C15" i="52205"/>
  <c r="D15" i="52205" s="1"/>
  <c r="AN10" i="52205" s="1"/>
  <c r="E15" i="52205"/>
  <c r="F15" i="52205" s="1"/>
  <c r="AX10" i="52205" s="1"/>
  <c r="G15" i="52205"/>
  <c r="H15" i="52205" s="1"/>
  <c r="AK24" i="52205" s="1"/>
  <c r="I15" i="52205"/>
  <c r="J15" i="52205" s="1"/>
  <c r="AN24" i="52205" s="1"/>
  <c r="K15" i="52205"/>
  <c r="L15" i="52205" s="1"/>
  <c r="AY24" i="52205" s="1"/>
  <c r="M15" i="52205"/>
  <c r="N15" i="52205" s="1"/>
  <c r="AL39" i="52205" s="1"/>
  <c r="O15" i="52205"/>
  <c r="P15" i="52205" s="1"/>
  <c r="AT39" i="52205" s="1"/>
  <c r="Q15" i="52205"/>
  <c r="R15" i="52205" s="1"/>
  <c r="AX39" i="52205" s="1"/>
  <c r="S15" i="52205"/>
  <c r="T15" i="52205" s="1"/>
  <c r="AJ53" i="52205" s="1"/>
  <c r="U15" i="52205"/>
  <c r="V15" i="52205" s="1"/>
  <c r="AN53" i="52205" s="1"/>
  <c r="W15" i="52205"/>
  <c r="X15" i="52205" s="1"/>
  <c r="AX53" i="52205" s="1"/>
  <c r="Y15" i="52205"/>
  <c r="Z15" i="52205" s="1"/>
  <c r="AK67" i="52205" s="1"/>
  <c r="AA15" i="52205"/>
  <c r="AB15" i="52205" s="1"/>
  <c r="AO67" i="52205" s="1"/>
  <c r="AC15" i="52205"/>
  <c r="AD15" i="52205" s="1"/>
  <c r="AY67" i="52205" s="1"/>
  <c r="A17" i="52205"/>
  <c r="B17" i="52205" s="1"/>
  <c r="AL10" i="52205" s="1"/>
  <c r="C17" i="52205"/>
  <c r="D17" i="52205" s="1"/>
  <c r="AP10" i="52205" s="1"/>
  <c r="E17" i="52205"/>
  <c r="F17" i="52205" s="1"/>
  <c r="AZ10" i="52205" s="1"/>
  <c r="G17" i="52205"/>
  <c r="H17" i="52205" s="1"/>
  <c r="AF26" i="52205" s="1"/>
  <c r="I17" i="52205"/>
  <c r="J17" i="52205" s="1"/>
  <c r="AP24" i="52205" s="1"/>
  <c r="K17" i="52205"/>
  <c r="L17" i="52205" s="1"/>
  <c r="BA24" i="52205" s="1"/>
  <c r="M17" i="52205"/>
  <c r="N17" i="52205" s="1"/>
  <c r="AG41" i="52205" s="1"/>
  <c r="O17" i="52205"/>
  <c r="P17" i="52205" s="1"/>
  <c r="AO41" i="52205" s="1"/>
  <c r="Q17" i="52205"/>
  <c r="R17" i="52205" s="1"/>
  <c r="AZ39" i="52205" s="1"/>
  <c r="S17" i="52205"/>
  <c r="T17" i="52205" s="1"/>
  <c r="AL53" i="52205" s="1"/>
  <c r="U17" i="52205"/>
  <c r="V17" i="52205" s="1"/>
  <c r="AP53" i="52205" s="1"/>
  <c r="W17" i="52205"/>
  <c r="X17" i="52205" s="1"/>
  <c r="AZ53" i="52205" s="1"/>
  <c r="Y17" i="52205"/>
  <c r="Z17" i="52205" s="1"/>
  <c r="AF69" i="52205" s="1"/>
  <c r="AA17" i="52205"/>
  <c r="AB17" i="52205" s="1"/>
  <c r="AQ67" i="52205" s="1"/>
  <c r="AC17" i="52205"/>
  <c r="AD17" i="52205" s="1"/>
  <c r="BA67" i="52205" s="1"/>
  <c r="A18" i="52205"/>
  <c r="B18" i="52205" s="1"/>
  <c r="AF12" i="52205" s="1"/>
  <c r="C18" i="52205"/>
  <c r="D18" i="52205" s="1"/>
  <c r="AQ10" i="52205" s="1"/>
  <c r="E18" i="52205"/>
  <c r="F18" i="52205" s="1"/>
  <c r="BA10" i="52205" s="1"/>
  <c r="G18" i="52205"/>
  <c r="H18" i="52205" s="1"/>
  <c r="AG26" i="52205" s="1"/>
  <c r="I18" i="52205"/>
  <c r="J18" i="52205" s="1"/>
  <c r="AQ24" i="52205" s="1"/>
  <c r="K18" i="52205"/>
  <c r="L18" i="52205" s="1"/>
  <c r="BB24" i="52205" s="1"/>
  <c r="M18" i="52205"/>
  <c r="N18" i="52205" s="1"/>
  <c r="AH41" i="52205" s="1"/>
  <c r="O18" i="52205"/>
  <c r="P18" i="52205" s="1"/>
  <c r="AP41" i="52205" s="1"/>
  <c r="Q18" i="52205"/>
  <c r="R18" i="52205" s="1"/>
  <c r="BA39" i="52205" s="1"/>
  <c r="S18" i="52205"/>
  <c r="T18" i="52205" s="1"/>
  <c r="AF55" i="52205" s="1"/>
  <c r="U18" i="52205"/>
  <c r="V18" i="52205" s="1"/>
  <c r="AQ53" i="52205" s="1"/>
  <c r="W18" i="52205"/>
  <c r="X18" i="52205" s="1"/>
  <c r="BA53" i="52205" s="1"/>
  <c r="Y18" i="52205"/>
  <c r="Z18" i="52205" s="1"/>
  <c r="AG69" i="52205" s="1"/>
  <c r="AA18" i="52205"/>
  <c r="AB18" i="52205" s="1"/>
  <c r="AR67" i="52205" s="1"/>
  <c r="AC18" i="52205"/>
  <c r="AD18" i="52205" s="1"/>
  <c r="BB67" i="52205" s="1"/>
  <c r="A19" i="52205"/>
  <c r="B19" i="52205" s="1"/>
  <c r="AG12" i="52205" s="1"/>
  <c r="C19" i="52205"/>
  <c r="D19" i="52205" s="1"/>
  <c r="AR10" i="52205" s="1"/>
  <c r="E19" i="52205"/>
  <c r="F19" i="52205" s="1"/>
  <c r="BB10" i="52205" s="1"/>
  <c r="G19" i="52205"/>
  <c r="H19" i="52205" s="1"/>
  <c r="AH26" i="52205" s="1"/>
  <c r="I19" i="52205"/>
  <c r="J19" i="52205" s="1"/>
  <c r="AR24" i="52205" s="1"/>
  <c r="K19" i="52205"/>
  <c r="L19" i="52205" s="1"/>
  <c r="AV26" i="52205" s="1"/>
  <c r="M19" i="52205"/>
  <c r="N19" i="52205" s="1"/>
  <c r="AI41" i="52205" s="1"/>
  <c r="O19" i="52205"/>
  <c r="P19" i="52205" s="1"/>
  <c r="AQ41" i="52205" s="1"/>
  <c r="Q19" i="52205"/>
  <c r="R19" i="52205" s="1"/>
  <c r="BB39" i="52205" s="1"/>
  <c r="S19" i="52205"/>
  <c r="T19" i="52205" s="1"/>
  <c r="AG55" i="52205" s="1"/>
  <c r="U19" i="52205"/>
  <c r="V19" i="52205" s="1"/>
  <c r="AR53" i="52205" s="1"/>
  <c r="W19" i="52205"/>
  <c r="X19" i="52205" s="1"/>
  <c r="BB53" i="52205" s="1"/>
  <c r="Y19" i="52205"/>
  <c r="Z19" i="52205" s="1"/>
  <c r="AH69" i="52205" s="1"/>
  <c r="AA19" i="52205"/>
  <c r="AB19" i="52205" s="1"/>
  <c r="AS67" i="52205" s="1"/>
  <c r="AC19" i="52205"/>
  <c r="AD19" i="52205" s="1"/>
  <c r="AV69" i="52205" s="1"/>
  <c r="A20" i="52205"/>
  <c r="B20" i="52205" s="1"/>
  <c r="AH12" i="52205" s="1"/>
  <c r="C20" i="52205"/>
  <c r="D20" i="52205" s="1"/>
  <c r="AS10" i="52205" s="1"/>
  <c r="E20" i="52205"/>
  <c r="F20" i="52205" s="1"/>
  <c r="AV12" i="52205" s="1"/>
  <c r="G20" i="52205"/>
  <c r="H20" i="52205" s="1"/>
  <c r="AI26" i="52205" s="1"/>
  <c r="I20" i="52205"/>
  <c r="J20" i="52205" s="1"/>
  <c r="AS24" i="52205" s="1"/>
  <c r="K20" i="52205"/>
  <c r="L20" i="52205" s="1"/>
  <c r="AW26" i="52205" s="1"/>
  <c r="M20" i="52205"/>
  <c r="N20" i="52205" s="1"/>
  <c r="AJ41" i="52205" s="1"/>
  <c r="O20" i="52205"/>
  <c r="P20" i="52205" s="1"/>
  <c r="AR41" i="52205" s="1"/>
  <c r="Q20" i="52205"/>
  <c r="R20" i="52205" s="1"/>
  <c r="AV41" i="52205" s="1"/>
  <c r="S20" i="52205"/>
  <c r="T20" i="52205" s="1"/>
  <c r="AH55" i="52205" s="1"/>
  <c r="U20" i="52205"/>
  <c r="V20" i="52205" s="1"/>
  <c r="AS53" i="52205" s="1"/>
  <c r="W20" i="52205"/>
  <c r="X20" i="52205" s="1"/>
  <c r="AV55" i="52205" s="1"/>
  <c r="Y20" i="52205"/>
  <c r="Z20" i="52205" s="1"/>
  <c r="AI69" i="52205" s="1"/>
  <c r="AA20" i="52205"/>
  <c r="AB20" i="52205" s="1"/>
  <c r="AT67" i="52205" s="1"/>
  <c r="AC20" i="52205"/>
  <c r="AD20" i="52205" s="1"/>
  <c r="AW69" i="52205" s="1"/>
  <c r="A21" i="52205"/>
  <c r="B21" i="52205" s="1"/>
  <c r="AI12" i="52205" s="1"/>
  <c r="C21" i="52205"/>
  <c r="D21" i="52205" s="1"/>
  <c r="AT10" i="52205" s="1"/>
  <c r="E21" i="52205"/>
  <c r="F21" i="52205" s="1"/>
  <c r="AW12" i="52205" s="1"/>
  <c r="G21" i="52205"/>
  <c r="H21" i="52205" s="1"/>
  <c r="AJ26" i="52205" s="1"/>
  <c r="I21" i="52205"/>
  <c r="J21" i="52205" s="1"/>
  <c r="AT24" i="52205" s="1"/>
  <c r="K21" i="52205"/>
  <c r="L21" i="52205" s="1"/>
  <c r="AX26" i="52205" s="1"/>
  <c r="M21" i="52205"/>
  <c r="N21" i="52205" s="1"/>
  <c r="AK41" i="52205" s="1"/>
  <c r="O21" i="52205"/>
  <c r="P21" i="52205" s="1"/>
  <c r="AS41" i="52205" s="1"/>
  <c r="Q21" i="52205"/>
  <c r="R21" i="52205" s="1"/>
  <c r="AW41" i="52205" s="1"/>
  <c r="S21" i="52205"/>
  <c r="T21" i="52205" s="1"/>
  <c r="AI55" i="52205" s="1"/>
  <c r="U21" i="52205"/>
  <c r="V21" i="52205" s="1"/>
  <c r="AT53" i="52205" s="1"/>
  <c r="W21" i="52205"/>
  <c r="X21" i="52205" s="1"/>
  <c r="AW55" i="52205" s="1"/>
  <c r="Y21" i="52205"/>
  <c r="AA21" i="52205"/>
  <c r="AB21" i="52205" s="1"/>
  <c r="AN69" i="52205" s="1"/>
  <c r="AC21" i="52205"/>
  <c r="AD21" i="52205" s="1"/>
  <c r="AX69" i="52205" s="1"/>
  <c r="A22" i="52205"/>
  <c r="B22" i="52205" s="1"/>
  <c r="AJ12" i="52205" s="1"/>
  <c r="C22" i="52205"/>
  <c r="D22" i="52205" s="1"/>
  <c r="AN12" i="52205" s="1"/>
  <c r="E22" i="52205"/>
  <c r="F22" i="52205" s="1"/>
  <c r="AX12" i="52205" s="1"/>
  <c r="G22" i="52205"/>
  <c r="H22" i="52205" s="1"/>
  <c r="AK26" i="52205" s="1"/>
  <c r="I22" i="52205"/>
  <c r="J22" i="52205" s="1"/>
  <c r="AN26" i="52205" s="1"/>
  <c r="K22" i="52205"/>
  <c r="L22" i="52205" s="1"/>
  <c r="AY26" i="52205" s="1"/>
  <c r="M22" i="52205"/>
  <c r="N22" i="52205" s="1"/>
  <c r="AL41" i="52205" s="1"/>
  <c r="O22" i="52205"/>
  <c r="P22" i="52205" s="1"/>
  <c r="AT41" i="52205" s="1"/>
  <c r="Q22" i="52205"/>
  <c r="R22" i="52205" s="1"/>
  <c r="AX41" i="52205" s="1"/>
  <c r="S22" i="52205"/>
  <c r="T22" i="52205" s="1"/>
  <c r="AJ55" i="52205" s="1"/>
  <c r="U22" i="52205"/>
  <c r="V22" i="52205" s="1"/>
  <c r="AN55" i="52205" s="1"/>
  <c r="W22" i="52205"/>
  <c r="X22" i="52205" s="1"/>
  <c r="AX55" i="52205" s="1"/>
  <c r="Y22" i="52205"/>
  <c r="Z22" i="52205" s="1"/>
  <c r="AK69" i="52205" s="1"/>
  <c r="AA22" i="52205"/>
  <c r="AB22" i="52205" s="1"/>
  <c r="AO69" i="52205" s="1"/>
  <c r="AC22" i="52205"/>
  <c r="AD22" i="52205" s="1"/>
  <c r="AY69" i="52205" s="1"/>
  <c r="A23" i="52205"/>
  <c r="B23" i="52205" s="1"/>
  <c r="AK12" i="52205" s="1"/>
  <c r="C23" i="52205"/>
  <c r="D23" i="52205" s="1"/>
  <c r="AO12" i="52205" s="1"/>
  <c r="E23" i="52205"/>
  <c r="F23" i="52205" s="1"/>
  <c r="AY12" i="52205" s="1"/>
  <c r="G23" i="52205"/>
  <c r="H23" i="52205" s="1"/>
  <c r="AL26" i="52205" s="1"/>
  <c r="I23" i="52205"/>
  <c r="J23" i="52205" s="1"/>
  <c r="AO26" i="52205" s="1"/>
  <c r="K23" i="52205"/>
  <c r="L23" i="52205" s="1"/>
  <c r="AZ26" i="52205" s="1"/>
  <c r="M23" i="52205"/>
  <c r="N23" i="52205" s="1"/>
  <c r="AF43" i="52205" s="1"/>
  <c r="O23" i="52205"/>
  <c r="P23" i="52205" s="1"/>
  <c r="AN43" i="52205" s="1"/>
  <c r="Q23" i="52205"/>
  <c r="R23" i="52205" s="1"/>
  <c r="AY41" i="52205" s="1"/>
  <c r="S23" i="52205"/>
  <c r="T23" i="52205" s="1"/>
  <c r="AK55" i="52205" s="1"/>
  <c r="U23" i="52205"/>
  <c r="V23" i="52205" s="1"/>
  <c r="AO55" i="52205" s="1"/>
  <c r="W23" i="52205"/>
  <c r="X23" i="52205" s="1"/>
  <c r="AY55" i="52205" s="1"/>
  <c r="Y23" i="52205"/>
  <c r="Z23" i="52205" s="1"/>
  <c r="AL69" i="52205" s="1"/>
  <c r="AA23" i="52205"/>
  <c r="AB23" i="52205" s="1"/>
  <c r="AP69" i="52205" s="1"/>
  <c r="AC23" i="52205"/>
  <c r="AD23" i="52205" s="1"/>
  <c r="AZ69" i="52205" s="1"/>
  <c r="A24" i="52205"/>
  <c r="B24" i="52205" s="1"/>
  <c r="AL12" i="52205" s="1"/>
  <c r="C24" i="52205"/>
  <c r="D24" i="52205" s="1"/>
  <c r="AP12" i="52205" s="1"/>
  <c r="E24" i="52205"/>
  <c r="F24" i="52205" s="1"/>
  <c r="AZ12" i="52205" s="1"/>
  <c r="G24" i="52205"/>
  <c r="H24" i="52205" s="1"/>
  <c r="AF28" i="52205" s="1"/>
  <c r="I24" i="52205"/>
  <c r="J24" i="52205" s="1"/>
  <c r="AP26" i="52205" s="1"/>
  <c r="K24" i="52205"/>
  <c r="L24" i="52205" s="1"/>
  <c r="BA26" i="52205" s="1"/>
  <c r="M24" i="52205"/>
  <c r="N24" i="52205" s="1"/>
  <c r="AG43" i="52205" s="1"/>
  <c r="O24" i="52205"/>
  <c r="P24" i="52205" s="1"/>
  <c r="AO43" i="52205" s="1"/>
  <c r="Q24" i="52205"/>
  <c r="R24" i="52205" s="1"/>
  <c r="AZ41" i="52205" s="1"/>
  <c r="S24" i="52205"/>
  <c r="T24" i="52205" s="1"/>
  <c r="AL55" i="52205" s="1"/>
  <c r="U24" i="52205"/>
  <c r="V24" i="52205" s="1"/>
  <c r="AP55" i="52205" s="1"/>
  <c r="W24" i="52205"/>
  <c r="X24" i="52205" s="1"/>
  <c r="AZ55" i="52205" s="1"/>
  <c r="Y24" i="52205"/>
  <c r="Z24" i="52205" s="1"/>
  <c r="AF71" i="52205" s="1"/>
  <c r="AA24" i="52205"/>
  <c r="AB24" i="52205" s="1"/>
  <c r="AQ69" i="52205" s="1"/>
  <c r="AC24" i="52205"/>
  <c r="AD24" i="52205" s="1"/>
  <c r="BA69" i="52205" s="1"/>
  <c r="A25" i="52205"/>
  <c r="B25" i="52205" s="1"/>
  <c r="AF14" i="52205" s="1"/>
  <c r="C25" i="52205"/>
  <c r="D25" i="52205" s="1"/>
  <c r="AQ12" i="52205" s="1"/>
  <c r="E25" i="52205"/>
  <c r="F25" i="52205" s="1"/>
  <c r="BA12" i="52205" s="1"/>
  <c r="G25" i="52205"/>
  <c r="H25" i="52205" s="1"/>
  <c r="AG28" i="52205" s="1"/>
  <c r="I25" i="52205"/>
  <c r="J25" i="52205" s="1"/>
  <c r="AQ26" i="52205" s="1"/>
  <c r="K25" i="52205"/>
  <c r="L25" i="52205" s="1"/>
  <c r="BB26" i="52205" s="1"/>
  <c r="M25" i="52205"/>
  <c r="N25" i="52205" s="1"/>
  <c r="AH43" i="52205" s="1"/>
  <c r="O25" i="52205"/>
  <c r="P25" i="52205" s="1"/>
  <c r="AP43" i="52205" s="1"/>
  <c r="Q25" i="52205"/>
  <c r="R25" i="52205" s="1"/>
  <c r="BA41" i="52205" s="1"/>
  <c r="S25" i="52205"/>
  <c r="T25" i="52205" s="1"/>
  <c r="AF57" i="52205" s="1"/>
  <c r="U25" i="52205"/>
  <c r="V25" i="52205" s="1"/>
  <c r="AQ55" i="52205" s="1"/>
  <c r="W25" i="52205"/>
  <c r="X25" i="52205" s="1"/>
  <c r="BA55" i="52205" s="1"/>
  <c r="Y25" i="52205"/>
  <c r="Z25" i="52205" s="1"/>
  <c r="AG71" i="52205" s="1"/>
  <c r="AA25" i="52205"/>
  <c r="AB25" i="52205" s="1"/>
  <c r="AR69" i="52205" s="1"/>
  <c r="AC25" i="52205"/>
  <c r="AD25" i="52205" s="1"/>
  <c r="BB69" i="52205" s="1"/>
  <c r="A26" i="52205"/>
  <c r="B26" i="52205" s="1"/>
  <c r="AG14" i="52205" s="1"/>
  <c r="C26" i="52205"/>
  <c r="D26" i="52205" s="1"/>
  <c r="AR12" i="52205" s="1"/>
  <c r="E26" i="52205"/>
  <c r="F26" i="52205" s="1"/>
  <c r="BB12" i="52205" s="1"/>
  <c r="G26" i="52205"/>
  <c r="H26" i="52205" s="1"/>
  <c r="AH28" i="52205" s="1"/>
  <c r="I26" i="52205"/>
  <c r="J26" i="52205" s="1"/>
  <c r="AR26" i="52205" s="1"/>
  <c r="K26" i="52205"/>
  <c r="L26" i="52205" s="1"/>
  <c r="AV28" i="52205" s="1"/>
  <c r="M26" i="52205"/>
  <c r="N26" i="52205" s="1"/>
  <c r="AI43" i="52205" s="1"/>
  <c r="O26" i="52205"/>
  <c r="P26" i="52205" s="1"/>
  <c r="AQ43" i="52205" s="1"/>
  <c r="Q26" i="52205"/>
  <c r="R26" i="52205" s="1"/>
  <c r="BB41" i="52205" s="1"/>
  <c r="S26" i="52205"/>
  <c r="T26" i="52205" s="1"/>
  <c r="AG57" i="52205" s="1"/>
  <c r="U26" i="52205"/>
  <c r="V26" i="52205" s="1"/>
  <c r="AR55" i="52205" s="1"/>
  <c r="W26" i="52205"/>
  <c r="X26" i="52205" s="1"/>
  <c r="BB55" i="52205" s="1"/>
  <c r="Y26" i="52205"/>
  <c r="Z26" i="52205" s="1"/>
  <c r="AH71" i="52205" s="1"/>
  <c r="AA26" i="52205"/>
  <c r="AB26" i="52205" s="1"/>
  <c r="AS69" i="52205" s="1"/>
  <c r="AC26" i="52205"/>
  <c r="AD26" i="52205" s="1"/>
  <c r="AV71" i="52205" s="1"/>
  <c r="A27" i="52205"/>
  <c r="B27" i="52205" s="1"/>
  <c r="AH14" i="52205" s="1"/>
  <c r="C27" i="52205"/>
  <c r="D27" i="52205" s="1"/>
  <c r="AS12" i="52205" s="1"/>
  <c r="E27" i="52205"/>
  <c r="F27" i="52205" s="1"/>
  <c r="AV14" i="52205" s="1"/>
  <c r="G27" i="52205"/>
  <c r="H27" i="52205" s="1"/>
  <c r="AI28" i="52205" s="1"/>
  <c r="I27" i="52205"/>
  <c r="J27" i="52205" s="1"/>
  <c r="AS26" i="52205" s="1"/>
  <c r="K27" i="52205"/>
  <c r="L27" i="52205" s="1"/>
  <c r="AW28" i="52205" s="1"/>
  <c r="M27" i="52205"/>
  <c r="N27" i="52205" s="1"/>
  <c r="AJ43" i="52205" s="1"/>
  <c r="O27" i="52205"/>
  <c r="P27" i="52205" s="1"/>
  <c r="AR43" i="52205" s="1"/>
  <c r="Q27" i="52205"/>
  <c r="R27" i="52205" s="1"/>
  <c r="AV43" i="52205" s="1"/>
  <c r="S27" i="52205"/>
  <c r="T27" i="52205" s="1"/>
  <c r="AH57" i="52205" s="1"/>
  <c r="U27" i="52205"/>
  <c r="V27" i="52205" s="1"/>
  <c r="AS55" i="52205" s="1"/>
  <c r="W27" i="52205"/>
  <c r="X27" i="52205" s="1"/>
  <c r="AV57" i="52205" s="1"/>
  <c r="Y27" i="52205"/>
  <c r="Z27" i="52205" s="1"/>
  <c r="AI71" i="52205" s="1"/>
  <c r="AA27" i="52205"/>
  <c r="AB27" i="52205" s="1"/>
  <c r="AT69" i="52205" s="1"/>
  <c r="AC27" i="52205"/>
  <c r="AD27" i="52205" s="1"/>
  <c r="AW71" i="52205" s="1"/>
  <c r="A28" i="52205"/>
  <c r="B28" i="52205" s="1"/>
  <c r="AI14" i="52205" s="1"/>
  <c r="C28" i="52205"/>
  <c r="D28" i="52205" s="1"/>
  <c r="AT12" i="52205" s="1"/>
  <c r="E28" i="52205"/>
  <c r="F28" i="52205" s="1"/>
  <c r="AW14" i="52205" s="1"/>
  <c r="G28" i="52205"/>
  <c r="H28" i="52205" s="1"/>
  <c r="AJ28" i="52205" s="1"/>
  <c r="I28" i="52205"/>
  <c r="J28" i="52205" s="1"/>
  <c r="AT26" i="52205" s="1"/>
  <c r="K28" i="52205"/>
  <c r="L28" i="52205" s="1"/>
  <c r="AX28" i="52205" s="1"/>
  <c r="M28" i="52205"/>
  <c r="N28" i="52205" s="1"/>
  <c r="AK43" i="52205" s="1"/>
  <c r="O28" i="52205"/>
  <c r="P28" i="52205" s="1"/>
  <c r="AS43" i="52205" s="1"/>
  <c r="Q28" i="52205"/>
  <c r="R28" i="52205" s="1"/>
  <c r="AW43" i="52205" s="1"/>
  <c r="S28" i="52205"/>
  <c r="T28" i="52205" s="1"/>
  <c r="AI57" i="52205" s="1"/>
  <c r="U28" i="52205"/>
  <c r="V28" i="52205" s="1"/>
  <c r="AT55" i="52205" s="1"/>
  <c r="W28" i="52205"/>
  <c r="X28" i="52205" s="1"/>
  <c r="AW57" i="52205" s="1"/>
  <c r="Y28" i="52205"/>
  <c r="Z28" i="52205" s="1"/>
  <c r="AJ71" i="52205" s="1"/>
  <c r="AA28" i="52205"/>
  <c r="AB28" i="52205" s="1"/>
  <c r="AN71" i="52205" s="1"/>
  <c r="AC28" i="52205"/>
  <c r="AD28" i="52205" s="1"/>
  <c r="AX71" i="52205" s="1"/>
  <c r="A29" i="52205"/>
  <c r="B29" i="52205" s="1"/>
  <c r="AJ14" i="52205" s="1"/>
  <c r="C29" i="52205"/>
  <c r="D29" i="52205" s="1"/>
  <c r="AN14" i="52205" s="1"/>
  <c r="E29" i="52205"/>
  <c r="F29" i="52205" s="1"/>
  <c r="AX14" i="52205" s="1"/>
  <c r="G29" i="52205"/>
  <c r="H29" i="52205" s="1"/>
  <c r="AK28" i="52205" s="1"/>
  <c r="I29" i="52205"/>
  <c r="J29" i="52205" s="1"/>
  <c r="AN28" i="52205" s="1"/>
  <c r="K29" i="52205"/>
  <c r="L29" i="52205" s="1"/>
  <c r="AY28" i="52205" s="1"/>
  <c r="M29" i="52205"/>
  <c r="N29" i="52205" s="1"/>
  <c r="AL43" i="52205" s="1"/>
  <c r="O29" i="52205"/>
  <c r="P29" i="52205" s="1"/>
  <c r="AT43" i="52205" s="1"/>
  <c r="Q29" i="52205"/>
  <c r="R29" i="52205" s="1"/>
  <c r="AX43" i="52205" s="1"/>
  <c r="S29" i="52205"/>
  <c r="T29" i="52205" s="1"/>
  <c r="AJ57" i="52205" s="1"/>
  <c r="U29" i="52205"/>
  <c r="V29" i="52205" s="1"/>
  <c r="AN57" i="52205" s="1"/>
  <c r="W29" i="52205"/>
  <c r="X29" i="52205" s="1"/>
  <c r="AX57" i="52205" s="1"/>
  <c r="Y29" i="52205"/>
  <c r="Z29" i="52205" s="1"/>
  <c r="AK71" i="52205" s="1"/>
  <c r="AA29" i="52205"/>
  <c r="AB29" i="52205" s="1"/>
  <c r="AO71" i="52205" s="1"/>
  <c r="AC29" i="52205"/>
  <c r="AD29" i="52205" s="1"/>
  <c r="AY71" i="52205" s="1"/>
  <c r="A30" i="52205"/>
  <c r="B30" i="52205" s="1"/>
  <c r="AK14" i="52205" s="1"/>
  <c r="C30" i="52205"/>
  <c r="D30" i="52205" s="1"/>
  <c r="AO14" i="52205" s="1"/>
  <c r="E30" i="52205"/>
  <c r="F30" i="52205" s="1"/>
  <c r="AY14" i="52205" s="1"/>
  <c r="G30" i="52205"/>
  <c r="H30" i="52205" s="1"/>
  <c r="AL28" i="52205" s="1"/>
  <c r="I30" i="52205"/>
  <c r="J30" i="52205" s="1"/>
  <c r="AO28" i="52205" s="1"/>
  <c r="K30" i="52205"/>
  <c r="L30" i="52205" s="1"/>
  <c r="AZ28" i="52205" s="1"/>
  <c r="M30" i="52205"/>
  <c r="N30" i="52205" s="1"/>
  <c r="AF45" i="52205" s="1"/>
  <c r="O30" i="52205"/>
  <c r="P30" i="52205" s="1"/>
  <c r="AN45" i="52205" s="1"/>
  <c r="Q30" i="52205"/>
  <c r="R30" i="52205" s="1"/>
  <c r="AY43" i="52205" s="1"/>
  <c r="S30" i="52205"/>
  <c r="T30" i="52205" s="1"/>
  <c r="AK57" i="52205" s="1"/>
  <c r="U30" i="52205"/>
  <c r="V30" i="52205" s="1"/>
  <c r="AO57" i="52205" s="1"/>
  <c r="W30" i="52205"/>
  <c r="X30" i="52205" s="1"/>
  <c r="AY57" i="52205" s="1"/>
  <c r="Y30" i="52205"/>
  <c r="Z30" i="52205" s="1"/>
  <c r="AL71" i="52205" s="1"/>
  <c r="AA30" i="52205"/>
  <c r="AB30" i="52205" s="1"/>
  <c r="AP71" i="52205" s="1"/>
  <c r="AC30" i="52205"/>
  <c r="AD30" i="52205" s="1"/>
  <c r="AZ71" i="52205" s="1"/>
  <c r="A31" i="52205"/>
  <c r="B31" i="52205" s="1"/>
  <c r="AL14" i="52205" s="1"/>
  <c r="C31" i="52205"/>
  <c r="D31" i="52205" s="1"/>
  <c r="AP14" i="52205" s="1"/>
  <c r="E31" i="52205"/>
  <c r="F31" i="52205" s="1"/>
  <c r="AZ14" i="52205" s="1"/>
  <c r="G31" i="52205"/>
  <c r="H31" i="52205" s="1"/>
  <c r="AF30" i="52205" s="1"/>
  <c r="I31" i="52205"/>
  <c r="J31" i="52205" s="1"/>
  <c r="AP28" i="52205" s="1"/>
  <c r="K31" i="52205"/>
  <c r="L31" i="52205" s="1"/>
  <c r="BA28" i="52205" s="1"/>
  <c r="M31" i="52205"/>
  <c r="N31" i="52205" s="1"/>
  <c r="AG45" i="52205" s="1"/>
  <c r="O31" i="52205"/>
  <c r="P31" i="52205" s="1"/>
  <c r="AO45" i="52205" s="1"/>
  <c r="Q31" i="52205"/>
  <c r="R31" i="52205" s="1"/>
  <c r="AZ43" i="52205" s="1"/>
  <c r="S31" i="52205"/>
  <c r="T31" i="52205" s="1"/>
  <c r="AL57" i="52205" s="1"/>
  <c r="U31" i="52205"/>
  <c r="V31" i="52205" s="1"/>
  <c r="AP57" i="52205" s="1"/>
  <c r="W31" i="52205"/>
  <c r="X31" i="52205" s="1"/>
  <c r="AZ57" i="52205" s="1"/>
  <c r="Y31" i="52205"/>
  <c r="Z31" i="52205" s="1"/>
  <c r="AF73" i="52205" s="1"/>
  <c r="AA31" i="52205"/>
  <c r="AB31" i="52205" s="1"/>
  <c r="AQ71" i="52205" s="1"/>
  <c r="AC31" i="52205"/>
  <c r="AD31" i="52205" s="1"/>
  <c r="BA71" i="52205" s="1"/>
  <c r="A32" i="52205"/>
  <c r="B32" i="52205" s="1"/>
  <c r="AF16" i="52205" s="1"/>
  <c r="C32" i="52205"/>
  <c r="D32" i="52205" s="1"/>
  <c r="AQ14" i="52205" s="1"/>
  <c r="E32" i="52205"/>
  <c r="F32" i="52205" s="1"/>
  <c r="BA14" i="52205" s="1"/>
  <c r="G32" i="52205"/>
  <c r="H32" i="52205" s="1"/>
  <c r="AG30" i="52205" s="1"/>
  <c r="I32" i="52205"/>
  <c r="J32" i="52205" s="1"/>
  <c r="AQ28" i="52205" s="1"/>
  <c r="K32" i="52205"/>
  <c r="L32" i="52205" s="1"/>
  <c r="BB28" i="52205" s="1"/>
  <c r="M32" i="52205"/>
  <c r="N32" i="52205" s="1"/>
  <c r="AH45" i="52205" s="1"/>
  <c r="O32" i="52205"/>
  <c r="P32" i="52205" s="1"/>
  <c r="AP45" i="52205" s="1"/>
  <c r="Q32" i="52205"/>
  <c r="R32" i="52205" s="1"/>
  <c r="BA43" i="52205" s="1"/>
  <c r="S32" i="52205"/>
  <c r="T32" i="52205" s="1"/>
  <c r="AF59" i="52205" s="1"/>
  <c r="U32" i="52205"/>
  <c r="V32" i="52205" s="1"/>
  <c r="AQ57" i="52205" s="1"/>
  <c r="W32" i="52205"/>
  <c r="X32" i="52205" s="1"/>
  <c r="BA57" i="52205" s="1"/>
  <c r="Y32" i="52205"/>
  <c r="Z32" i="52205" s="1"/>
  <c r="AG73" i="52205" s="1"/>
  <c r="AA32" i="52205"/>
  <c r="AB32" i="52205" s="1"/>
  <c r="AR71" i="52205" s="1"/>
  <c r="AC32" i="52205"/>
  <c r="AD32" i="52205" s="1"/>
  <c r="BB71" i="52205" s="1"/>
  <c r="A33" i="52205"/>
  <c r="B33" i="52205" s="1"/>
  <c r="AG16" i="52205" s="1"/>
  <c r="C33" i="52205"/>
  <c r="D33" i="52205" s="1"/>
  <c r="E33" i="52205"/>
  <c r="F33" i="52205" s="1"/>
  <c r="BB14" i="52205" s="1"/>
  <c r="G33" i="52205"/>
  <c r="H33" i="52205" s="1"/>
  <c r="AH30" i="52205" s="1"/>
  <c r="I33" i="52205"/>
  <c r="J33" i="52205" s="1"/>
  <c r="K33" i="52205"/>
  <c r="L33" i="52205" s="1"/>
  <c r="AV30" i="52205" s="1"/>
  <c r="M33" i="52205"/>
  <c r="N33" i="52205" s="1"/>
  <c r="AI45" i="52205" s="1"/>
  <c r="O33" i="52205"/>
  <c r="P33" i="52205" s="1"/>
  <c r="AQ45" i="52205" s="1"/>
  <c r="Q33" i="52205"/>
  <c r="R33" i="52205" s="1"/>
  <c r="BB43" i="52205" s="1"/>
  <c r="S33" i="52205"/>
  <c r="T33" i="52205" s="1"/>
  <c r="AG59" i="52205" s="1"/>
  <c r="U33" i="52205"/>
  <c r="V33" i="52205" s="1"/>
  <c r="AR57" i="52205" s="1"/>
  <c r="W33" i="52205"/>
  <c r="X33" i="52205" s="1"/>
  <c r="BB57" i="52205" s="1"/>
  <c r="Y33" i="52205"/>
  <c r="Z33" i="52205" s="1"/>
  <c r="AH73" i="52205" s="1"/>
  <c r="AA33" i="52205"/>
  <c r="AB33" i="52205" s="1"/>
  <c r="AS71" i="52205" s="1"/>
  <c r="AC33" i="52205"/>
  <c r="AD33" i="52205" s="1"/>
  <c r="AV73" i="52205" s="1"/>
  <c r="A34" i="52205"/>
  <c r="B34" i="52205" s="1"/>
  <c r="AH16" i="52205" s="1"/>
  <c r="C34" i="52205"/>
  <c r="D34" i="52205" s="1"/>
  <c r="E34" i="52205"/>
  <c r="F34" i="52205" s="1"/>
  <c r="AV16" i="52205" s="1"/>
  <c r="G34" i="52205"/>
  <c r="H34" i="52205" s="1"/>
  <c r="AI30" i="52205" s="1"/>
  <c r="I34" i="52205"/>
  <c r="J34" i="52205" s="1"/>
  <c r="K34" i="52205"/>
  <c r="L34" i="52205" s="1"/>
  <c r="AW30" i="52205" s="1"/>
  <c r="M34" i="52205"/>
  <c r="N34" i="52205" s="1"/>
  <c r="AJ45" i="52205" s="1"/>
  <c r="O34" i="52205"/>
  <c r="P34" i="52205" s="1"/>
  <c r="AR45" i="52205" s="1"/>
  <c r="Q34" i="52205"/>
  <c r="R34" i="52205" s="1"/>
  <c r="AV45" i="52205" s="1"/>
  <c r="S34" i="52205"/>
  <c r="T34" i="52205" s="1"/>
  <c r="AH59" i="52205" s="1"/>
  <c r="U34" i="52205"/>
  <c r="V34" i="52205" s="1"/>
  <c r="AS57" i="52205" s="1"/>
  <c r="W34" i="52205"/>
  <c r="X34" i="52205" s="1"/>
  <c r="AV59" i="52205" s="1"/>
  <c r="Y34" i="52205"/>
  <c r="Z34" i="52205" s="1"/>
  <c r="AI73" i="52205" s="1"/>
  <c r="AA34" i="52205"/>
  <c r="AB34" i="52205" s="1"/>
  <c r="AT71" i="52205" s="1"/>
  <c r="AC34" i="52205"/>
  <c r="AD34" i="52205" s="1"/>
  <c r="AW73" i="52205" s="1"/>
  <c r="A35" i="52205"/>
  <c r="B35" i="52205" s="1"/>
  <c r="AI16" i="52205" s="1"/>
  <c r="C35" i="52205"/>
  <c r="D35" i="52205" s="1"/>
  <c r="AT14" i="52205" s="1"/>
  <c r="E35" i="52205"/>
  <c r="F35" i="52205" s="1"/>
  <c r="AW16" i="52205" s="1"/>
  <c r="G35" i="52205"/>
  <c r="H35" i="52205" s="1"/>
  <c r="AJ30" i="52205" s="1"/>
  <c r="I35" i="52205"/>
  <c r="J35" i="52205" s="1"/>
  <c r="AT28" i="52205" s="1"/>
  <c r="K35" i="52205"/>
  <c r="L35" i="52205" s="1"/>
  <c r="AX30" i="52205" s="1"/>
  <c r="M35" i="52205"/>
  <c r="N35" i="52205" s="1"/>
  <c r="AK45" i="52205" s="1"/>
  <c r="O35" i="52205"/>
  <c r="P35" i="52205" s="1"/>
  <c r="AS45" i="52205" s="1"/>
  <c r="Q35" i="52205"/>
  <c r="R35" i="52205" s="1"/>
  <c r="AW45" i="52205" s="1"/>
  <c r="S35" i="52205"/>
  <c r="T35" i="52205" s="1"/>
  <c r="AI59" i="52205" s="1"/>
  <c r="U35" i="52205"/>
  <c r="V35" i="52205" s="1"/>
  <c r="AT57" i="52205" s="1"/>
  <c r="W35" i="52205"/>
  <c r="X35" i="52205" s="1"/>
  <c r="AW59" i="52205" s="1"/>
  <c r="Y35" i="52205"/>
  <c r="Z35" i="52205" s="1"/>
  <c r="AJ73" i="52205" s="1"/>
  <c r="AA35" i="52205"/>
  <c r="AB35" i="52205" s="1"/>
  <c r="AN73" i="52205" s="1"/>
  <c r="AC35" i="52205"/>
  <c r="AD35" i="52205" s="1"/>
  <c r="AX73" i="52205" s="1"/>
  <c r="A36" i="52205"/>
  <c r="B36" i="52205" s="1"/>
  <c r="AJ16" i="52205" s="1"/>
  <c r="C36" i="52205"/>
  <c r="D36" i="52205" s="1"/>
  <c r="AN16" i="52205" s="1"/>
  <c r="E36" i="52205"/>
  <c r="F36" i="52205" s="1"/>
  <c r="AX16" i="52205" s="1"/>
  <c r="G36" i="52205"/>
  <c r="H36" i="52205" s="1"/>
  <c r="AK30" i="52205" s="1"/>
  <c r="I36" i="52205"/>
  <c r="J36" i="52205" s="1"/>
  <c r="AN30" i="52205" s="1"/>
  <c r="K36" i="52205"/>
  <c r="L36" i="52205" s="1"/>
  <c r="AY30" i="52205" s="1"/>
  <c r="M36" i="52205"/>
  <c r="N36" i="52205" s="1"/>
  <c r="O36" i="52205"/>
  <c r="P36" i="52205" s="1"/>
  <c r="AT45" i="52205" s="1"/>
  <c r="Q36" i="52205"/>
  <c r="R36" i="52205" s="1"/>
  <c r="AX45" i="52205" s="1"/>
  <c r="S36" i="52205"/>
  <c r="T36" i="52205" s="1"/>
  <c r="AJ59" i="52205" s="1"/>
  <c r="U36" i="52205"/>
  <c r="V36" i="52205" s="1"/>
  <c r="AN59" i="52205" s="1"/>
  <c r="W36" i="52205"/>
  <c r="X36" i="52205" s="1"/>
  <c r="AX59" i="52205" s="1"/>
  <c r="Y36" i="52205"/>
  <c r="Z36" i="52205" s="1"/>
  <c r="AK73" i="52205" s="1"/>
  <c r="AA36" i="52205"/>
  <c r="AB36" i="52205" s="1"/>
  <c r="AO73" i="52205" s="1"/>
  <c r="AC36" i="52205"/>
  <c r="AD36" i="52205" s="1"/>
  <c r="AY73" i="52205" s="1"/>
  <c r="A37" i="52205"/>
  <c r="B37" i="52205" s="1"/>
  <c r="AK16" i="52205" s="1"/>
  <c r="C37" i="52205"/>
  <c r="D37" i="52205" s="1"/>
  <c r="AO16" i="52205" s="1"/>
  <c r="E37" i="52205"/>
  <c r="F37" i="52205" s="1"/>
  <c r="AY16" i="52205" s="1"/>
  <c r="G37" i="52205"/>
  <c r="H37" i="52205" s="1"/>
  <c r="AL30" i="52205" s="1"/>
  <c r="I37" i="52205"/>
  <c r="J37" i="52205" s="1"/>
  <c r="K37" i="52205"/>
  <c r="L37" i="52205" s="1"/>
  <c r="AZ30" i="52205" s="1"/>
  <c r="M37" i="52205"/>
  <c r="N37" i="52205" s="1"/>
  <c r="O37" i="52205"/>
  <c r="P37" i="52205" s="1"/>
  <c r="AN47" i="52205" s="1"/>
  <c r="Q37" i="52205"/>
  <c r="R37" i="52205" s="1"/>
  <c r="AY45" i="52205" s="1"/>
  <c r="S37" i="52205"/>
  <c r="T37" i="52205" s="1"/>
  <c r="AK59" i="52205" s="1"/>
  <c r="U37" i="52205"/>
  <c r="V37" i="52205" s="1"/>
  <c r="AO59" i="52205" s="1"/>
  <c r="W37" i="52205"/>
  <c r="X37" i="52205" s="1"/>
  <c r="AY59" i="52205" s="1"/>
  <c r="Y37" i="52205"/>
  <c r="Z37" i="52205" s="1"/>
  <c r="AL73" i="52205" s="1"/>
  <c r="AA37" i="52205"/>
  <c r="AB37" i="52205" s="1"/>
  <c r="AP73" i="52205" s="1"/>
  <c r="AC37" i="52205"/>
  <c r="AD37" i="52205" s="1"/>
  <c r="AZ73" i="52205" s="1"/>
  <c r="A38" i="52205"/>
  <c r="B38" i="52205" s="1"/>
  <c r="AL16" i="52205" s="1"/>
  <c r="C38" i="52205"/>
  <c r="D38" i="52205" s="1"/>
  <c r="E38" i="52205"/>
  <c r="F38" i="52205" s="1"/>
  <c r="AZ16" i="52205" s="1"/>
  <c r="G38" i="52205"/>
  <c r="H38" i="52205" s="1"/>
  <c r="I38" i="52205"/>
  <c r="J38" i="52205" s="1"/>
  <c r="K38" i="52205"/>
  <c r="L38" i="52205" s="1"/>
  <c r="BA30" i="52205" s="1"/>
  <c r="M38" i="52205"/>
  <c r="N38" i="52205" s="1"/>
  <c r="O38" i="52205"/>
  <c r="P38" i="52205" s="1"/>
  <c r="Q38" i="52205"/>
  <c r="R38" i="52205" s="1"/>
  <c r="S38" i="52205"/>
  <c r="T38" i="52205" s="1"/>
  <c r="AL59" i="52205" s="1"/>
  <c r="U38" i="52205"/>
  <c r="V38" i="52205" s="1"/>
  <c r="W38" i="52205"/>
  <c r="X38" i="52205" s="1"/>
  <c r="AZ59" i="52205" s="1"/>
  <c r="Y38" i="52205"/>
  <c r="Z38" i="52205" s="1"/>
  <c r="AF75" i="52205" s="1"/>
  <c r="AA38" i="52205"/>
  <c r="AB38" i="52205" s="1"/>
  <c r="AC38" i="52205"/>
  <c r="AD38" i="52205" s="1"/>
  <c r="BA73" i="52205" s="1"/>
  <c r="A39" i="52205"/>
  <c r="B39" i="52205" s="1"/>
  <c r="C39" i="52205"/>
  <c r="D39" i="52205" s="1"/>
  <c r="E39" i="52205"/>
  <c r="F39" i="52205" s="1"/>
  <c r="G39" i="52205"/>
  <c r="H39" i="52205" s="1"/>
  <c r="I39" i="52205"/>
  <c r="J39" i="52205" s="1"/>
  <c r="K39" i="52205"/>
  <c r="L39" i="52205" s="1"/>
  <c r="M39" i="52205"/>
  <c r="N39" i="52205" s="1"/>
  <c r="O39" i="52205"/>
  <c r="P39" i="52205" s="1"/>
  <c r="AT47" i="52205" s="1"/>
  <c r="Q39" i="52205"/>
  <c r="R39" i="52205" s="1"/>
  <c r="S39" i="52205"/>
  <c r="T39" i="52205" s="1"/>
  <c r="U39" i="52205"/>
  <c r="V39" i="52205" s="1"/>
  <c r="W39" i="52205"/>
  <c r="X39" i="52205" s="1"/>
  <c r="Y39" i="52205"/>
  <c r="Z39" i="52205" s="1"/>
  <c r="AA39" i="52205"/>
  <c r="AB39" i="52205" s="1"/>
  <c r="AC39" i="52205"/>
  <c r="AD39" i="52205" s="1"/>
  <c r="A40" i="52205"/>
  <c r="B40" i="52205" s="1"/>
  <c r="C40" i="52205"/>
  <c r="D40" i="52205" s="1"/>
  <c r="E40" i="52205"/>
  <c r="F40" i="52205" s="1"/>
  <c r="G40" i="52205"/>
  <c r="H40" i="52205" s="1"/>
  <c r="I40" i="52205"/>
  <c r="J40" i="52205" s="1"/>
  <c r="K40" i="52205"/>
  <c r="L40" i="52205" s="1"/>
  <c r="M40" i="52205"/>
  <c r="N40" i="52205" s="1"/>
  <c r="O40" i="52205"/>
  <c r="P40" i="52205" s="1"/>
  <c r="Q40" i="52205"/>
  <c r="R40" i="52205" s="1"/>
  <c r="S40" i="52205"/>
  <c r="T40" i="52205" s="1"/>
  <c r="U40" i="52205"/>
  <c r="V40" i="52205" s="1"/>
  <c r="W40" i="52205"/>
  <c r="X40" i="52205" s="1"/>
  <c r="Y40" i="52205"/>
  <c r="Z40" i="52205" s="1"/>
  <c r="AA40" i="52205"/>
  <c r="AB40" i="52205" s="1"/>
  <c r="AC40" i="52205"/>
  <c r="AD40" i="52205" s="1"/>
  <c r="A41" i="52205"/>
  <c r="B41" i="52205" s="1"/>
  <c r="C41" i="52205"/>
  <c r="D41" i="52205" s="1"/>
  <c r="E41" i="52205"/>
  <c r="F41" i="52205" s="1"/>
  <c r="G41" i="52205"/>
  <c r="H41" i="52205" s="1"/>
  <c r="I41" i="52205"/>
  <c r="J41" i="52205" s="1"/>
  <c r="K41" i="52205"/>
  <c r="L41" i="52205" s="1"/>
  <c r="M41" i="52205"/>
  <c r="N41" i="52205" s="1"/>
  <c r="O41" i="52205"/>
  <c r="P41" i="52205" s="1"/>
  <c r="Q41" i="52205"/>
  <c r="R41" i="52205" s="1"/>
  <c r="S41" i="52205"/>
  <c r="T41" i="52205" s="1"/>
  <c r="U41" i="52205"/>
  <c r="V41" i="52205" s="1"/>
  <c r="W41" i="52205"/>
  <c r="X41" i="52205" s="1"/>
  <c r="Y41" i="52205"/>
  <c r="Z41" i="52205" s="1"/>
  <c r="AA41" i="52205"/>
  <c r="AB41" i="52205" s="1"/>
  <c r="AC41" i="52205"/>
  <c r="AD41" i="52205" s="1"/>
  <c r="A42" i="52205"/>
  <c r="B42" i="52205" s="1"/>
  <c r="C42" i="52205"/>
  <c r="D42" i="52205" s="1"/>
  <c r="E42" i="52205"/>
  <c r="F42" i="52205" s="1"/>
  <c r="G42" i="52205"/>
  <c r="H42" i="52205" s="1"/>
  <c r="I42" i="52205"/>
  <c r="J42" i="52205" s="1"/>
  <c r="K42" i="52205"/>
  <c r="L42" i="52205" s="1"/>
  <c r="M42" i="52205"/>
  <c r="N42" i="52205" s="1"/>
  <c r="O42" i="52205"/>
  <c r="P42" i="52205" s="1"/>
  <c r="Q42" i="52205"/>
  <c r="R42" i="52205" s="1"/>
  <c r="S42" i="52205"/>
  <c r="T42" i="52205" s="1"/>
  <c r="U42" i="52205"/>
  <c r="V42" i="52205" s="1"/>
  <c r="W42" i="52205"/>
  <c r="X42" i="52205" s="1"/>
  <c r="Y42" i="52205"/>
  <c r="Z42" i="52205" s="1"/>
  <c r="AA42" i="52205"/>
  <c r="AB42" i="52205" s="1"/>
  <c r="AC42" i="52205"/>
  <c r="AD42" i="52205" s="1"/>
  <c r="A43" i="52205"/>
  <c r="B43" i="52205" s="1"/>
  <c r="C43" i="52205"/>
  <c r="D43" i="52205" s="1"/>
  <c r="E43" i="52205"/>
  <c r="F43" i="52205" s="1"/>
  <c r="G43" i="52205"/>
  <c r="H43" i="52205" s="1"/>
  <c r="I43" i="52205"/>
  <c r="J43" i="52205" s="1"/>
  <c r="K43" i="52205"/>
  <c r="L43" i="52205" s="1"/>
  <c r="M43" i="52205"/>
  <c r="N43" i="52205" s="1"/>
  <c r="O43" i="52205"/>
  <c r="P43" i="52205" s="1"/>
  <c r="Q43" i="52205"/>
  <c r="R43" i="52205" s="1"/>
  <c r="S43" i="52205"/>
  <c r="T43" i="52205" s="1"/>
  <c r="U43" i="52205"/>
  <c r="V43" i="52205" s="1"/>
  <c r="W43" i="52205"/>
  <c r="X43" i="52205" s="1"/>
  <c r="Y43" i="52205"/>
  <c r="Z43" i="52205" s="1"/>
  <c r="AA43" i="52205"/>
  <c r="AB43" i="52205" s="1"/>
  <c r="AC43" i="52205"/>
  <c r="AD43" i="52205" s="1"/>
  <c r="A44" i="52205"/>
  <c r="B44" i="52205" s="1"/>
  <c r="C44" i="52205"/>
  <c r="D44" i="52205" s="1"/>
  <c r="E44" i="52205"/>
  <c r="F44" i="52205" s="1"/>
  <c r="G44" i="52205"/>
  <c r="H44" i="52205" s="1"/>
  <c r="I44" i="52205"/>
  <c r="J44" i="52205" s="1"/>
  <c r="K44" i="52205"/>
  <c r="L44" i="52205" s="1"/>
  <c r="M44" i="52205"/>
  <c r="N44" i="52205" s="1"/>
  <c r="O44" i="52205"/>
  <c r="P44" i="52205" s="1"/>
  <c r="Q44" i="52205"/>
  <c r="R44" i="52205" s="1"/>
  <c r="S44" i="52205"/>
  <c r="T44" i="52205" s="1"/>
  <c r="U44" i="52205"/>
  <c r="V44" i="52205" s="1"/>
  <c r="W44" i="52205"/>
  <c r="X44" i="52205" s="1"/>
  <c r="Y44" i="52205"/>
  <c r="Z44" i="52205" s="1"/>
  <c r="AA44" i="52205"/>
  <c r="AB44" i="52205" s="1"/>
  <c r="AC44" i="52205"/>
  <c r="AD44" i="52205" s="1"/>
  <c r="A45" i="52205"/>
  <c r="B45" i="52205" s="1"/>
  <c r="C45" i="52205"/>
  <c r="D45" i="52205" s="1"/>
  <c r="E45" i="52205"/>
  <c r="F45" i="52205" s="1"/>
  <c r="G45" i="52205"/>
  <c r="H45" i="52205" s="1"/>
  <c r="I45" i="52205"/>
  <c r="J45" i="52205" s="1"/>
  <c r="K45" i="52205"/>
  <c r="L45" i="52205" s="1"/>
  <c r="M45" i="52205"/>
  <c r="N45" i="52205" s="1"/>
  <c r="O45" i="52205"/>
  <c r="P45" i="52205" s="1"/>
  <c r="Q45" i="52205"/>
  <c r="R45" i="52205" s="1"/>
  <c r="S45" i="52205"/>
  <c r="T45" i="52205" s="1"/>
  <c r="U45" i="52205"/>
  <c r="V45" i="52205" s="1"/>
  <c r="W45" i="52205"/>
  <c r="X45" i="52205" s="1"/>
  <c r="Y45" i="52205"/>
  <c r="Z45" i="52205" s="1"/>
  <c r="AA45" i="52205"/>
  <c r="AB45" i="52205" s="1"/>
  <c r="AC45" i="52205"/>
  <c r="AD45" i="52205" s="1"/>
  <c r="A46" i="52205"/>
  <c r="B46" i="52205" s="1"/>
  <c r="C46" i="52205"/>
  <c r="D46" i="52205" s="1"/>
  <c r="E46" i="52205"/>
  <c r="F46" i="52205" s="1"/>
  <c r="G46" i="52205"/>
  <c r="H46" i="52205" s="1"/>
  <c r="I46" i="52205"/>
  <c r="J46" i="52205" s="1"/>
  <c r="K46" i="52205"/>
  <c r="L46" i="52205" s="1"/>
  <c r="M46" i="52205"/>
  <c r="N46" i="52205" s="1"/>
  <c r="O46" i="52205"/>
  <c r="P46" i="52205" s="1"/>
  <c r="Q46" i="52205"/>
  <c r="R46" i="52205" s="1"/>
  <c r="S46" i="52205"/>
  <c r="T46" i="52205" s="1"/>
  <c r="U46" i="52205"/>
  <c r="V46" i="52205" s="1"/>
  <c r="W46" i="52205"/>
  <c r="X46" i="52205" s="1"/>
  <c r="Y46" i="52205"/>
  <c r="Z46" i="52205" s="1"/>
  <c r="AA46" i="52205"/>
  <c r="AB46" i="52205" s="1"/>
  <c r="AC46" i="52205"/>
  <c r="AD46" i="52205" s="1"/>
  <c r="A47" i="52205"/>
  <c r="B47" i="52205" s="1"/>
  <c r="C47" i="52205"/>
  <c r="D47" i="52205" s="1"/>
  <c r="E47" i="52205"/>
  <c r="F47" i="52205" s="1"/>
  <c r="G47" i="52205"/>
  <c r="H47" i="52205" s="1"/>
  <c r="I47" i="52205"/>
  <c r="J47" i="52205" s="1"/>
  <c r="K47" i="52205"/>
  <c r="L47" i="52205" s="1"/>
  <c r="M47" i="52205"/>
  <c r="N47" i="52205" s="1"/>
  <c r="O47" i="52205"/>
  <c r="P47" i="52205" s="1"/>
  <c r="Q47" i="52205"/>
  <c r="R47" i="52205" s="1"/>
  <c r="S47" i="52205"/>
  <c r="T47" i="52205" s="1"/>
  <c r="U47" i="52205"/>
  <c r="V47" i="52205" s="1"/>
  <c r="W47" i="52205"/>
  <c r="X47" i="52205" s="1"/>
  <c r="Y47" i="52205"/>
  <c r="Z47" i="52205" s="1"/>
  <c r="AA47" i="52205"/>
  <c r="AB47" i="52205" s="1"/>
  <c r="AC47" i="52205"/>
  <c r="AD47" i="52205" s="1"/>
  <c r="I20" i="52208" l="1"/>
  <c r="J19" i="52208"/>
  <c r="K19" i="52208"/>
  <c r="AO47" i="52205"/>
  <c r="AS47" i="52205"/>
  <c r="AP30" i="52205"/>
  <c r="AO30" i="52205"/>
  <c r="AR28" i="52205"/>
  <c r="AS28" i="52205"/>
  <c r="AR14" i="52205"/>
  <c r="AS14" i="52205"/>
  <c r="Z21" i="52205"/>
  <c r="AJ69" i="52205" s="1"/>
  <c r="AT6" i="52205"/>
  <c r="J20" i="52208" l="1"/>
  <c r="K20" i="52208"/>
  <c r="I21" i="52208"/>
  <c r="A5" i="52208"/>
  <c r="C5" i="52208" s="1"/>
  <c r="I22" i="52208" l="1"/>
  <c r="J21" i="52208"/>
  <c r="K21" i="52208"/>
  <c r="A6" i="52208"/>
  <c r="C6" i="52208" s="1"/>
  <c r="AC8" i="52205"/>
  <c r="AA8" i="52205"/>
  <c r="Y8" i="52205"/>
  <c r="W8" i="52205"/>
  <c r="U8" i="52205"/>
  <c r="S8" i="52205"/>
  <c r="Q8" i="52205"/>
  <c r="O8" i="52205"/>
  <c r="M8" i="52205"/>
  <c r="K8" i="52205"/>
  <c r="I8" i="52205"/>
  <c r="G8" i="52205"/>
  <c r="E8" i="52205"/>
  <c r="F8" i="52205" s="1"/>
  <c r="C8" i="52205"/>
  <c r="A8" i="52205"/>
  <c r="J22" i="52208" l="1"/>
  <c r="K22" i="52208"/>
  <c r="I23" i="52208"/>
  <c r="A7" i="52208"/>
  <c r="C7" i="52208" s="1"/>
  <c r="AH1" i="52205"/>
  <c r="J23" i="52208" l="1"/>
  <c r="K23" i="52208"/>
  <c r="I24" i="52208"/>
  <c r="A8" i="52208"/>
  <c r="C8" i="52208" s="1"/>
  <c r="B4" i="52208"/>
  <c r="I25" i="52208" l="1"/>
  <c r="K24" i="52208"/>
  <c r="J24" i="52208"/>
  <c r="A9" i="52208"/>
  <c r="C9" i="52208" s="1"/>
  <c r="B6" i="52208"/>
  <c r="B5" i="52208"/>
  <c r="J25" i="52208" l="1"/>
  <c r="K25" i="52208"/>
  <c r="I26" i="52208"/>
  <c r="A10" i="52208"/>
  <c r="C10" i="52208" s="1"/>
  <c r="B7" i="52208"/>
  <c r="AF11" i="52205"/>
  <c r="AG11" i="52205" s="1"/>
  <c r="AH11" i="52205" s="1"/>
  <c r="AI11" i="52205" s="1"/>
  <c r="AJ11" i="52205" s="1"/>
  <c r="AK11" i="52205" s="1"/>
  <c r="AL11" i="52205" s="1"/>
  <c r="AF13" i="52205" s="1"/>
  <c r="AG13" i="52205" s="1"/>
  <c r="AH13" i="52205" s="1"/>
  <c r="AI13" i="52205" s="1"/>
  <c r="AJ13" i="52205" s="1"/>
  <c r="AK13" i="52205" s="1"/>
  <c r="AL13" i="52205" s="1"/>
  <c r="AF15" i="52205" s="1"/>
  <c r="AG15" i="52205" s="1"/>
  <c r="AH15" i="52205" s="1"/>
  <c r="AI15" i="52205" s="1"/>
  <c r="AJ15" i="52205" s="1"/>
  <c r="AK15" i="52205" s="1"/>
  <c r="AL15" i="52205" s="1"/>
  <c r="AF17" i="52205" s="1"/>
  <c r="AG17" i="52205" s="1"/>
  <c r="AH17" i="52205" s="1"/>
  <c r="AI17" i="52205" s="1"/>
  <c r="AJ17" i="52205" s="1"/>
  <c r="AK17" i="52205" s="1"/>
  <c r="AL17" i="52205" s="1"/>
  <c r="AG94" i="52205"/>
  <c r="AG93" i="52205"/>
  <c r="AG92" i="52205"/>
  <c r="AG91" i="52205"/>
  <c r="AG90" i="52205"/>
  <c r="AG89" i="52205"/>
  <c r="BB6" i="52205"/>
  <c r="AL20" i="52205" s="1"/>
  <c r="AT20" i="52205" s="1"/>
  <c r="BB20" i="52205" s="1"/>
  <c r="AL35" i="52205" s="1"/>
  <c r="AT35" i="52205" s="1"/>
  <c r="BB35" i="52205" s="1"/>
  <c r="AL49" i="52205" s="1"/>
  <c r="AT49" i="52205" s="1"/>
  <c r="BB49" i="52205" s="1"/>
  <c r="AL63" i="52205" s="1"/>
  <c r="AT63" i="52205" s="1"/>
  <c r="BB63" i="52205" s="1"/>
  <c r="AN6" i="52205"/>
  <c r="AX8" i="52205"/>
  <c r="AD8" i="52205"/>
  <c r="AY65" i="52205" s="1"/>
  <c r="AB8" i="52205"/>
  <c r="AO65" i="52205" s="1"/>
  <c r="Z8" i="52205"/>
  <c r="AK65" i="52205" s="1"/>
  <c r="X8" i="52205"/>
  <c r="AX51" i="52205" s="1"/>
  <c r="V8" i="52205"/>
  <c r="AN51" i="52205" s="1"/>
  <c r="T8" i="52205"/>
  <c r="AJ51" i="52205" s="1"/>
  <c r="R8" i="52205"/>
  <c r="AX37" i="52205" s="1"/>
  <c r="P8" i="52205"/>
  <c r="AT37" i="52205" s="1"/>
  <c r="N8" i="52205"/>
  <c r="AL37" i="52205" s="1"/>
  <c r="L8" i="52205"/>
  <c r="AY22" i="52205" s="1"/>
  <c r="J8" i="52205"/>
  <c r="AN22" i="52205" s="1"/>
  <c r="H8" i="52205"/>
  <c r="AK22" i="52205" s="1"/>
  <c r="D8" i="52205"/>
  <c r="AN8" i="52205" s="1"/>
  <c r="K26" i="52208" l="1"/>
  <c r="I27" i="52208"/>
  <c r="J26" i="52208"/>
  <c r="A11" i="52208"/>
  <c r="C11" i="52208" s="1"/>
  <c r="AN11" i="52205"/>
  <c r="AO11" i="52205" s="1"/>
  <c r="AP11" i="52205" s="1"/>
  <c r="AQ11" i="52205" s="1"/>
  <c r="AR11" i="52205" s="1"/>
  <c r="AS11" i="52205" s="1"/>
  <c r="AT11" i="52205" s="1"/>
  <c r="AN13" i="52205" s="1"/>
  <c r="AO13" i="52205" s="1"/>
  <c r="AP13" i="52205" s="1"/>
  <c r="AQ13" i="52205" s="1"/>
  <c r="AR13" i="52205" s="1"/>
  <c r="AS13" i="52205" s="1"/>
  <c r="AT13" i="52205" s="1"/>
  <c r="AN15" i="52205" s="1"/>
  <c r="AO15" i="52205" s="1"/>
  <c r="AP15" i="52205" s="1"/>
  <c r="AQ15" i="52205" s="1"/>
  <c r="AR15" i="52205" s="1"/>
  <c r="AS15" i="52205" s="1"/>
  <c r="AT15" i="52205" s="1"/>
  <c r="AN17" i="52205" s="1"/>
  <c r="AO17" i="52205" s="1"/>
  <c r="AV6" i="52205"/>
  <c r="B8" i="52208"/>
  <c r="B8" i="52205"/>
  <c r="AJ8" i="52205" s="1"/>
  <c r="I28" i="52208" l="1"/>
  <c r="J27" i="52208"/>
  <c r="K27" i="52208"/>
  <c r="A12" i="52208"/>
  <c r="C12" i="52208" s="1"/>
  <c r="AF20" i="52205"/>
  <c r="B9" i="52208"/>
  <c r="J28" i="52208" l="1"/>
  <c r="K28" i="52208"/>
  <c r="I29" i="52208"/>
  <c r="A13" i="52208"/>
  <c r="C13" i="52208" s="1"/>
  <c r="AF25" i="52205"/>
  <c r="AG25" i="52205" s="1"/>
  <c r="AH25" i="52205" s="1"/>
  <c r="AI25" i="52205" s="1"/>
  <c r="AJ25" i="52205" s="1"/>
  <c r="AK25" i="52205" s="1"/>
  <c r="AL25" i="52205" s="1"/>
  <c r="AF27" i="52205" s="1"/>
  <c r="AG27" i="52205" s="1"/>
  <c r="AH27" i="52205" s="1"/>
  <c r="AI27" i="52205" s="1"/>
  <c r="AJ27" i="52205" s="1"/>
  <c r="AK27" i="52205" s="1"/>
  <c r="AL27" i="52205" s="1"/>
  <c r="AF29" i="52205" s="1"/>
  <c r="AN20" i="52205"/>
  <c r="AW11" i="52205"/>
  <c r="AX11" i="52205" s="1"/>
  <c r="AY11" i="52205" s="1"/>
  <c r="AZ11" i="52205" s="1"/>
  <c r="BA11" i="52205" s="1"/>
  <c r="BB11" i="52205" s="1"/>
  <c r="AV13" i="52205" s="1"/>
  <c r="AW13" i="52205" s="1"/>
  <c r="AX13" i="52205" s="1"/>
  <c r="AY13" i="52205" s="1"/>
  <c r="AZ13" i="52205" s="1"/>
  <c r="BA13" i="52205" s="1"/>
  <c r="BB13" i="52205" s="1"/>
  <c r="AV15" i="52205" s="1"/>
  <c r="AW15" i="52205" s="1"/>
  <c r="AX15" i="52205" s="1"/>
  <c r="AY15" i="52205" s="1"/>
  <c r="AZ15" i="52205" s="1"/>
  <c r="BA15" i="52205" s="1"/>
  <c r="BB15" i="52205" s="1"/>
  <c r="AV17" i="52205" s="1"/>
  <c r="AW17" i="52205" s="1"/>
  <c r="AX17" i="52205" s="1"/>
  <c r="AY17" i="52205" s="1"/>
  <c r="AZ17" i="52205" s="1"/>
  <c r="B10" i="52208"/>
  <c r="I30" i="52208" l="1"/>
  <c r="J29" i="52208"/>
  <c r="K29" i="52208"/>
  <c r="A14" i="52208"/>
  <c r="C14" i="52208" s="1"/>
  <c r="AV20" i="52205"/>
  <c r="AG29" i="52205"/>
  <c r="AH29" i="52205" s="1"/>
  <c r="AI29" i="52205" s="1"/>
  <c r="AJ29" i="52205" s="1"/>
  <c r="AK29" i="52205" s="1"/>
  <c r="AL29" i="52205" s="1"/>
  <c r="AF31" i="52205" s="1"/>
  <c r="AG31" i="52205" s="1"/>
  <c r="AH31" i="52205" s="1"/>
  <c r="AI31" i="52205" s="1"/>
  <c r="AJ31" i="52205" s="1"/>
  <c r="AK31" i="52205" s="1"/>
  <c r="AL31" i="52205" s="1"/>
  <c r="B11" i="52208"/>
  <c r="J30" i="52208" l="1"/>
  <c r="K30" i="52208"/>
  <c r="I31" i="52208"/>
  <c r="A15" i="52208"/>
  <c r="C15" i="52208" s="1"/>
  <c r="AF35" i="52205"/>
  <c r="AN35" i="52205" s="1"/>
  <c r="AN25" i="52205"/>
  <c r="AO25" i="52205" s="1"/>
  <c r="AP25" i="52205" s="1"/>
  <c r="AQ25" i="52205" s="1"/>
  <c r="AR25" i="52205" s="1"/>
  <c r="AS25" i="52205" s="1"/>
  <c r="AT25" i="52205" s="1"/>
  <c r="AN27" i="52205" s="1"/>
  <c r="AO27" i="52205" s="1"/>
  <c r="AP27" i="52205" s="1"/>
  <c r="AQ27" i="52205" s="1"/>
  <c r="AR27" i="52205" s="1"/>
  <c r="AS27" i="52205" s="1"/>
  <c r="AT27" i="52205" s="1"/>
  <c r="AN29" i="52205" s="1"/>
  <c r="AO29" i="52205" s="1"/>
  <c r="AP29" i="52205" s="1"/>
  <c r="AQ29" i="52205" s="1"/>
  <c r="AR29" i="52205" s="1"/>
  <c r="AS29" i="52205" s="1"/>
  <c r="AT29" i="52205" s="1"/>
  <c r="AN31" i="52205" s="1"/>
  <c r="AO31" i="52205" s="1"/>
  <c r="AP31" i="52205" s="1"/>
  <c r="B12" i="52208"/>
  <c r="J31" i="52208" l="1"/>
  <c r="K31" i="52208"/>
  <c r="I32" i="52208"/>
  <c r="A16" i="52208"/>
  <c r="C16" i="52208" s="1"/>
  <c r="AN42" i="52205"/>
  <c r="AO42" i="52205" s="1"/>
  <c r="AP42" i="52205" s="1"/>
  <c r="AQ42" i="52205" s="1"/>
  <c r="AR42" i="52205" s="1"/>
  <c r="AS42" i="52205" s="1"/>
  <c r="AT42" i="52205" s="1"/>
  <c r="AN44" i="52205" s="1"/>
  <c r="AO44" i="52205" s="1"/>
  <c r="AP44" i="52205" s="1"/>
  <c r="AQ44" i="52205" s="1"/>
  <c r="AR44" i="52205" s="1"/>
  <c r="AS44" i="52205" s="1"/>
  <c r="AT44" i="52205" s="1"/>
  <c r="AN46" i="52205" s="1"/>
  <c r="AO46" i="52205" s="1"/>
  <c r="AP46" i="52205" s="1"/>
  <c r="AQ46" i="52205" s="1"/>
  <c r="AR46" i="52205" s="1"/>
  <c r="AS46" i="52205" s="1"/>
  <c r="AT46" i="52205" s="1"/>
  <c r="AN48" i="52205" s="1"/>
  <c r="AO48" i="52205" s="1"/>
  <c r="AV35" i="52205"/>
  <c r="B13" i="52208"/>
  <c r="K32" i="52208" l="1"/>
  <c r="I33" i="52208"/>
  <c r="J32" i="52208"/>
  <c r="A17" i="52208"/>
  <c r="C17" i="52208" s="1"/>
  <c r="AF49" i="52205"/>
  <c r="B14" i="52208"/>
  <c r="I34" i="52208" l="1"/>
  <c r="K33" i="52208"/>
  <c r="J33" i="52208"/>
  <c r="AV40" i="52205"/>
  <c r="AW40" i="52205" s="1"/>
  <c r="AX40" i="52205" s="1"/>
  <c r="AY40" i="52205" s="1"/>
  <c r="AZ40" i="52205" s="1"/>
  <c r="BA40" i="52205" s="1"/>
  <c r="BB40" i="52205" s="1"/>
  <c r="AV42" i="52205" s="1"/>
  <c r="AW42" i="52205" s="1"/>
  <c r="AX42" i="52205" s="1"/>
  <c r="AY42" i="52205" s="1"/>
  <c r="AZ42" i="52205" s="1"/>
  <c r="BA42" i="52205" s="1"/>
  <c r="BB42" i="52205" s="1"/>
  <c r="AV44" i="52205" s="1"/>
  <c r="AW44" i="52205" s="1"/>
  <c r="AX44" i="52205" s="1"/>
  <c r="AY44" i="52205" s="1"/>
  <c r="AZ44" i="52205" s="1"/>
  <c r="BA44" i="52205" s="1"/>
  <c r="BB44" i="52205" s="1"/>
  <c r="AV46" i="52205" s="1"/>
  <c r="AW46" i="52205" s="1"/>
  <c r="AX46" i="52205" s="1"/>
  <c r="AY46" i="52205" s="1"/>
  <c r="AF40" i="52205"/>
  <c r="AG40" i="52205" s="1"/>
  <c r="AH40" i="52205" s="1"/>
  <c r="AI40" i="52205" s="1"/>
  <c r="AJ40" i="52205" s="1"/>
  <c r="AK40" i="52205" s="1"/>
  <c r="AL40" i="52205" s="1"/>
  <c r="AF42" i="52205" s="1"/>
  <c r="AG42" i="52205" s="1"/>
  <c r="AH42" i="52205" s="1"/>
  <c r="AI42" i="52205" s="1"/>
  <c r="AJ42" i="52205" s="1"/>
  <c r="AK42" i="52205" s="1"/>
  <c r="AL42" i="52205" s="1"/>
  <c r="AF44" i="52205" s="1"/>
  <c r="AG44" i="52205" s="1"/>
  <c r="AH44" i="52205" s="1"/>
  <c r="AI44" i="52205" s="1"/>
  <c r="AJ44" i="52205" s="1"/>
  <c r="AK44" i="52205" s="1"/>
  <c r="AL44" i="52205" s="1"/>
  <c r="AF46" i="52205" s="1"/>
  <c r="AG46" i="52205" s="1"/>
  <c r="AH46" i="52205" s="1"/>
  <c r="AI46" i="52205" s="1"/>
  <c r="AJ46" i="52205" s="1"/>
  <c r="AK46" i="52205" s="1"/>
  <c r="A18" i="52208"/>
  <c r="C18" i="52208" s="1"/>
  <c r="AF54" i="52205"/>
  <c r="AG54" i="52205" s="1"/>
  <c r="AH54" i="52205" s="1"/>
  <c r="AI54" i="52205" s="1"/>
  <c r="AJ54" i="52205" s="1"/>
  <c r="AK54" i="52205" s="1"/>
  <c r="AL54" i="52205" s="1"/>
  <c r="AF56" i="52205" s="1"/>
  <c r="AG56" i="52205" s="1"/>
  <c r="AH56" i="52205" s="1"/>
  <c r="AI56" i="52205" s="1"/>
  <c r="AJ56" i="52205" s="1"/>
  <c r="AK56" i="52205" s="1"/>
  <c r="AL56" i="52205" s="1"/>
  <c r="AF58" i="52205" s="1"/>
  <c r="AG58" i="52205" s="1"/>
  <c r="AH58" i="52205" s="1"/>
  <c r="AI58" i="52205" s="1"/>
  <c r="AJ58" i="52205" s="1"/>
  <c r="AK58" i="52205" s="1"/>
  <c r="AL58" i="52205" s="1"/>
  <c r="AF60" i="52205" s="1"/>
  <c r="AG60" i="52205" s="1"/>
  <c r="AH60" i="52205" s="1"/>
  <c r="AI60" i="52205" s="1"/>
  <c r="AJ60" i="52205" s="1"/>
  <c r="AK60" i="52205" s="1"/>
  <c r="AL60" i="52205" s="1"/>
  <c r="AN49" i="52205"/>
  <c r="B15" i="52208"/>
  <c r="K34" i="52208" l="1"/>
  <c r="M4" i="52208"/>
  <c r="J34" i="52208"/>
  <c r="A19" i="52208"/>
  <c r="C19" i="52208" s="1"/>
  <c r="AV49" i="52205"/>
  <c r="AF63" i="52205" s="1"/>
  <c r="AN63" i="52205" s="1"/>
  <c r="AN54" i="52205"/>
  <c r="AO54" i="52205" s="1"/>
  <c r="AP54" i="52205" s="1"/>
  <c r="AQ54" i="52205" s="1"/>
  <c r="AR54" i="52205" s="1"/>
  <c r="AS54" i="52205" s="1"/>
  <c r="AT54" i="52205" s="1"/>
  <c r="AN56" i="52205" s="1"/>
  <c r="AO56" i="52205" s="1"/>
  <c r="AP56" i="52205" s="1"/>
  <c r="AQ56" i="52205" s="1"/>
  <c r="AR56" i="52205" s="1"/>
  <c r="AS56" i="52205" s="1"/>
  <c r="AT56" i="52205" s="1"/>
  <c r="AN58" i="52205" s="1"/>
  <c r="AO58" i="52205" s="1"/>
  <c r="AP58" i="52205" s="1"/>
  <c r="AQ58" i="52205" s="1"/>
  <c r="AR58" i="52205" s="1"/>
  <c r="AS58" i="52205" s="1"/>
  <c r="AT58" i="52205" s="1"/>
  <c r="B16" i="52208"/>
  <c r="M5" i="52208" l="1"/>
  <c r="O4" i="52208"/>
  <c r="N4" i="52208"/>
  <c r="A20" i="52208"/>
  <c r="C20" i="52208" s="1"/>
  <c r="AV54" i="52205"/>
  <c r="AW54" i="52205" s="1"/>
  <c r="AX54" i="52205" s="1"/>
  <c r="AY54" i="52205" s="1"/>
  <c r="AZ54" i="52205" s="1"/>
  <c r="BA54" i="52205" s="1"/>
  <c r="BB54" i="52205" s="1"/>
  <c r="AV56" i="52205" s="1"/>
  <c r="AW56" i="52205" s="1"/>
  <c r="AX56" i="52205" s="1"/>
  <c r="AY56" i="52205" s="1"/>
  <c r="AZ56" i="52205" s="1"/>
  <c r="BA56" i="52205" s="1"/>
  <c r="BB56" i="52205" s="1"/>
  <c r="AV58" i="52205" s="1"/>
  <c r="AW58" i="52205" s="1"/>
  <c r="AX58" i="52205" s="1"/>
  <c r="AY58" i="52205" s="1"/>
  <c r="AZ58" i="52205" s="1"/>
  <c r="BA58" i="52205" s="1"/>
  <c r="BB58" i="52205" s="1"/>
  <c r="AV60" i="52205" s="1"/>
  <c r="AW60" i="52205" s="1"/>
  <c r="AX60" i="52205" s="1"/>
  <c r="AY60" i="52205" s="1"/>
  <c r="AZ60" i="52205" s="1"/>
  <c r="AN60" i="52205"/>
  <c r="AO60" i="52205" s="1"/>
  <c r="AN68" i="52205"/>
  <c r="AO68" i="52205" s="1"/>
  <c r="AP68" i="52205" s="1"/>
  <c r="AV63" i="52205"/>
  <c r="B17" i="52208"/>
  <c r="N5" i="52208" l="1"/>
  <c r="O5" i="52208"/>
  <c r="M6" i="52208"/>
  <c r="A21" i="52208"/>
  <c r="C21" i="52208" s="1"/>
  <c r="AQ68" i="52205"/>
  <c r="AR68" i="52205" s="1"/>
  <c r="AS68" i="52205" s="1"/>
  <c r="AT68" i="52205" s="1"/>
  <c r="AN70" i="52205" s="1"/>
  <c r="AO70" i="52205" s="1"/>
  <c r="AP70" i="52205" s="1"/>
  <c r="AQ70" i="52205" s="1"/>
  <c r="AR70" i="52205" s="1"/>
  <c r="AS70" i="52205" s="1"/>
  <c r="AT70" i="52205" s="1"/>
  <c r="AN72" i="52205" s="1"/>
  <c r="AO72" i="52205" s="1"/>
  <c r="AP72" i="52205" s="1"/>
  <c r="AQ72" i="52205" s="1"/>
  <c r="AF68" i="52205"/>
  <c r="AG68" i="52205" s="1"/>
  <c r="AH68" i="52205" s="1"/>
  <c r="AI68" i="52205" s="1"/>
  <c r="AJ68" i="52205" s="1"/>
  <c r="AK68" i="52205" s="1"/>
  <c r="AL68" i="52205" s="1"/>
  <c r="AF70" i="52205" s="1"/>
  <c r="AG70" i="52205" s="1"/>
  <c r="AH70" i="52205" s="1"/>
  <c r="AI70" i="52205" s="1"/>
  <c r="AJ70" i="52205" s="1"/>
  <c r="AK70" i="52205" s="1"/>
  <c r="AL70" i="52205" s="1"/>
  <c r="AF72" i="52205" s="1"/>
  <c r="AG72" i="52205" s="1"/>
  <c r="AH72" i="52205" s="1"/>
  <c r="AI72" i="52205" s="1"/>
  <c r="AJ72" i="52205" s="1"/>
  <c r="AK72" i="52205" s="1"/>
  <c r="AL72" i="52205" s="1"/>
  <c r="AF74" i="52205" s="1"/>
  <c r="AG74" i="52205" s="1"/>
  <c r="AH74" i="52205" s="1"/>
  <c r="AI74" i="52205" s="1"/>
  <c r="AJ74" i="52205" s="1"/>
  <c r="AK74" i="52205" s="1"/>
  <c r="AL74" i="52205" s="1"/>
  <c r="AF76" i="52205" s="1"/>
  <c r="B18" i="52208"/>
  <c r="M7" i="52208" l="1"/>
  <c r="N6" i="52208"/>
  <c r="O6" i="52208"/>
  <c r="AR72" i="52205"/>
  <c r="AS72" i="52205" s="1"/>
  <c r="AT72" i="52205" s="1"/>
  <c r="AN74" i="52205" s="1"/>
  <c r="AO74" i="52205" s="1"/>
  <c r="AP74" i="52205" s="1"/>
  <c r="A22" i="52208"/>
  <c r="C22" i="52208" s="1"/>
  <c r="B19" i="52208"/>
  <c r="N7" i="52208" l="1"/>
  <c r="O7" i="52208"/>
  <c r="M8" i="52208"/>
  <c r="BB66" i="52205"/>
  <c r="AV68" i="52205" s="1"/>
  <c r="AW68" i="52205" s="1"/>
  <c r="AX68" i="52205" s="1"/>
  <c r="AY68" i="52205" s="1"/>
  <c r="AZ68" i="52205" s="1"/>
  <c r="BA68" i="52205" s="1"/>
  <c r="BB68" i="52205" s="1"/>
  <c r="AV70" i="52205" s="1"/>
  <c r="AW70" i="52205" s="1"/>
  <c r="AX70" i="52205" s="1"/>
  <c r="AY70" i="52205" s="1"/>
  <c r="AZ70" i="52205" s="1"/>
  <c r="BA70" i="52205" s="1"/>
  <c r="BB70" i="52205" s="1"/>
  <c r="AV72" i="52205" s="1"/>
  <c r="AW72" i="52205" s="1"/>
  <c r="AX72" i="52205" s="1"/>
  <c r="AY72" i="52205" s="1"/>
  <c r="AZ72" i="52205" s="1"/>
  <c r="BA72" i="52205" s="1"/>
  <c r="BB72" i="52205" s="1"/>
  <c r="AV74" i="52205" s="1"/>
  <c r="AW74" i="52205" s="1"/>
  <c r="AX74" i="52205" s="1"/>
  <c r="AY74" i="52205" s="1"/>
  <c r="AZ74" i="52205" s="1"/>
  <c r="BA74" i="52205" s="1"/>
  <c r="A23" i="52208"/>
  <c r="C23" i="52208" s="1"/>
  <c r="B20" i="52208"/>
  <c r="N8" i="52208" l="1"/>
  <c r="O8" i="52208"/>
  <c r="M9" i="52208"/>
  <c r="A24" i="52208"/>
  <c r="C24" i="52208" s="1"/>
  <c r="B21" i="52208"/>
  <c r="M10" i="52208" l="1"/>
  <c r="O9" i="52208"/>
  <c r="N9" i="52208"/>
  <c r="A25" i="52208"/>
  <c r="C25" i="52208" s="1"/>
  <c r="B22" i="52208"/>
  <c r="N10" i="52208" l="1"/>
  <c r="O10" i="52208"/>
  <c r="M11" i="52208"/>
  <c r="A26" i="52208"/>
  <c r="C26" i="52208" s="1"/>
  <c r="B23" i="52208"/>
  <c r="O11" i="52208" l="1"/>
  <c r="M12" i="52208"/>
  <c r="N11" i="52208"/>
  <c r="A27" i="52208"/>
  <c r="C27" i="52208" s="1"/>
  <c r="B24" i="52208"/>
  <c r="M13" i="52208" l="1"/>
  <c r="N12" i="52208"/>
  <c r="O12" i="52208"/>
  <c r="A28" i="52208"/>
  <c r="C28" i="52208" s="1"/>
  <c r="B25" i="52208"/>
  <c r="N13" i="52208" l="1"/>
  <c r="O13" i="52208"/>
  <c r="M14" i="52208"/>
  <c r="A29" i="52208"/>
  <c r="C29" i="52208" s="1"/>
  <c r="B26" i="52208"/>
  <c r="M15" i="52208" l="1"/>
  <c r="N14" i="52208"/>
  <c r="O14" i="52208"/>
  <c r="A30" i="52208"/>
  <c r="C30" i="52208" s="1"/>
  <c r="B27" i="52208"/>
  <c r="N15" i="52208" l="1"/>
  <c r="O15" i="52208"/>
  <c r="M16" i="52208"/>
  <c r="A31" i="52208"/>
  <c r="C31" i="52208" s="1"/>
  <c r="B28" i="52208"/>
  <c r="N16" i="52208" l="1"/>
  <c r="O16" i="52208"/>
  <c r="M17" i="52208"/>
  <c r="A32" i="52208"/>
  <c r="C32" i="52208" s="1"/>
  <c r="B29" i="52208"/>
  <c r="M18" i="52208" l="1"/>
  <c r="O17" i="52208"/>
  <c r="N17" i="52208"/>
  <c r="A33" i="52208"/>
  <c r="C33" i="52208" s="1"/>
  <c r="B30" i="52208"/>
  <c r="N18" i="52208" l="1"/>
  <c r="O18" i="52208"/>
  <c r="M19" i="52208"/>
  <c r="A34" i="52208"/>
  <c r="E4" i="52208" s="1"/>
  <c r="B31" i="52208"/>
  <c r="O19" i="52208" l="1"/>
  <c r="M20" i="52208"/>
  <c r="N19" i="52208"/>
  <c r="C34" i="52208"/>
  <c r="G4" i="52208"/>
  <c r="B32" i="52208"/>
  <c r="M21" i="52208" l="1"/>
  <c r="N20" i="52208"/>
  <c r="O20" i="52208"/>
  <c r="B33" i="52208"/>
  <c r="N21" i="52208" l="1"/>
  <c r="O21" i="52208"/>
  <c r="M22" i="52208"/>
  <c r="B34" i="52208"/>
  <c r="M23" i="52208" l="1"/>
  <c r="N22" i="52208"/>
  <c r="O22" i="52208"/>
  <c r="E5" i="52208"/>
  <c r="G5" i="52208" s="1"/>
  <c r="F4" i="52208"/>
  <c r="N23" i="52208" l="1"/>
  <c r="O23" i="52208"/>
  <c r="M24" i="52208"/>
  <c r="F5" i="52208"/>
  <c r="E6" i="52208"/>
  <c r="G6" i="52208" s="1"/>
  <c r="N24" i="52208" l="1"/>
  <c r="O24" i="52208"/>
  <c r="M25" i="52208"/>
  <c r="E7" i="52208"/>
  <c r="G7" i="52208" s="1"/>
  <c r="F6" i="52208"/>
  <c r="M26" i="52208" l="1"/>
  <c r="O25" i="52208"/>
  <c r="N25" i="52208"/>
  <c r="E8" i="52208"/>
  <c r="G8" i="52208" s="1"/>
  <c r="F7" i="52208"/>
  <c r="N26" i="52208" l="1"/>
  <c r="O26" i="52208"/>
  <c r="M27" i="52208"/>
  <c r="E9" i="52208"/>
  <c r="G9" i="52208" s="1"/>
  <c r="F8" i="52208"/>
  <c r="O27" i="52208" l="1"/>
  <c r="M28" i="52208"/>
  <c r="N27" i="52208"/>
  <c r="F9" i="52208"/>
  <c r="E10" i="52208"/>
  <c r="G10" i="52208" s="1"/>
  <c r="M29" i="52208" l="1"/>
  <c r="N28" i="52208"/>
  <c r="O28" i="52208"/>
  <c r="E11" i="52208"/>
  <c r="G11" i="52208" s="1"/>
  <c r="F10" i="52208"/>
  <c r="N29" i="52208" l="1"/>
  <c r="O29" i="52208"/>
  <c r="M30" i="52208"/>
  <c r="E12" i="52208"/>
  <c r="G12" i="52208" s="1"/>
  <c r="F11" i="52208"/>
  <c r="M31" i="52208" l="1"/>
  <c r="N30" i="52208"/>
  <c r="O30" i="52208"/>
  <c r="F12" i="52208"/>
  <c r="E13" i="52208"/>
  <c r="G13" i="52208" s="1"/>
  <c r="N31" i="52208" l="1"/>
  <c r="O31" i="52208"/>
  <c r="M32" i="52208"/>
  <c r="F13" i="52208"/>
  <c r="E14" i="52208"/>
  <c r="G14" i="52208" s="1"/>
  <c r="O32" i="52208" l="1"/>
  <c r="M33" i="52208"/>
  <c r="N32" i="52208"/>
  <c r="F14" i="52208"/>
  <c r="E15" i="52208"/>
  <c r="G15" i="52208" s="1"/>
  <c r="N33" i="52208" l="1"/>
  <c r="O33" i="52208"/>
  <c r="Q4" i="52208"/>
  <c r="F15" i="52208"/>
  <c r="E16" i="52208"/>
  <c r="G16" i="52208" s="1"/>
  <c r="S4" i="52208" l="1"/>
  <c r="Q5" i="52208"/>
  <c r="R4" i="52208"/>
  <c r="F16" i="52208"/>
  <c r="E17" i="52208"/>
  <c r="G17" i="52208" s="1"/>
  <c r="Q6" i="52208" l="1"/>
  <c r="R5" i="52208"/>
  <c r="S5" i="52208"/>
  <c r="E18" i="52208"/>
  <c r="G18" i="52208" s="1"/>
  <c r="F17" i="52208"/>
  <c r="R6" i="52208" l="1"/>
  <c r="S6" i="52208"/>
  <c r="Q7" i="52208"/>
  <c r="E19" i="52208"/>
  <c r="G19" i="52208" s="1"/>
  <c r="F18" i="52208"/>
  <c r="Q8" i="52208" l="1"/>
  <c r="R7" i="52208"/>
  <c r="S7" i="52208"/>
  <c r="F19" i="52208"/>
  <c r="E20" i="52208"/>
  <c r="G20" i="52208" s="1"/>
  <c r="R8" i="52208" l="1"/>
  <c r="S8" i="52208"/>
  <c r="Q9" i="52208"/>
  <c r="E21" i="52208"/>
  <c r="G21" i="52208" s="1"/>
  <c r="F20" i="52208"/>
  <c r="R9" i="52208" l="1"/>
  <c r="S9" i="52208"/>
  <c r="Q10" i="52208"/>
  <c r="F21" i="52208"/>
  <c r="E22" i="52208"/>
  <c r="G22" i="52208" s="1"/>
  <c r="Q11" i="52208" l="1"/>
  <c r="S10" i="52208"/>
  <c r="R10" i="52208"/>
  <c r="E23" i="52208"/>
  <c r="G23" i="52208" s="1"/>
  <c r="F22" i="52208"/>
  <c r="R11" i="52208" l="1"/>
  <c r="S11" i="52208"/>
  <c r="Q12" i="52208"/>
  <c r="F23" i="52208"/>
  <c r="E24" i="52208"/>
  <c r="G24" i="52208" s="1"/>
  <c r="S12" i="52208" l="1"/>
  <c r="Q13" i="52208"/>
  <c r="R12" i="52208"/>
  <c r="E25" i="52208"/>
  <c r="G25" i="52208" s="1"/>
  <c r="F24" i="52208"/>
  <c r="Q14" i="52208" l="1"/>
  <c r="R13" i="52208"/>
  <c r="S13" i="52208"/>
  <c r="E26" i="52208"/>
  <c r="G26" i="52208" s="1"/>
  <c r="F25" i="52208"/>
  <c r="R14" i="52208" l="1"/>
  <c r="S14" i="52208"/>
  <c r="Q15" i="52208"/>
  <c r="E27" i="52208"/>
  <c r="G27" i="52208" s="1"/>
  <c r="F26" i="52208"/>
  <c r="Q16" i="52208" l="1"/>
  <c r="R15" i="52208"/>
  <c r="S15" i="52208"/>
  <c r="E28" i="52208"/>
  <c r="G28" i="52208" s="1"/>
  <c r="F27" i="52208"/>
  <c r="R16" i="52208" l="1"/>
  <c r="S16" i="52208"/>
  <c r="Q17" i="52208"/>
  <c r="F28" i="52208"/>
  <c r="E29" i="52208"/>
  <c r="G29" i="52208" s="1"/>
  <c r="R17" i="52208" l="1"/>
  <c r="S17" i="52208"/>
  <c r="Q18" i="52208"/>
  <c r="E30" i="52208"/>
  <c r="G30" i="52208" s="1"/>
  <c r="F29" i="52208"/>
  <c r="Q19" i="52208" l="1"/>
  <c r="S18" i="52208"/>
  <c r="R18" i="52208"/>
  <c r="E31" i="52208"/>
  <c r="G31" i="52208" s="1"/>
  <c r="F30" i="52208"/>
  <c r="R19" i="52208" l="1"/>
  <c r="S19" i="52208"/>
  <c r="Q20" i="52208"/>
  <c r="E32" i="52208"/>
  <c r="G32" i="52208" s="1"/>
  <c r="F31" i="52208"/>
  <c r="S20" i="52208" l="1"/>
  <c r="Q21" i="52208"/>
  <c r="R20" i="52208"/>
  <c r="E33" i="52208"/>
  <c r="F32" i="52208"/>
  <c r="Q22" i="52208" l="1"/>
  <c r="R21" i="52208"/>
  <c r="S21" i="52208"/>
  <c r="G33" i="52208"/>
  <c r="F33" i="52208"/>
  <c r="R22" i="52208" l="1"/>
  <c r="S22" i="52208"/>
  <c r="Q23" i="52208"/>
  <c r="Q24" i="52208" l="1"/>
  <c r="R23" i="52208"/>
  <c r="S23" i="52208"/>
  <c r="R24" i="52208" l="1"/>
  <c r="S24" i="52208"/>
  <c r="Q25" i="52208"/>
  <c r="R25" i="52208" l="1"/>
  <c r="S25" i="52208"/>
  <c r="Q26" i="52208"/>
  <c r="Q27" i="52208" l="1"/>
  <c r="S26" i="52208"/>
  <c r="R26" i="52208"/>
  <c r="R27" i="52208" l="1"/>
  <c r="S27" i="52208"/>
  <c r="Q28" i="52208"/>
  <c r="S28" i="52208" l="1"/>
  <c r="Q29" i="52208"/>
  <c r="R28" i="52208"/>
  <c r="Q30" i="52208" l="1"/>
  <c r="R29" i="52208"/>
  <c r="S29" i="52208"/>
  <c r="R30" i="52208" l="1"/>
  <c r="S30" i="52208"/>
  <c r="Q31" i="52208"/>
  <c r="Q32" i="52208" l="1"/>
  <c r="R31" i="52208"/>
  <c r="S31" i="52208"/>
  <c r="R32" i="52208" l="1"/>
  <c r="S32" i="52208"/>
  <c r="Q33" i="52208"/>
  <c r="Q34" i="52208" l="1"/>
  <c r="S33" i="52208"/>
  <c r="R33" i="52208"/>
  <c r="U4" i="52208" l="1"/>
  <c r="R34" i="52208"/>
  <c r="S34" i="52208"/>
  <c r="V4" i="52208" l="1"/>
  <c r="W4" i="52208"/>
  <c r="U5" i="52208"/>
  <c r="W5" i="52208" l="1"/>
  <c r="U6" i="52208"/>
  <c r="V5" i="52208"/>
  <c r="U7" i="52208" l="1"/>
  <c r="V6" i="52208"/>
  <c r="W6" i="52208"/>
  <c r="V7" i="52208" l="1"/>
  <c r="W7" i="52208"/>
  <c r="U8" i="52208"/>
  <c r="U9" i="52208" l="1"/>
  <c r="V8" i="52208"/>
  <c r="W8" i="52208"/>
  <c r="V9" i="52208" l="1"/>
  <c r="W9" i="52208"/>
  <c r="U10" i="52208"/>
  <c r="V10" i="52208" l="1"/>
  <c r="W10" i="52208"/>
  <c r="U11" i="52208"/>
  <c r="U12" i="52208" l="1"/>
  <c r="W11" i="52208"/>
  <c r="V11" i="52208"/>
  <c r="V12" i="52208" l="1"/>
  <c r="W12" i="52208"/>
  <c r="U13" i="52208"/>
  <c r="W13" i="52208" l="1"/>
  <c r="U14" i="52208"/>
  <c r="V13" i="52208"/>
  <c r="U15" i="52208" l="1"/>
  <c r="V14" i="52208"/>
  <c r="W14" i="52208"/>
  <c r="V15" i="52208" l="1"/>
  <c r="W15" i="52208"/>
  <c r="U16" i="52208"/>
  <c r="U17" i="52208" l="1"/>
  <c r="V16" i="52208"/>
  <c r="W16" i="52208"/>
  <c r="V17" i="52208" l="1"/>
  <c r="W17" i="52208"/>
  <c r="U18" i="52208"/>
  <c r="V18" i="52208" l="1"/>
  <c r="W18" i="52208"/>
  <c r="U19" i="52208"/>
  <c r="U20" i="52208" l="1"/>
  <c r="W19" i="52208"/>
  <c r="V19" i="52208"/>
  <c r="V20" i="52208" l="1"/>
  <c r="W20" i="52208"/>
  <c r="U21" i="52208"/>
  <c r="W21" i="52208" l="1"/>
  <c r="U22" i="52208"/>
  <c r="V21" i="52208"/>
  <c r="U23" i="52208" l="1"/>
  <c r="V22" i="52208"/>
  <c r="W22" i="52208"/>
  <c r="V23" i="52208" l="1"/>
  <c r="W23" i="52208"/>
  <c r="U24" i="52208"/>
  <c r="U25" i="52208" l="1"/>
  <c r="V24" i="52208"/>
  <c r="W24" i="52208"/>
  <c r="V25" i="52208" l="1"/>
  <c r="W25" i="52208"/>
  <c r="U26" i="52208"/>
  <c r="V26" i="52208" l="1"/>
  <c r="W26" i="52208"/>
  <c r="U27" i="52208"/>
  <c r="U28" i="52208" l="1"/>
  <c r="W27" i="52208"/>
  <c r="V27" i="52208"/>
  <c r="V28" i="52208" l="1"/>
  <c r="W28" i="52208"/>
  <c r="U29" i="52208"/>
  <c r="W29" i="52208" l="1"/>
  <c r="U30" i="52208"/>
  <c r="V29" i="52208"/>
  <c r="V30" i="52208" l="1"/>
  <c r="U31" i="52208"/>
  <c r="W30" i="52208"/>
  <c r="W31" i="52208" l="1"/>
  <c r="V31" i="52208"/>
  <c r="U32" i="52208"/>
  <c r="V32" i="52208" l="1"/>
  <c r="W32" i="52208"/>
  <c r="U33" i="52208"/>
  <c r="U34" i="52208" l="1"/>
  <c r="W33" i="52208"/>
  <c r="V33" i="52208"/>
  <c r="Y4" i="52208" l="1"/>
  <c r="W34" i="52208"/>
  <c r="V34" i="52208"/>
  <c r="Y5" i="52208" l="1"/>
  <c r="Z4" i="52208"/>
  <c r="AA4" i="52208"/>
  <c r="Z5" i="52208" l="1"/>
  <c r="AA5" i="52208"/>
  <c r="Y6" i="52208"/>
  <c r="AA6" i="52208" l="1"/>
  <c r="Y7" i="52208"/>
  <c r="Z6" i="52208"/>
  <c r="Y8" i="52208" l="1"/>
  <c r="Z7" i="52208"/>
  <c r="AA7" i="52208"/>
  <c r="Z8" i="52208" l="1"/>
  <c r="AA8" i="52208"/>
  <c r="Y9" i="52208"/>
  <c r="Y10" i="52208" l="1"/>
  <c r="Z9" i="52208"/>
  <c r="AA9" i="52208"/>
  <c r="Z10" i="52208" l="1"/>
  <c r="AA10" i="52208"/>
  <c r="Y11" i="52208"/>
  <c r="Z11" i="52208" l="1"/>
  <c r="AA11" i="52208"/>
  <c r="Y12" i="52208"/>
  <c r="Y13" i="52208" l="1"/>
  <c r="AA12" i="52208"/>
  <c r="Z12" i="52208"/>
  <c r="Z13" i="52208" l="1"/>
  <c r="AA13" i="52208"/>
  <c r="Y14" i="52208"/>
  <c r="AA14" i="52208" l="1"/>
  <c r="Y15" i="52208"/>
  <c r="Z14" i="52208"/>
  <c r="Y16" i="52208" l="1"/>
  <c r="Z15" i="52208"/>
  <c r="AA15" i="52208"/>
  <c r="Z16" i="52208" l="1"/>
  <c r="AA16" i="52208"/>
  <c r="Y17" i="52208"/>
  <c r="Y18" i="52208" l="1"/>
  <c r="Z17" i="52208"/>
  <c r="AA17" i="52208"/>
  <c r="Z18" i="52208" l="1"/>
  <c r="AA18" i="52208"/>
  <c r="Y19" i="52208"/>
  <c r="Z19" i="52208" l="1"/>
  <c r="AA19" i="52208"/>
  <c r="Y20" i="52208"/>
  <c r="Y21" i="52208" l="1"/>
  <c r="AA20" i="52208"/>
  <c r="Z20" i="52208"/>
  <c r="Z21" i="52208" l="1"/>
  <c r="AA21" i="52208"/>
  <c r="Y22" i="52208"/>
  <c r="AA22" i="52208" l="1"/>
  <c r="Y23" i="52208"/>
  <c r="Z22" i="52208"/>
  <c r="Y24" i="52208" l="1"/>
  <c r="Z23" i="52208"/>
  <c r="AA23" i="52208"/>
  <c r="Z24" i="52208" l="1"/>
  <c r="AA24" i="52208"/>
  <c r="Y25" i="52208"/>
  <c r="Y26" i="52208" l="1"/>
  <c r="Z25" i="52208"/>
  <c r="AA25" i="52208"/>
  <c r="Z26" i="52208" l="1"/>
  <c r="AA26" i="52208"/>
  <c r="Y27" i="52208"/>
  <c r="Z27" i="52208" l="1"/>
  <c r="AA27" i="52208"/>
  <c r="Y28" i="52208"/>
  <c r="Y29" i="52208" l="1"/>
  <c r="AA28" i="52208"/>
  <c r="Z28" i="52208"/>
  <c r="Z29" i="52208" l="1"/>
  <c r="AA29" i="52208"/>
  <c r="Y30" i="52208"/>
  <c r="AA30" i="52208" l="1"/>
  <c r="Y31" i="52208"/>
  <c r="Z30" i="52208"/>
  <c r="Z31" i="52208" l="1"/>
  <c r="AC4" i="52208"/>
  <c r="AA31" i="52208"/>
  <c r="AD4" i="52208" l="1"/>
  <c r="AE4" i="52208"/>
  <c r="AC5" i="52208"/>
  <c r="AC6" i="52208" l="1"/>
  <c r="AE5" i="52208"/>
  <c r="AD5" i="52208"/>
  <c r="AD6" i="52208" l="1"/>
  <c r="AE6" i="52208"/>
  <c r="AC7" i="52208"/>
  <c r="AE7" i="52208" l="1"/>
  <c r="AC8" i="52208"/>
  <c r="AD7" i="52208"/>
  <c r="AC9" i="52208" l="1"/>
  <c r="AD8" i="52208"/>
  <c r="AE8" i="52208"/>
  <c r="AD9" i="52208" l="1"/>
  <c r="AE9" i="52208"/>
  <c r="AC10" i="52208"/>
  <c r="AC11" i="52208" l="1"/>
  <c r="AD10" i="52208"/>
  <c r="AE10" i="52208"/>
  <c r="AD11" i="52208" l="1"/>
  <c r="AE11" i="52208"/>
  <c r="AC12" i="52208"/>
  <c r="AD12" i="52208" l="1"/>
  <c r="AE12" i="52208"/>
  <c r="AC13" i="52208"/>
  <c r="AC14" i="52208" l="1"/>
  <c r="AE13" i="52208"/>
  <c r="AD13" i="52208"/>
  <c r="AD14" i="52208" l="1"/>
  <c r="AE14" i="52208"/>
  <c r="AC15" i="52208"/>
  <c r="AE15" i="52208" l="1"/>
  <c r="AC16" i="52208"/>
  <c r="AD15" i="52208"/>
  <c r="AC17" i="52208" l="1"/>
  <c r="AD16" i="52208"/>
  <c r="AE16" i="52208"/>
  <c r="AD17" i="52208" l="1"/>
  <c r="AE17" i="52208"/>
  <c r="AC18" i="52208"/>
  <c r="AC19" i="52208" l="1"/>
  <c r="AD18" i="52208"/>
  <c r="AE18" i="52208"/>
  <c r="AD19" i="52208" l="1"/>
  <c r="AE19" i="52208"/>
  <c r="AC20" i="52208"/>
  <c r="AD20" i="52208" l="1"/>
  <c r="AE20" i="52208"/>
  <c r="AC21" i="52208"/>
  <c r="AC22" i="52208" l="1"/>
  <c r="AE21" i="52208"/>
  <c r="AD21" i="52208"/>
  <c r="AD22" i="52208" l="1"/>
  <c r="AE22" i="52208"/>
  <c r="AC23" i="52208"/>
  <c r="AE23" i="52208" l="1"/>
  <c r="AC24" i="52208"/>
  <c r="AD23" i="52208"/>
  <c r="AC25" i="52208" l="1"/>
  <c r="AD24" i="52208"/>
  <c r="AE24" i="52208"/>
  <c r="AD25" i="52208" l="1"/>
  <c r="AE25" i="52208"/>
  <c r="AC26" i="52208"/>
  <c r="AC27" i="52208" l="1"/>
  <c r="AD26" i="52208"/>
  <c r="AE26" i="52208"/>
  <c r="AD27" i="52208" l="1"/>
  <c r="AE27" i="52208"/>
  <c r="AC28" i="52208"/>
  <c r="AD28" i="52208" l="1"/>
  <c r="AE28" i="52208"/>
  <c r="AC29" i="52208"/>
  <c r="AC30" i="52208" l="1"/>
  <c r="AE29" i="52208"/>
  <c r="AD29" i="52208"/>
  <c r="AD30" i="52208" l="1"/>
  <c r="AE30" i="52208"/>
  <c r="AC31" i="52208"/>
  <c r="AD31" i="52208" l="1"/>
  <c r="AE31" i="52208"/>
  <c r="AC32" i="52208"/>
  <c r="AE32" i="52208" l="1"/>
  <c r="AC33" i="52208"/>
  <c r="AD32" i="52208"/>
  <c r="AD33" i="52208" l="1"/>
  <c r="AE33" i="52208"/>
  <c r="AC34" i="52208"/>
  <c r="AG4" i="52208" l="1"/>
  <c r="AD34" i="52208"/>
  <c r="AE34" i="52208"/>
  <c r="AH4" i="52208" l="1"/>
  <c r="AI4" i="52208"/>
  <c r="AG5" i="52208"/>
  <c r="AH5" i="52208" l="1"/>
  <c r="AI5" i="52208"/>
  <c r="AG6" i="52208"/>
  <c r="AG7" i="52208" l="1"/>
  <c r="AI6" i="52208"/>
  <c r="AH6" i="52208"/>
  <c r="AH7" i="52208" l="1"/>
  <c r="AI7" i="52208"/>
  <c r="AG8" i="52208"/>
  <c r="AI8" i="52208" l="1"/>
  <c r="AG9" i="52208"/>
  <c r="AH8" i="52208"/>
  <c r="AG10" i="52208" l="1"/>
  <c r="AH9" i="52208"/>
  <c r="AI9" i="52208"/>
  <c r="AH10" i="52208" l="1"/>
  <c r="AI10" i="52208"/>
  <c r="AG11" i="52208"/>
  <c r="AG12" i="52208" l="1"/>
  <c r="AH11" i="52208"/>
  <c r="AI11" i="52208"/>
  <c r="AH12" i="52208" l="1"/>
  <c r="AI12" i="52208"/>
  <c r="AG13" i="52208"/>
  <c r="AH13" i="52208" l="1"/>
  <c r="AI13" i="52208"/>
  <c r="AG14" i="52208"/>
  <c r="AG15" i="52208" l="1"/>
  <c r="AI14" i="52208"/>
  <c r="AH14" i="52208"/>
  <c r="AH15" i="52208" l="1"/>
  <c r="AI15" i="52208"/>
  <c r="AG16" i="52208"/>
  <c r="AI16" i="52208" l="1"/>
  <c r="AG17" i="52208"/>
  <c r="AH16" i="52208"/>
  <c r="AG18" i="52208" l="1"/>
  <c r="AH17" i="52208"/>
  <c r="AI17" i="52208"/>
  <c r="AH18" i="52208" l="1"/>
  <c r="AI18" i="52208"/>
  <c r="AG19" i="52208"/>
  <c r="AG20" i="52208" l="1"/>
  <c r="AH19" i="52208"/>
  <c r="AI19" i="52208"/>
  <c r="AH20" i="52208" l="1"/>
  <c r="AI20" i="52208"/>
  <c r="AG21" i="52208"/>
  <c r="AH21" i="52208" l="1"/>
  <c r="AI21" i="52208"/>
  <c r="AG22" i="52208"/>
  <c r="AG23" i="52208" l="1"/>
  <c r="AI22" i="52208"/>
  <c r="AH22" i="52208"/>
  <c r="AH23" i="52208" l="1"/>
  <c r="AI23" i="52208"/>
  <c r="AG24" i="52208"/>
  <c r="AI24" i="52208" l="1"/>
  <c r="AG25" i="52208"/>
  <c r="AH24" i="52208"/>
  <c r="AG26" i="52208" l="1"/>
  <c r="AH25" i="52208"/>
  <c r="AI25" i="52208"/>
  <c r="AH26" i="52208" l="1"/>
  <c r="AI26" i="52208"/>
  <c r="AG27" i="52208"/>
  <c r="AG28" i="52208" l="1"/>
  <c r="AH27" i="52208"/>
  <c r="AI27" i="52208"/>
  <c r="AH28" i="52208" l="1"/>
  <c r="AI28" i="52208"/>
  <c r="AG29" i="52208"/>
  <c r="AH29" i="52208" l="1"/>
  <c r="AI29" i="52208"/>
  <c r="AG30" i="52208"/>
  <c r="AI30" i="52208" l="1"/>
  <c r="AH30" i="52208"/>
  <c r="AG31" i="52208"/>
  <c r="AH31" i="52208" l="1"/>
  <c r="AI31" i="52208"/>
  <c r="AG32" i="52208"/>
  <c r="AH32" i="52208" l="1"/>
  <c r="AI32" i="52208"/>
  <c r="AG33" i="52208"/>
  <c r="AH33" i="52208" l="1"/>
  <c r="AI33" i="52208"/>
  <c r="AK4" i="52208"/>
  <c r="AM4" i="52208" l="1"/>
  <c r="AL4" i="52208"/>
  <c r="AK5" i="52208"/>
  <c r="AM5" i="52208" l="1"/>
  <c r="AL5" i="52208"/>
  <c r="AK6" i="52208"/>
  <c r="AM6" i="52208" l="1"/>
  <c r="AK7" i="52208"/>
  <c r="AL6" i="52208"/>
  <c r="AM7" i="52208" l="1"/>
  <c r="AL7" i="52208"/>
  <c r="AK8" i="52208"/>
  <c r="AM8" i="52208" l="1"/>
  <c r="AL8" i="52208"/>
  <c r="AK9" i="52208"/>
  <c r="AM9" i="52208" l="1"/>
  <c r="AL9" i="52208"/>
  <c r="AK10" i="52208"/>
  <c r="AM10" i="52208" l="1"/>
  <c r="AK11" i="52208"/>
  <c r="AL10" i="52208"/>
  <c r="AM11" i="52208" l="1"/>
  <c r="AK12" i="52208"/>
  <c r="AL11" i="52208"/>
  <c r="AM12" i="52208" l="1"/>
  <c r="AL12" i="52208"/>
  <c r="AK13" i="52208"/>
  <c r="AM13" i="52208" l="1"/>
  <c r="AK14" i="52208"/>
  <c r="AL13" i="52208"/>
  <c r="AM14" i="52208" l="1"/>
  <c r="AL14" i="52208"/>
  <c r="AK15" i="52208"/>
  <c r="AM15" i="52208" l="1"/>
  <c r="AK16" i="52208"/>
  <c r="AL15" i="52208"/>
  <c r="AM16" i="52208" l="1"/>
  <c r="AL16" i="52208"/>
  <c r="AK17" i="52208"/>
  <c r="AM17" i="52208" l="1"/>
  <c r="AK18" i="52208"/>
  <c r="AL17" i="52208"/>
  <c r="AM18" i="52208" l="1"/>
  <c r="AK19" i="52208"/>
  <c r="AL18" i="52208"/>
  <c r="AM19" i="52208" l="1"/>
  <c r="AL19" i="52208"/>
  <c r="AK20" i="52208"/>
  <c r="AM20" i="52208" l="1"/>
  <c r="AK21" i="52208"/>
  <c r="AL20" i="52208"/>
  <c r="AM21" i="52208" l="1"/>
  <c r="AK22" i="52208"/>
  <c r="AL21" i="52208"/>
  <c r="AM22" i="52208" l="1"/>
  <c r="AL22" i="52208"/>
  <c r="AK23" i="52208"/>
  <c r="AM23" i="52208" l="1"/>
  <c r="AL23" i="52208"/>
  <c r="AK24" i="52208"/>
  <c r="AM24" i="52208" l="1"/>
  <c r="AL24" i="52208"/>
  <c r="AK25" i="52208"/>
  <c r="AM25" i="52208" l="1"/>
  <c r="AK26" i="52208"/>
  <c r="AL25" i="52208"/>
  <c r="AM26" i="52208" l="1"/>
  <c r="AK27" i="52208"/>
  <c r="AL26" i="52208"/>
  <c r="AM27" i="52208" l="1"/>
  <c r="AL27" i="52208"/>
  <c r="AK28" i="52208"/>
  <c r="AM28" i="52208" l="1"/>
  <c r="AK29" i="52208"/>
  <c r="AL28" i="52208"/>
  <c r="AM29" i="52208" l="1"/>
  <c r="AL29" i="52208"/>
  <c r="AK30" i="52208"/>
  <c r="AM30" i="52208" l="1"/>
  <c r="AK31" i="52208"/>
  <c r="AL30" i="52208"/>
  <c r="AM31" i="52208" l="1"/>
  <c r="AK32" i="52208"/>
  <c r="AL31" i="52208"/>
  <c r="AM32" i="52208" l="1"/>
  <c r="AL32" i="52208"/>
  <c r="AK33" i="52208"/>
  <c r="AM33" i="52208" l="1"/>
  <c r="AK34" i="52208"/>
  <c r="AL33" i="52208"/>
  <c r="AM34" i="52208" l="1"/>
  <c r="AO4" i="52208"/>
  <c r="AL34" i="52208"/>
  <c r="AQ4" i="52208" l="1"/>
  <c r="AP4" i="52208"/>
  <c r="AO5" i="52208"/>
  <c r="AQ5" i="52208" l="1"/>
  <c r="AP5" i="52208"/>
  <c r="AO6" i="52208"/>
  <c r="AQ6" i="52208" l="1"/>
  <c r="AO7" i="52208"/>
  <c r="AP6" i="52208"/>
  <c r="AQ7" i="52208" l="1"/>
  <c r="AO8" i="52208"/>
  <c r="AP7" i="52208"/>
  <c r="AQ8" i="52208" l="1"/>
  <c r="AP8" i="52208"/>
  <c r="AO9" i="52208"/>
  <c r="AQ9" i="52208" l="1"/>
  <c r="AO10" i="52208"/>
  <c r="AP9" i="52208"/>
  <c r="AQ10" i="52208" l="1"/>
  <c r="AO11" i="52208"/>
  <c r="AP10" i="52208"/>
  <c r="AQ11" i="52208" l="1"/>
  <c r="AO12" i="52208"/>
  <c r="AP11" i="52208"/>
  <c r="AQ12" i="52208" l="1"/>
  <c r="AP12" i="52208"/>
  <c r="AO13" i="52208"/>
  <c r="AQ13" i="52208" l="1"/>
  <c r="AO14" i="52208"/>
  <c r="AP13" i="52208"/>
  <c r="AQ14" i="52208" l="1"/>
  <c r="AO15" i="52208"/>
  <c r="AP14" i="52208"/>
  <c r="AQ15" i="52208" l="1"/>
  <c r="AO16" i="52208"/>
  <c r="AP15" i="52208"/>
  <c r="AQ16" i="52208" l="1"/>
  <c r="AO17" i="52208"/>
  <c r="AP16" i="52208"/>
  <c r="AQ17" i="52208" l="1"/>
  <c r="AO18" i="52208"/>
  <c r="AP17" i="52208"/>
  <c r="AQ18" i="52208" l="1"/>
  <c r="AP18" i="52208"/>
  <c r="AO19" i="52208"/>
  <c r="AQ19" i="52208" l="1"/>
  <c r="AP19" i="52208"/>
  <c r="AO20" i="52208"/>
  <c r="AQ20" i="52208" l="1"/>
  <c r="AO21" i="52208"/>
  <c r="AP20" i="52208"/>
  <c r="AQ21" i="52208" l="1"/>
  <c r="AP21" i="52208"/>
  <c r="AO22" i="52208"/>
  <c r="AQ22" i="52208" l="1"/>
  <c r="AO23" i="52208"/>
  <c r="AP22" i="52208"/>
  <c r="AQ23" i="52208" l="1"/>
  <c r="AP23" i="52208"/>
  <c r="AO24" i="52208"/>
  <c r="AQ24" i="52208" l="1"/>
  <c r="AO25" i="52208"/>
  <c r="AP24" i="52208"/>
  <c r="AV25" i="52205"/>
  <c r="AW25" i="52205" s="1"/>
  <c r="AX25" i="52205" s="1"/>
  <c r="AY25" i="52205" s="1"/>
  <c r="AZ25" i="52205" s="1"/>
  <c r="BA25" i="52205" s="1"/>
  <c r="BB25" i="52205" s="1"/>
  <c r="AV27" i="52205" s="1"/>
  <c r="AW27" i="52205" s="1"/>
  <c r="AX27" i="52205" s="1"/>
  <c r="AY27" i="52205" s="1"/>
  <c r="AZ27" i="52205" s="1"/>
  <c r="BA27" i="52205" s="1"/>
  <c r="BB27" i="52205" s="1"/>
  <c r="AV29" i="52205" s="1"/>
  <c r="AW29" i="52205" s="1"/>
  <c r="AX29" i="52205" s="1"/>
  <c r="AY29" i="52205" s="1"/>
  <c r="AZ29" i="52205" s="1"/>
  <c r="BA29" i="52205" s="1"/>
  <c r="BB29" i="52205" s="1"/>
  <c r="AV31" i="52205" s="1"/>
  <c r="AW31" i="52205" s="1"/>
  <c r="AX31" i="52205" s="1"/>
  <c r="AY31" i="52205" s="1"/>
  <c r="AZ31" i="52205" s="1"/>
  <c r="BA31" i="52205" s="1"/>
  <c r="AQ25" i="52208" l="1"/>
  <c r="AP25" i="52208"/>
  <c r="AO26" i="52208"/>
  <c r="AQ26" i="52208" l="1"/>
  <c r="AP26" i="52208"/>
  <c r="AO27" i="52208"/>
  <c r="AQ27" i="52208" l="1"/>
  <c r="AO28" i="52208"/>
  <c r="AP27" i="52208"/>
  <c r="AQ28" i="52208" l="1"/>
  <c r="AP28" i="52208"/>
  <c r="AO29" i="52208"/>
  <c r="AQ29" i="52208" l="1"/>
  <c r="AO30" i="52208"/>
  <c r="AP29" i="52208"/>
  <c r="AQ30" i="52208" l="1"/>
  <c r="AP30" i="52208"/>
  <c r="AO31" i="52208"/>
  <c r="AQ31" i="52208" l="1"/>
  <c r="AP31" i="52208"/>
  <c r="AO32" i="52208"/>
  <c r="AQ32" i="52208" l="1"/>
  <c r="AO33" i="52208"/>
  <c r="AP32" i="52208"/>
  <c r="AQ33" i="52208" l="1"/>
  <c r="AP33" i="52208"/>
  <c r="AS4" i="52208"/>
  <c r="AU4" i="52208" l="1"/>
  <c r="AS5" i="52208"/>
  <c r="AT4" i="52208"/>
  <c r="AU5" i="52208" l="1"/>
  <c r="AS6" i="52208"/>
  <c r="AT5" i="52208"/>
  <c r="AU6" i="52208" l="1"/>
  <c r="AT6" i="52208"/>
  <c r="AS7" i="52208"/>
  <c r="AU7" i="52208" l="1"/>
  <c r="AS8" i="52208"/>
  <c r="AT7" i="52208"/>
  <c r="AU8" i="52208" l="1"/>
  <c r="AS9" i="52208"/>
  <c r="AT8" i="52208"/>
  <c r="AU9" i="52208" l="1"/>
  <c r="AT9" i="52208"/>
  <c r="AS10" i="52208"/>
  <c r="AU10" i="52208" l="1"/>
  <c r="AS11" i="52208"/>
  <c r="AT10" i="52208"/>
  <c r="AU11" i="52208" l="1"/>
  <c r="AS12" i="52208"/>
  <c r="AT11" i="52208"/>
  <c r="AU12" i="52208" l="1"/>
  <c r="AS13" i="52208"/>
  <c r="AT12" i="52208"/>
  <c r="AU13" i="52208" l="1"/>
  <c r="AT13" i="52208"/>
  <c r="AS14" i="52208"/>
  <c r="AU14" i="52208" l="1"/>
  <c r="AT14" i="52208"/>
  <c r="AS15" i="52208"/>
  <c r="AU15" i="52208" l="1"/>
  <c r="AS16" i="52208"/>
  <c r="AT15" i="52208"/>
  <c r="AU16" i="52208" l="1"/>
  <c r="AT16" i="52208"/>
  <c r="AS17" i="52208"/>
  <c r="AU17" i="52208" l="1"/>
  <c r="AS18" i="52208"/>
  <c r="AT17" i="52208"/>
  <c r="AU18" i="52208" l="1"/>
  <c r="AT18" i="52208"/>
  <c r="AS19" i="52208"/>
  <c r="AU19" i="52208" l="1"/>
  <c r="AS20" i="52208"/>
  <c r="AT19" i="52208"/>
  <c r="AU20" i="52208" l="1"/>
  <c r="AT20" i="52208"/>
  <c r="AS21" i="52208"/>
  <c r="AU21" i="52208" l="1"/>
  <c r="AS22" i="52208"/>
  <c r="AT21" i="52208"/>
  <c r="AU22" i="52208" l="1"/>
  <c r="AS23" i="52208"/>
  <c r="AT22" i="52208"/>
  <c r="AU23" i="52208" l="1"/>
  <c r="AS24" i="52208"/>
  <c r="AT23" i="52208"/>
  <c r="AU24" i="52208" l="1"/>
  <c r="AT24" i="52208"/>
  <c r="AS25" i="52208"/>
  <c r="AU25" i="52208" l="1"/>
  <c r="AT25" i="52208"/>
  <c r="AS26" i="52208"/>
  <c r="AU26" i="52208" l="1"/>
  <c r="AS27" i="52208"/>
  <c r="AT26" i="52208"/>
  <c r="AU27" i="52208" l="1"/>
  <c r="AT27" i="52208"/>
  <c r="AS28" i="52208"/>
  <c r="AU28" i="52208" l="1"/>
  <c r="AT28" i="52208"/>
  <c r="AS29" i="52208"/>
  <c r="AU29" i="52208" l="1"/>
  <c r="AT29" i="52208"/>
  <c r="AS30" i="52208"/>
  <c r="AU30" i="52208" l="1"/>
  <c r="AT30" i="52208"/>
  <c r="AS31" i="52208"/>
  <c r="AU31" i="52208" l="1"/>
  <c r="AS32" i="52208"/>
  <c r="AT31" i="52208"/>
  <c r="AU32" i="52208" l="1"/>
  <c r="AT32" i="52208"/>
  <c r="AS33" i="52208"/>
  <c r="AU33" i="52208" l="1"/>
  <c r="AT33" i="52208"/>
  <c r="AS34" i="52208"/>
  <c r="AU34" i="52208" l="1"/>
  <c r="AT34" i="52208"/>
  <c r="AW4" i="52208"/>
  <c r="AY4" i="52208" l="1"/>
  <c r="AW5" i="52208"/>
  <c r="AX4" i="52208"/>
  <c r="AY5" i="52208" l="1"/>
  <c r="AW6" i="52208"/>
  <c r="AX5" i="52208"/>
  <c r="AY6" i="52208" l="1"/>
  <c r="AX6" i="52208"/>
  <c r="AW7" i="52208"/>
  <c r="AY7" i="52208" l="1"/>
  <c r="AW8" i="52208"/>
  <c r="AX7" i="52208"/>
  <c r="AY8" i="52208" l="1"/>
  <c r="AX8" i="52208"/>
  <c r="AW9" i="52208"/>
  <c r="AY9" i="52208" l="1"/>
  <c r="AX9" i="52208"/>
  <c r="AW10" i="52208"/>
  <c r="AY10" i="52208" l="1"/>
  <c r="AW11" i="52208"/>
  <c r="AX10" i="52208"/>
  <c r="AY11" i="52208" l="1"/>
  <c r="AX11" i="52208"/>
  <c r="AW12" i="52208"/>
  <c r="AY12" i="52208" l="1"/>
  <c r="AW13" i="52208"/>
  <c r="AX12" i="52208"/>
  <c r="AY13" i="52208" l="1"/>
  <c r="AX13" i="52208"/>
  <c r="AW14" i="52208"/>
  <c r="AY14" i="52208" l="1"/>
  <c r="AW15" i="52208"/>
  <c r="AX14" i="52208"/>
  <c r="AY15" i="52208" l="1"/>
  <c r="AW16" i="52208"/>
  <c r="AX15" i="52208"/>
  <c r="AY16" i="52208" l="1"/>
  <c r="AW17" i="52208"/>
  <c r="AX16" i="52208"/>
  <c r="AY17" i="52208" l="1"/>
  <c r="AW18" i="52208"/>
  <c r="AX17" i="52208"/>
  <c r="AY18" i="52208" l="1"/>
  <c r="AX18" i="52208"/>
  <c r="AW19" i="52208"/>
  <c r="AY19" i="52208" l="1"/>
  <c r="AW20" i="52208"/>
  <c r="AX19" i="52208"/>
  <c r="AY20" i="52208" l="1"/>
  <c r="AX20" i="52208"/>
  <c r="AW21" i="52208"/>
  <c r="AY21" i="52208" l="1"/>
  <c r="AW22" i="52208"/>
  <c r="AX21" i="52208"/>
  <c r="AY22" i="52208" l="1"/>
  <c r="AW23" i="52208"/>
  <c r="AX22" i="52208"/>
  <c r="AY23" i="52208" l="1"/>
  <c r="AX23" i="52208"/>
  <c r="AW24" i="52208"/>
  <c r="AY24" i="52208" l="1"/>
  <c r="AW25" i="52208"/>
  <c r="AX24" i="52208"/>
  <c r="AY25" i="52208" l="1"/>
  <c r="AW26" i="52208"/>
  <c r="AX25" i="52208"/>
  <c r="AY26" i="52208" l="1"/>
  <c r="AW27" i="52208"/>
  <c r="AX26" i="52208"/>
  <c r="AY27" i="52208" l="1"/>
  <c r="AX27" i="52208"/>
  <c r="AW28" i="52208"/>
  <c r="AY28" i="52208" l="1"/>
  <c r="AX28" i="52208"/>
  <c r="AW29" i="52208"/>
  <c r="AY29" i="52208" l="1"/>
  <c r="AW30" i="52208"/>
  <c r="AX29" i="52208"/>
  <c r="AY30" i="52208" l="1"/>
  <c r="AX30" i="52208"/>
  <c r="AW31" i="52208"/>
  <c r="AY31" i="52208" l="1"/>
  <c r="AW32" i="52208"/>
  <c r="AX31" i="52208"/>
  <c r="AY32" i="52208" l="1"/>
  <c r="AX32" i="52208"/>
  <c r="AW33" i="52208"/>
  <c r="AY33" i="52208" l="1"/>
  <c r="AW34" i="52208"/>
  <c r="AX33" i="52208"/>
  <c r="AY34" i="52208" l="1"/>
  <c r="AX34" i="52208"/>
  <c r="BA4" i="52208"/>
  <c r="BC4" i="52208" l="1"/>
  <c r="BB4" i="52208"/>
  <c r="BA5" i="52208"/>
  <c r="BC5" i="52208" l="1"/>
  <c r="BA6" i="52208"/>
  <c r="BB5" i="52208"/>
  <c r="BC6" i="52208" l="1"/>
  <c r="BB6" i="52208"/>
  <c r="BA7" i="52208"/>
  <c r="BC7" i="52208" l="1"/>
  <c r="BB7" i="52208"/>
  <c r="BA8" i="52208"/>
  <c r="BC8" i="52208" l="1"/>
  <c r="BA9" i="52208"/>
  <c r="BB8" i="52208"/>
  <c r="BC9" i="52208" l="1"/>
  <c r="BB9" i="52208"/>
  <c r="BA10" i="52208"/>
  <c r="BC10" i="52208" l="1"/>
  <c r="BA11" i="52208"/>
  <c r="BB10" i="52208"/>
  <c r="BC11" i="52208" l="1"/>
  <c r="BB11" i="52208"/>
  <c r="BA12" i="52208"/>
  <c r="BC12" i="52208" l="1"/>
  <c r="BA13" i="52208"/>
  <c r="BB12" i="52208"/>
  <c r="BC13" i="52208" l="1"/>
  <c r="BA14" i="52208"/>
  <c r="BB13" i="52208"/>
  <c r="BC14" i="52208" l="1"/>
  <c r="BA15" i="52208"/>
  <c r="BB14" i="52208"/>
  <c r="BC15" i="52208" l="1"/>
  <c r="BA16" i="52208"/>
  <c r="BB15" i="52208"/>
  <c r="BC16" i="52208" l="1"/>
  <c r="BB16" i="52208"/>
  <c r="BA17" i="52208"/>
  <c r="BC17" i="52208" l="1"/>
  <c r="BB17" i="52208"/>
  <c r="BA18" i="52208"/>
  <c r="BC18" i="52208" l="1"/>
  <c r="BB18" i="52208"/>
  <c r="BA19" i="52208"/>
  <c r="BC19" i="52208" l="1"/>
  <c r="BB19" i="52208"/>
  <c r="BA20" i="52208"/>
  <c r="BC20" i="52208" l="1"/>
  <c r="BA21" i="52208"/>
  <c r="BB20" i="52208"/>
  <c r="BC21" i="52208" l="1"/>
  <c r="BA22" i="52208"/>
  <c r="BB21" i="52208"/>
  <c r="BC22" i="52208" l="1"/>
  <c r="BA23" i="52208"/>
  <c r="BB22" i="52208"/>
  <c r="BC23" i="52208" l="1"/>
  <c r="BB23" i="52208"/>
  <c r="BA24" i="52208"/>
  <c r="BC24" i="52208" l="1"/>
  <c r="BA25" i="52208"/>
  <c r="BB24" i="52208"/>
  <c r="BC25" i="52208" l="1"/>
  <c r="BB25" i="52208"/>
  <c r="BA26" i="52208"/>
  <c r="BC26" i="52208" l="1"/>
  <c r="BB26" i="52208"/>
  <c r="BA27" i="52208"/>
  <c r="BC27" i="52208" l="1"/>
  <c r="BA28" i="52208"/>
  <c r="BB27" i="52208"/>
  <c r="BC28" i="52208" l="1"/>
  <c r="BB28" i="52208"/>
  <c r="BA29" i="52208"/>
  <c r="BC29" i="52208" l="1"/>
  <c r="BA30" i="52208"/>
  <c r="BB29" i="52208"/>
  <c r="BC30" i="52208" l="1"/>
  <c r="BA31" i="52208"/>
  <c r="BB30" i="52208"/>
  <c r="BC31" i="52208" l="1"/>
  <c r="BA32" i="52208"/>
  <c r="BB31" i="52208"/>
  <c r="BC32" i="52208" l="1"/>
  <c r="BA33" i="52208"/>
  <c r="BB32" i="52208"/>
  <c r="BC33" i="52208" l="1"/>
  <c r="BE4" i="52208"/>
  <c r="BB33" i="52208"/>
  <c r="BG4" i="52208" l="1"/>
  <c r="BF4" i="52208"/>
  <c r="BE5" i="52208"/>
  <c r="BG5" i="52208" l="1"/>
  <c r="BF5" i="52208"/>
  <c r="BE6" i="52208"/>
  <c r="BG6" i="52208" l="1"/>
  <c r="BE7" i="52208"/>
  <c r="BF6" i="52208"/>
  <c r="BG7" i="52208" l="1"/>
  <c r="BE8" i="52208"/>
  <c r="BF7" i="52208"/>
  <c r="BG8" i="52208" l="1"/>
  <c r="BE9" i="52208"/>
  <c r="BF8" i="52208"/>
  <c r="BG9" i="52208" l="1"/>
  <c r="BF9" i="52208"/>
  <c r="BE10" i="52208"/>
  <c r="BG10" i="52208" l="1"/>
  <c r="BF10" i="52208"/>
  <c r="BE11" i="52208"/>
  <c r="BG11" i="52208" l="1"/>
  <c r="BE12" i="52208"/>
  <c r="BF11" i="52208"/>
  <c r="BG12" i="52208" l="1"/>
  <c r="BF12" i="52208"/>
  <c r="BE13" i="52208"/>
  <c r="BG13" i="52208" l="1"/>
  <c r="BE14" i="52208"/>
  <c r="BF13" i="52208"/>
  <c r="BG14" i="52208" l="1"/>
  <c r="BF14" i="52208"/>
  <c r="BE15" i="52208"/>
  <c r="BG15" i="52208" l="1"/>
  <c r="BE16" i="52208"/>
  <c r="BF15" i="52208"/>
  <c r="BG16" i="52208" l="1"/>
  <c r="BE17" i="52208"/>
  <c r="BF16" i="52208"/>
  <c r="BG17" i="52208" l="1"/>
  <c r="BF17" i="52208"/>
  <c r="BE18" i="52208"/>
  <c r="BG18" i="52208" l="1"/>
  <c r="BF18" i="52208"/>
  <c r="BE19" i="52208"/>
  <c r="BG19" i="52208" l="1"/>
  <c r="BE20" i="52208"/>
  <c r="BF19" i="52208"/>
  <c r="BG20" i="52208" l="1"/>
  <c r="BE21" i="52208"/>
  <c r="BF20" i="52208"/>
  <c r="BG21" i="52208" l="1"/>
  <c r="BF21" i="52208"/>
  <c r="BE22" i="52208"/>
  <c r="BG22" i="52208" l="1"/>
  <c r="BE23" i="52208"/>
  <c r="BF22" i="52208"/>
  <c r="BG23" i="52208" l="1"/>
  <c r="BF23" i="52208"/>
  <c r="BE24" i="52208"/>
  <c r="BG24" i="52208" l="1"/>
  <c r="BF24" i="52208"/>
  <c r="BE25" i="52208"/>
  <c r="BG25" i="52208" l="1"/>
  <c r="BE26" i="52208"/>
  <c r="BF25" i="52208"/>
  <c r="BG26" i="52208" l="1"/>
  <c r="BE27" i="52208"/>
  <c r="BF26" i="52208"/>
  <c r="BG27" i="52208" l="1"/>
  <c r="BE28" i="52208"/>
  <c r="BF27" i="52208"/>
  <c r="BG28" i="52208" l="1"/>
  <c r="BF28" i="52208"/>
  <c r="BE29" i="52208"/>
  <c r="BG29" i="52208" l="1"/>
  <c r="BF29" i="52208"/>
  <c r="BE30" i="52208"/>
  <c r="BG30" i="52208" l="1"/>
  <c r="BE31" i="52208"/>
  <c r="BF30" i="52208"/>
  <c r="BG31" i="52208" l="1"/>
  <c r="BF31" i="52208"/>
  <c r="BE32" i="52208"/>
  <c r="BG32" i="52208" l="1"/>
  <c r="BE33" i="52208"/>
  <c r="BF32" i="52208"/>
  <c r="BG33" i="52208" l="1"/>
  <c r="BF33" i="52208"/>
  <c r="BE34" i="52208"/>
  <c r="BG34" i="52208" l="1"/>
  <c r="BF34" i="52208"/>
</calcChain>
</file>

<file path=xl/sharedStrings.xml><?xml version="1.0" encoding="utf-8"?>
<sst xmlns="http://schemas.openxmlformats.org/spreadsheetml/2006/main" count="1049" uniqueCount="290">
  <si>
    <t>Cours</t>
  </si>
  <si>
    <t>Révisions</t>
  </si>
  <si>
    <t>Examens</t>
  </si>
  <si>
    <t>Noël</t>
  </si>
  <si>
    <t>Toussaint</t>
  </si>
  <si>
    <t>Victoire 1945</t>
  </si>
  <si>
    <t>Septembre</t>
  </si>
  <si>
    <t>Entreprise</t>
  </si>
  <si>
    <t>Vacances</t>
  </si>
  <si>
    <t>Lundi de Pâques</t>
  </si>
  <si>
    <t>Pâques</t>
  </si>
  <si>
    <t>Ascension</t>
  </si>
  <si>
    <t>Juillet</t>
  </si>
  <si>
    <t>Fête nationale</t>
  </si>
  <si>
    <t>Rentrée</t>
  </si>
  <si>
    <t>Août</t>
  </si>
  <si>
    <t>Février</t>
  </si>
  <si>
    <t>Mars</t>
  </si>
  <si>
    <t>Avril</t>
  </si>
  <si>
    <t>Mai</t>
  </si>
  <si>
    <t>Juin</t>
  </si>
  <si>
    <t>Octobre</t>
  </si>
  <si>
    <t>Novembre</t>
  </si>
  <si>
    <t>Décembre</t>
  </si>
  <si>
    <t>Janvier</t>
  </si>
  <si>
    <t>Jour de l'an</t>
  </si>
  <si>
    <t>Stage</t>
  </si>
  <si>
    <t>Evaluation</t>
  </si>
  <si>
    <t>Du anglais</t>
  </si>
  <si>
    <t>Session 1</t>
  </si>
  <si>
    <t>Session 2</t>
  </si>
  <si>
    <t>Fête du travail</t>
  </si>
  <si>
    <t>Etranger</t>
  </si>
  <si>
    <t>JPO</t>
  </si>
  <si>
    <t>Jour appui</t>
  </si>
  <si>
    <t>Examens S1 Ses1</t>
  </si>
  <si>
    <t>Examens S1 Ses2</t>
  </si>
  <si>
    <t>Révisions S2 Ses1</t>
  </si>
  <si>
    <t>Révisions S2 Ses2</t>
  </si>
  <si>
    <t>Assomption</t>
  </si>
  <si>
    <t>Année Universitaire</t>
  </si>
  <si>
    <t>Cours v</t>
  </si>
  <si>
    <t>stage v</t>
  </si>
  <si>
    <t>DU Anglais des Affaires</t>
  </si>
  <si>
    <t>DU Management en Imagerie Médicale Libérale</t>
  </si>
  <si>
    <t>DU Management du Développement Durable en Santé</t>
  </si>
  <si>
    <t>D</t>
  </si>
  <si>
    <t>Colonne1</t>
  </si>
  <si>
    <t>Examens S2 Ses1</t>
  </si>
  <si>
    <t>Examens S2 Ses2</t>
  </si>
  <si>
    <t>Révisions S1 Ses1</t>
  </si>
  <si>
    <t>Révisions S1 Ses2</t>
  </si>
  <si>
    <t>Cours Matin Entr AM</t>
  </si>
  <si>
    <t>Entr MA cours AM</t>
  </si>
  <si>
    <t>Regroupement</t>
  </si>
  <si>
    <t>Mise à niveau</t>
  </si>
  <si>
    <t>Ecrits examens nationaux</t>
  </si>
  <si>
    <t>Oraux examens nationaux</t>
  </si>
  <si>
    <t>Pour samedi matin spécial Raphaëlle</t>
  </si>
  <si>
    <t>Entreprise matin cours am</t>
  </si>
  <si>
    <t>Cours Matin Entreprise  AM</t>
  </si>
  <si>
    <t>Révision interne</t>
  </si>
  <si>
    <t>Exam nationaux pas de date</t>
  </si>
  <si>
    <t>Exam nationaux</t>
  </si>
  <si>
    <t>entreprise b</t>
  </si>
  <si>
    <t>Révisions R</t>
  </si>
  <si>
    <t>PPP</t>
  </si>
  <si>
    <t>Examens J</t>
  </si>
  <si>
    <t>Cours IAE</t>
  </si>
  <si>
    <t>Pentecôte</t>
  </si>
  <si>
    <t>Entreprise b</t>
  </si>
  <si>
    <t>Cours Matin</t>
  </si>
  <si>
    <t>Début Ramadan</t>
  </si>
  <si>
    <t>Aid Mawlid Ennabawi</t>
  </si>
  <si>
    <t>Marche verte</t>
  </si>
  <si>
    <t>Nouvel an hégirien</t>
  </si>
  <si>
    <t>Fête de l'indépendance</t>
  </si>
  <si>
    <t>Nouvel an grégorien</t>
  </si>
  <si>
    <t>Aid Al Adha</t>
  </si>
  <si>
    <t>Pré-requis</t>
  </si>
  <si>
    <t>Stage Proclamation</t>
  </si>
  <si>
    <t>Soutenance ENIGMA</t>
  </si>
  <si>
    <t>Soutenance Client</t>
  </si>
  <si>
    <t>L</t>
  </si>
  <si>
    <t>J</t>
  </si>
  <si>
    <t>Ma</t>
  </si>
  <si>
    <t>Me</t>
  </si>
  <si>
    <t>V</t>
  </si>
  <si>
    <t>Sa</t>
  </si>
  <si>
    <t>Périodes en Entreprise</t>
  </si>
  <si>
    <t>Soutenances</t>
  </si>
  <si>
    <t>Fermeture UM mise à disposition en Entreprise</t>
  </si>
  <si>
    <t>Périodes en Centre</t>
  </si>
  <si>
    <t xml:space="preserve">Fériés </t>
  </si>
  <si>
    <t>MOMA Run</t>
  </si>
  <si>
    <t>CODE CALENDAR CFA</t>
  </si>
  <si>
    <t>DETAIL</t>
  </si>
  <si>
    <t>CONTENU LISTE DEROULANTE</t>
  </si>
  <si>
    <t>AOUT</t>
  </si>
  <si>
    <t>SEPTEMBRE</t>
  </si>
  <si>
    <t>OCTOBRE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</si>
  <si>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</si>
  <si>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</si>
  <si>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</si>
  <si>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</si>
  <si>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</si>
  <si>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</si>
  <si>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</si>
  <si>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</si>
  <si>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</si>
  <si>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</si>
  <si>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 xml:space="preserve">   </t>
  </si>
  <si>
    <t xml:space="preserve">  </t>
  </si>
  <si>
    <t>Suspension de cours</t>
  </si>
  <si>
    <t>Pré Rentrée</t>
  </si>
  <si>
    <t>Soutenance</t>
  </si>
  <si>
    <t>Projet Tutoré</t>
  </si>
  <si>
    <t>Début TD</t>
  </si>
  <si>
    <t>Début CM</t>
  </si>
  <si>
    <t>Fermeture</t>
  </si>
  <si>
    <t>Examens j</t>
  </si>
  <si>
    <t>DU Préparation à la certification des compétences en anglais des affaires</t>
  </si>
  <si>
    <t>Armistice 18</t>
  </si>
  <si>
    <t>Lundi de Pentecôte</t>
  </si>
  <si>
    <t>Périodes Centre/Entreprise 1/2 journée</t>
  </si>
  <si>
    <t>Examens nationaux DCG DSCG</t>
  </si>
  <si>
    <t>PARCOURS</t>
  </si>
  <si>
    <t>DU Etudiant Entrepreneur</t>
  </si>
  <si>
    <t>Licence Année 1 :  Administration économique et sociale</t>
  </si>
  <si>
    <t>Licence Année 1 :  Gestion</t>
  </si>
  <si>
    <t>Licence Année 1 :  Gestion (e-learning)</t>
  </si>
  <si>
    <t>Licence Année 2 :  Administration économique et sociale</t>
  </si>
  <si>
    <t>Licence Année 2 :  Gestion</t>
  </si>
  <si>
    <t>Licence Année 2 :  Gestion (e-learning)</t>
  </si>
  <si>
    <t>Licence année 3 : Comptabilité Finance</t>
  </si>
  <si>
    <t>Licence année 3 : International Management</t>
  </si>
  <si>
    <t>Licence année 3 : Management Stratégie</t>
  </si>
  <si>
    <t>Licence année 3 : Marketing Vente</t>
  </si>
  <si>
    <t>Licence Professionnelle Assistant comptable  
Montpellier</t>
  </si>
  <si>
    <t>Licence Professionnelle Assistant comptable
Narbonne</t>
  </si>
  <si>
    <t>Licence Professionnelle Assistant comptable
Ile de la Réunion</t>
  </si>
  <si>
    <t>Licence Professionnelle Gestion de la Paie et du Social</t>
  </si>
  <si>
    <t>Licence Professionnelle Management des Unités de Restauration</t>
  </si>
  <si>
    <t>Licence Professionnelle Management et Gestion de Rayon DISTRISUP</t>
  </si>
  <si>
    <t>Licence Professionnelle Responsable Commercial Vins et Réseaux de Distribution</t>
  </si>
  <si>
    <t>Master année 1 :  Gestion de patrimoine</t>
  </si>
  <si>
    <t>Master année 1 :  Audit et Contrôle Interne</t>
  </si>
  <si>
    <t>Master année 1 :  Contrôle de Gestion et Système d'Information Décisionnels</t>
  </si>
  <si>
    <t>Master année 1 :  Accompagnement Entrepreneurial</t>
  </si>
  <si>
    <t>Master année 1 :  Management International des PME</t>
  </si>
  <si>
    <t>Master année 1 :  Management Public</t>
  </si>
  <si>
    <t>Master année 1 :  Management des Organisations et Développement Responsable</t>
  </si>
  <si>
    <t>Master année 1 :  Management Stratégique des Organisations de Santé</t>
  </si>
  <si>
    <t>Master année 1 :  Commerce des Vins</t>
  </si>
  <si>
    <t>Master année 1 :  Marketing Innovation et Territoires</t>
  </si>
  <si>
    <t>Master année 1 :  Marketing des Sports et des Loisirs</t>
  </si>
  <si>
    <t>Master année 2 :  Audit et Contrôle Interne</t>
  </si>
  <si>
    <t>Master année 2 :  Comptabilité Contrôle Audit</t>
  </si>
  <si>
    <t>Master année 2 :  Gestion de Patrimoine</t>
  </si>
  <si>
    <t>Master année 2 :  Data Mining et Relation Client</t>
  </si>
  <si>
    <t>Master année 2 :  Commerce des Vins</t>
  </si>
  <si>
    <t>Master année 2 :  Marketing Innovation et Territoires</t>
  </si>
  <si>
    <t>Master année 2 :  Marketing, Médias et Communication</t>
  </si>
  <si>
    <t>Master année 2 :  Marketing des Sports et des Loisirs</t>
  </si>
  <si>
    <t>Master année 2 :  Accompagnement Entrepreneurial</t>
  </si>
  <si>
    <t>Master année 2 :  Management International des PME</t>
  </si>
  <si>
    <t>Master année 2 :  Management des Organisations et Développement Responsable</t>
  </si>
  <si>
    <t>Master année 2 :  Management Stratégique des Organisations de Santé</t>
  </si>
  <si>
    <t>Master année 2 :  Recherche et Etudes en Management</t>
  </si>
  <si>
    <t>DU Compétences Excel dans le domaine de la gestion et préparation à la certification Tosa Excel et Tosa Visual Basic Application (VBA)</t>
  </si>
  <si>
    <t>DU  Gestionnaire de Parcours en Santé</t>
  </si>
  <si>
    <t>DU BA :   Bachelor in Administration 1ère année</t>
  </si>
  <si>
    <t>DU BA :   Bachelor in Administration 2ème année</t>
  </si>
  <si>
    <t>DU PTFAD  Pratique  tutorat en Formation à Distance</t>
  </si>
  <si>
    <t xml:space="preserve"> Formation aux fonctions de tuteur qualifié</t>
  </si>
  <si>
    <t xml:space="preserve"> DU Pratique de la paie et du social en PME
Montpellier</t>
  </si>
  <si>
    <t xml:space="preserve"> DU Pratique de la paye et du social en PME
Paris</t>
  </si>
  <si>
    <t xml:space="preserve"> DU EMBA (Executive Master of Business Administration) Innovation et Pilotage Stratégique des Organisations Sportives (IPSOS)</t>
  </si>
  <si>
    <t xml:space="preserve"> DU EMBA Innovations et Management des Organisations de Santé</t>
  </si>
  <si>
    <t xml:space="preserve"> DU Executive Master of Business Administration - Shanghaï</t>
  </si>
  <si>
    <t xml:space="preserve"> DU MBA</t>
  </si>
  <si>
    <t>DU EDBA :   Executive Doctorate in Business Administration  1ère - Shanghaï</t>
  </si>
  <si>
    <t>DU EDBA :  DU Executive Doctorate in Business Administration  2ème  - Shanghaï</t>
  </si>
  <si>
    <t>DU EDBA :  DU Executive Doctorate in Business Administration  3ème - Shanghaï</t>
  </si>
  <si>
    <t>DU MAF Management des Affaires</t>
  </si>
  <si>
    <t xml:space="preserve"> Executive MBA - Stratégie de croissance des PME</t>
  </si>
  <si>
    <t>DU CMSI Création et maintenance de sites internet</t>
  </si>
  <si>
    <t>Délibération 1,5 E</t>
  </si>
  <si>
    <t>Délibération 1,5 C</t>
  </si>
  <si>
    <t>Délibération S1 E</t>
  </si>
  <si>
    <t>Délibération S1 C</t>
  </si>
  <si>
    <t>Délibération S1 S1 E</t>
  </si>
  <si>
    <t>Délibération S1 S1 C</t>
  </si>
  <si>
    <t>Délibération S1 S2 E</t>
  </si>
  <si>
    <t>Délibération S1 S2 C</t>
  </si>
  <si>
    <t>Délibération S2 E</t>
  </si>
  <si>
    <t>Délibération S2 C</t>
  </si>
  <si>
    <t>Délibération S2 S1 E</t>
  </si>
  <si>
    <t>Délibération S2 S1 C</t>
  </si>
  <si>
    <t>Délibération S2 S2 E</t>
  </si>
  <si>
    <t>Délibération S2 S2 C</t>
  </si>
  <si>
    <t>Délibérations E</t>
  </si>
  <si>
    <t>Délibérations C</t>
  </si>
  <si>
    <t>Gala MOMA C</t>
  </si>
  <si>
    <t>Gala MOMA E</t>
  </si>
  <si>
    <t>Note mémoire C</t>
  </si>
  <si>
    <t>Note mémoire E</t>
  </si>
  <si>
    <t>Recrutement C</t>
  </si>
  <si>
    <t>Recrutement E</t>
  </si>
  <si>
    <t>Remise mémoire C</t>
  </si>
  <si>
    <t>Remise mémoire E</t>
  </si>
  <si>
    <t>Remise note CC C</t>
  </si>
  <si>
    <t>Remise note CC E</t>
  </si>
  <si>
    <t>Remise rapport C</t>
  </si>
  <si>
    <t>Remise rapport E</t>
  </si>
  <si>
    <t>Retour copies C</t>
  </si>
  <si>
    <t>Retour copies E</t>
  </si>
  <si>
    <t>Salon Etudiant C</t>
  </si>
  <si>
    <t>Salon Etudiant E</t>
  </si>
  <si>
    <r>
      <rPr>
        <b/>
        <sz val="11"/>
        <color rgb="FF92D050"/>
        <rFont val="Cambria"/>
        <family val="1"/>
        <scheme val="major"/>
      </rPr>
      <t>Cours Matin</t>
    </r>
    <r>
      <rPr>
        <b/>
        <sz val="11"/>
        <color rgb="FF00AAE6"/>
        <rFont val="Cambria"/>
        <family val="1"/>
        <scheme val="major"/>
      </rPr>
      <t xml:space="preserve"> Entreprise après midi</t>
    </r>
  </si>
  <si>
    <r>
      <rPr>
        <b/>
        <sz val="11"/>
        <color rgb="FF00AAE6"/>
        <rFont val="Cambria"/>
        <family val="1"/>
        <scheme val="major"/>
      </rPr>
      <t>Entreprise Matin</t>
    </r>
    <r>
      <rPr>
        <sz val="11"/>
        <color theme="1"/>
        <rFont val="Cambria"/>
        <family val="1"/>
        <scheme val="major"/>
      </rPr>
      <t xml:space="preserve">  </t>
    </r>
    <r>
      <rPr>
        <b/>
        <sz val="11"/>
        <color rgb="FF92D050"/>
        <rFont val="Cambria"/>
        <family val="1"/>
        <scheme val="major"/>
      </rPr>
      <t>Cours après mid</t>
    </r>
    <r>
      <rPr>
        <b/>
        <sz val="11"/>
        <color rgb="FFB2CA7C"/>
        <rFont val="Cambria"/>
        <family val="1"/>
        <scheme val="major"/>
      </rPr>
      <t>i</t>
    </r>
  </si>
  <si>
    <t>Note rapport C</t>
  </si>
  <si>
    <t>Note rapport E</t>
  </si>
  <si>
    <t>Remise rapport</t>
  </si>
  <si>
    <t xml:space="preserve">Point notice rapport </t>
  </si>
  <si>
    <t>Dépôt dossier Enigma à 12h</t>
  </si>
  <si>
    <t>Vacances r</t>
  </si>
  <si>
    <t>Délibérations annuelles</t>
  </si>
  <si>
    <t xml:space="preserve">Grand oral </t>
  </si>
  <si>
    <t>Licence Professionnelle Management des TPE/PME</t>
  </si>
  <si>
    <t>Licence Professionnelle Création et reprise d'entreprise</t>
  </si>
  <si>
    <t>Licence année 3 : Administration et Gestion des Entreprises</t>
  </si>
  <si>
    <t>Licence année 3 : Administration et Gestion Publique</t>
  </si>
  <si>
    <t>Licence année 3 : Management et Stratégie Hôtellerie Tourisme</t>
  </si>
  <si>
    <t>Licence année 3 : Commerce et Vente Agroalimentaire</t>
  </si>
  <si>
    <t>Licence année 3 : Commerce et Vente Agroalimentaire (Midi-Pyrénées /Aquitaine)</t>
  </si>
  <si>
    <t>Licence année 3 : Management et Stratégie Hôtellerie Tourisme AUF</t>
  </si>
  <si>
    <t>Licence année 3 : Management Hôtellerie Tourisme IUG</t>
  </si>
  <si>
    <t>Licence année 3 : Entrepreneuriat et PME</t>
  </si>
  <si>
    <t>Licence Professionnelle Meetings Incentives Conferencing Exhibitions</t>
  </si>
  <si>
    <t>Master année 1 :  Entreprise Transmission et patrimoine</t>
  </si>
  <si>
    <t>Master année 1 :  Management de Projets Intrapreneurial et digital</t>
  </si>
  <si>
    <t>Master année 1 :  Direction Générale des PME</t>
  </si>
  <si>
    <t>Master année 1 :  Management des Universités et Technologies de l'Information</t>
  </si>
  <si>
    <t>Master année 1 :  Management Stratégique Hôtellerie Tourisme</t>
  </si>
  <si>
    <t>Master année 1 :  Management de la Distribution</t>
  </si>
  <si>
    <t>Master année 1 :  Stratégie Innovation Conseil</t>
  </si>
  <si>
    <t>Master année 1 :  Commerce Vente Agroalimentaires</t>
  </si>
  <si>
    <t>Master année 1 :  Management et Communication des produits et des marques</t>
  </si>
  <si>
    <t>Master année 1 :  Marketing et Data Analytics</t>
  </si>
  <si>
    <t>Master année 1 :  Marketing et Communication des Organisations</t>
  </si>
  <si>
    <t>Master année 1 :  Management et Business Development</t>
  </si>
  <si>
    <t>Master année 1 :  Management et Business Development EADN</t>
  </si>
  <si>
    <t>Master année 2 :  International Strategic Management Accounting and Auditing</t>
  </si>
  <si>
    <t>Master année 2 :  Green Finance</t>
  </si>
  <si>
    <t>Master année 2 :  Management et Business Development</t>
  </si>
  <si>
    <t>Master année 2 :  Management et Business Development EADN</t>
  </si>
  <si>
    <t>Master année 2 :  Management de Projets Intrapreneurial et digital</t>
  </si>
  <si>
    <t>Master année 2 :  Direction générale des PME</t>
  </si>
  <si>
    <t>Master année 2 :  Stratégie innovation Conseil</t>
  </si>
  <si>
    <t>Master année 2 :  Management Stratégique Hôtellerie Tourisme</t>
  </si>
  <si>
    <t>Master année 2 :  Management de la Distribution</t>
  </si>
  <si>
    <t>Master année 2 :  Management Public Territorial</t>
  </si>
  <si>
    <t>Master année 2 :  Management et Communication des produits et des marques</t>
  </si>
  <si>
    <t>Master année 2 :  Commerce Vente Agroalimentaire</t>
  </si>
  <si>
    <t>Master année 2 :  Entreprise Transmission et patrimoine</t>
  </si>
  <si>
    <t>Master année 2 : Contrôle de Gestion et Système d'Information Décisionnels</t>
  </si>
  <si>
    <t>Master année 1 : Comptabilité Contrôle Audit</t>
  </si>
  <si>
    <t>Master année 1 : Green Finance</t>
  </si>
  <si>
    <t>Master année 1 : Management de la Transition Ecologique et de l’Economie Circulaire</t>
  </si>
  <si>
    <t>Master année 2 : Management de la Transition Ecologique et de l’Economie Circulaire</t>
  </si>
  <si>
    <t>DCG blanc</t>
  </si>
  <si>
    <t>Master année 1 : Management and Sustainable Transition</t>
  </si>
  <si>
    <t>Master année 2 : Management and Sustainable Transition</t>
  </si>
  <si>
    <t>Cours/Labo/Projet</t>
  </si>
  <si>
    <t>Université d'été</t>
  </si>
  <si>
    <t xml:space="preserve"> </t>
  </si>
  <si>
    <t>2025-26</t>
  </si>
  <si>
    <t>Calendrier prévisionnel de l'alternance 2025-2026</t>
  </si>
  <si>
    <t>Prépa DCG 1</t>
  </si>
  <si>
    <t>Prépa DSCG 1</t>
  </si>
  <si>
    <t>Prépa DSCG 1 - Nîmes</t>
  </si>
  <si>
    <t>Prépa DCG 2</t>
  </si>
  <si>
    <t>Prépa DSCG 2</t>
  </si>
  <si>
    <t>Prépa DSCG 2 - Nîmes</t>
  </si>
  <si>
    <t>Prépa DCG 3</t>
  </si>
  <si>
    <t>Prépa DCG - Alès</t>
  </si>
  <si>
    <t>Prépa DCG - Perpignan</t>
  </si>
  <si>
    <t xml:space="preserve"> Prépa DCG 1-2-3</t>
  </si>
  <si>
    <t>Master année 2 :  Gestion des Littoraux et des 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</si>
</sst>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 dd"/>
    <numFmt numFmtId="165" formatCode="d"/>
    <numFmt numFmtId="166" formatCode="mmmm\ yyyy"/>
  </numFmts>
  <fonts count="69" x14ac:knownFonts="1">
    <font>
      <sz val="12"/>
      <name val="Times New Roman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name val="Verdana"/>
      <family val="2"/>
    </font>
    <font>
      <sz val="11"/>
      <color rgb="FFFF66FF"/>
      <name val="Times New Roman"/>
      <family val="1"/>
    </font>
    <font>
      <sz val="9"/>
      <name val="Calibri"/>
      <family val="2"/>
      <scheme val="minor"/>
    </font>
    <font>
      <b/>
      <sz val="22"/>
      <color rgb="FF0065B0"/>
      <name val="Cambria"/>
      <family val="1"/>
      <scheme val="major"/>
    </font>
    <font>
      <b/>
      <sz val="13"/>
      <color rgb="FF0065B0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color rgb="FF0065B0"/>
      <name val="Cambria"/>
      <family val="1"/>
      <scheme val="major"/>
    </font>
    <font>
      <b/>
      <sz val="12"/>
      <name val="Cambria"/>
      <family val="1"/>
      <scheme val="major"/>
    </font>
    <font>
      <b/>
      <sz val="20"/>
      <name val="Cambria"/>
      <family val="1"/>
      <scheme val="major"/>
    </font>
    <font>
      <b/>
      <sz val="22"/>
      <color rgb="FFFF0000"/>
      <name val="Cambria"/>
      <family val="1"/>
      <scheme val="major"/>
    </font>
    <font>
      <b/>
      <sz val="13"/>
      <color rgb="FFFF0000"/>
      <name val="Cambria"/>
      <family val="1"/>
      <scheme val="major"/>
    </font>
    <font>
      <sz val="8"/>
      <name val="Cambria"/>
      <family val="1"/>
      <scheme val="major"/>
    </font>
    <font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color theme="4" tint="-0.249977111117893"/>
      <name val="Cambria"/>
      <family val="1"/>
      <scheme val="major"/>
    </font>
    <font>
      <b/>
      <sz val="11"/>
      <color theme="6" tint="-0.249977111117893"/>
      <name val="Cambria"/>
      <family val="1"/>
      <scheme val="major"/>
    </font>
    <font>
      <b/>
      <sz val="11"/>
      <color theme="9" tint="0.3999755851924192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rgb="FFFF66FF"/>
      <name val="Cambria"/>
      <family val="1"/>
      <scheme val="major"/>
    </font>
    <font>
      <b/>
      <sz val="11"/>
      <color theme="7" tint="0.39997558519241921"/>
      <name val="Cambria"/>
      <family val="1"/>
      <scheme val="major"/>
    </font>
    <font>
      <b/>
      <sz val="11"/>
      <color rgb="FF00B0F0"/>
      <name val="Cambria"/>
      <family val="1"/>
      <scheme val="major"/>
    </font>
    <font>
      <b/>
      <sz val="11"/>
      <color rgb="FF92D050"/>
      <name val="Cambria"/>
      <family val="1"/>
      <scheme val="major"/>
    </font>
    <font>
      <b/>
      <sz val="11"/>
      <color rgb="FF00AAE6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rgb="FFB2CA7C"/>
      <name val="Cambria"/>
      <family val="1"/>
      <scheme val="major"/>
    </font>
    <font>
      <b/>
      <sz val="8"/>
      <name val="Cambria"/>
      <family val="1"/>
      <scheme val="major"/>
    </font>
    <font>
      <b/>
      <i/>
      <u/>
      <sz val="13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10"/>
      <name val="Cambria"/>
      <family val="1"/>
      <scheme val="major"/>
    </font>
    <font>
      <sz val="12"/>
      <color rgb="FFFF0000"/>
      <name val="Times New Roman"/>
      <family val="1"/>
    </font>
    <font>
      <b/>
      <sz val="12"/>
      <color rgb="FFFF000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0"/>
      <name val="Cambria"/>
      <family val="1"/>
      <scheme val="major"/>
    </font>
    <font>
      <sz val="10"/>
      <color rgb="FF0065B0"/>
      <name val="Cambria"/>
      <family val="1"/>
      <scheme val="major"/>
    </font>
    <font>
      <b/>
      <sz val="10"/>
      <color rgb="FF0065B0"/>
      <name val="Cambria"/>
      <family val="1"/>
      <scheme val="major"/>
    </font>
    <font>
      <b/>
      <i/>
      <u/>
      <sz val="10"/>
      <name val="Cambria"/>
      <family val="1"/>
      <scheme val="major"/>
    </font>
    <font>
      <sz val="22"/>
      <color theme="0"/>
      <name val="Aharoni"/>
    </font>
    <font>
      <b/>
      <sz val="20"/>
      <name val="Aharoni"/>
    </font>
    <font>
      <sz val="12"/>
      <name val="Aharoni"/>
    </font>
    <font>
      <sz val="13"/>
      <color theme="0"/>
      <name val="Aharoni"/>
    </font>
    <font>
      <sz val="11"/>
      <color rgb="FFFF66FF"/>
      <name val="Times New Roman"/>
      <family val="1"/>
    </font>
    <font>
      <sz val="14"/>
      <color theme="3"/>
      <name val="Arial"/>
      <family val="2"/>
    </font>
    <font>
      <sz val="9"/>
      <color rgb="FFFF0000"/>
      <name val="Cambria"/>
      <family val="1"/>
      <scheme val="major"/>
    </font>
    <font>
      <sz val="8"/>
      <name val="Times New Roman"/>
      <family val="1"/>
    </font>
    <font>
      <sz val="11"/>
      <color rgb="FF92D050"/>
      <name val="Times New Roman"/>
      <family val="1"/>
    </font>
    <font>
      <sz val="11"/>
      <color rgb="FFFF0000"/>
      <name val="Times New Roman"/>
      <family val="1"/>
    </font>
    <font>
      <sz val="11"/>
      <color rgb="FFFFCCFF"/>
      <name val="Times New Roman"/>
      <family val="1"/>
    </font>
    <font>
      <sz val="9"/>
      <name val="Arial"/>
      <family val="2"/>
    </font>
    <font>
      <sz val="11"/>
      <name val="Times New Roman"/>
      <family val="1"/>
    </font>
    <font>
      <sz val="11"/>
      <color rgb="FFFF66FF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CA7C"/>
        <bgColor theme="4" tint="0.79998168889431442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hair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6" fillId="0" borderId="2" applyNumberFormat="0" applyFill="0" applyAlignment="0" applyProtection="0"/>
    <xf numFmtId="0" fontId="7" fillId="7" borderId="1" applyNumberFormat="0" applyAlignment="0" applyProtection="0"/>
    <xf numFmtId="0" fontId="8" fillId="3" borderId="0" applyNumberFormat="0" applyBorder="0" applyAlignment="0" applyProtection="0"/>
    <xf numFmtId="0" fontId="9" fillId="21" borderId="0" applyNumberFormat="0" applyBorder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" fillId="0" borderId="0"/>
  </cellStyleXfs>
  <cellXfs count="146">
    <xf numFmtId="0" fontId="0" fillId="0" borderId="0" xfId="0"/>
    <xf numFmtId="0" fontId="15" fillId="0" borderId="0" xfId="0" applyFont="1"/>
    <xf numFmtId="0" fontId="1" fillId="0" borderId="0" xfId="0" applyFont="1"/>
    <xf numFmtId="0" fontId="21" fillId="0" borderId="5" xfId="0" applyFont="1" applyBorder="1" applyAlignment="1">
      <alignment horizontal="center" vertical="center" wrapText="1"/>
    </xf>
    <xf numFmtId="0" fontId="21" fillId="38" borderId="6" xfId="0" applyFont="1" applyFill="1" applyBorder="1" applyAlignment="1">
      <alignment horizontal="center" vertical="center" wrapText="1"/>
    </xf>
    <xf numFmtId="0" fontId="1" fillId="0" borderId="0" xfId="37"/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8" fillId="0" borderId="0" xfId="0" applyFont="1" applyAlignment="1">
      <alignment vertical="top" wrapText="1"/>
    </xf>
    <xf numFmtId="0" fontId="29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wrapText="1"/>
    </xf>
    <xf numFmtId="0" fontId="48" fillId="0" borderId="0" xfId="0" applyFont="1"/>
    <xf numFmtId="0" fontId="30" fillId="0" borderId="9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textRotation="90" wrapText="1"/>
    </xf>
    <xf numFmtId="0" fontId="49" fillId="0" borderId="0" xfId="0" applyFont="1" applyAlignment="1">
      <alignment vertical="top" textRotation="90" wrapText="1"/>
    </xf>
    <xf numFmtId="0" fontId="50" fillId="0" borderId="0" xfId="0" applyFont="1" applyAlignment="1">
      <alignment horizontal="center" vertical="center" textRotation="90" wrapText="1"/>
    </xf>
    <xf numFmtId="0" fontId="49" fillId="0" borderId="0" xfId="0" applyFont="1" applyAlignment="1">
      <alignment horizontal="center" vertical="center" textRotation="90" wrapText="1"/>
    </xf>
    <xf numFmtId="0" fontId="50" fillId="0" borderId="8" xfId="0" applyFont="1" applyBorder="1" applyAlignment="1">
      <alignment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164" fontId="47" fillId="0" borderId="9" xfId="0" applyNumberFormat="1" applyFont="1" applyBorder="1" applyAlignment="1">
      <alignment horizontal="center" vertical="center" wrapText="1"/>
    </xf>
    <xf numFmtId="164" fontId="47" fillId="0" borderId="8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46" fillId="0" borderId="0" xfId="0" applyFont="1" applyAlignment="1">
      <alignment vertical="top" wrapText="1"/>
    </xf>
    <xf numFmtId="0" fontId="54" fillId="0" borderId="0" xfId="0" applyFont="1" applyAlignment="1">
      <alignment horizontal="center" vertical="center" wrapText="1"/>
    </xf>
    <xf numFmtId="0" fontId="57" fillId="0" borderId="0" xfId="0" applyFont="1"/>
    <xf numFmtId="0" fontId="56" fillId="0" borderId="0" xfId="0" applyFont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2" fillId="25" borderId="0" xfId="0" applyFont="1" applyFill="1" applyAlignment="1">
      <alignment horizontal="center" vertical="center" wrapText="1"/>
    </xf>
    <xf numFmtId="0" fontId="32" fillId="24" borderId="0" xfId="0" applyFont="1" applyFill="1" applyAlignment="1">
      <alignment horizontal="center" vertical="center" wrapText="1"/>
    </xf>
    <xf numFmtId="0" fontId="32" fillId="26" borderId="0" xfId="0" applyFont="1" applyFill="1" applyAlignment="1">
      <alignment horizontal="center" vertical="center" wrapText="1"/>
    </xf>
    <xf numFmtId="0" fontId="32" fillId="22" borderId="0" xfId="0" applyFont="1" applyFill="1" applyAlignment="1">
      <alignment horizontal="center" vertical="center" wrapText="1"/>
    </xf>
    <xf numFmtId="0" fontId="32" fillId="23" borderId="0" xfId="0" applyFont="1" applyFill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9" fillId="0" borderId="9" xfId="0" applyFont="1" applyBorder="1" applyAlignment="1">
      <alignment vertical="center" textRotation="90" wrapText="1"/>
    </xf>
    <xf numFmtId="0" fontId="33" fillId="28" borderId="0" xfId="0" applyFont="1" applyFill="1" applyAlignment="1">
      <alignment vertical="center" wrapText="1"/>
    </xf>
    <xf numFmtId="0" fontId="30" fillId="0" borderId="17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/>
    </xf>
    <xf numFmtId="0" fontId="14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49" fontId="16" fillId="0" borderId="0" xfId="0" applyNumberFormat="1" applyFont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8" fillId="29" borderId="0" xfId="0" applyFont="1" applyFill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34" borderId="0" xfId="0" applyFont="1" applyFill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165" fontId="13" fillId="0" borderId="0" xfId="0" applyNumberFormat="1" applyFont="1" applyProtection="1">
      <protection hidden="1"/>
    </xf>
    <xf numFmtId="165" fontId="16" fillId="0" borderId="0" xfId="0" applyNumberFormat="1" applyFont="1" applyProtection="1">
      <protection hidden="1"/>
    </xf>
    <xf numFmtId="165" fontId="13" fillId="0" borderId="0" xfId="0" quotePrefix="1" applyNumberFormat="1" applyFont="1" applyProtection="1">
      <protection hidden="1"/>
    </xf>
    <xf numFmtId="0" fontId="0" fillId="0" borderId="0" xfId="0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22" borderId="0" xfId="0" applyFont="1" applyFill="1" applyProtection="1">
      <protection hidden="1"/>
    </xf>
    <xf numFmtId="0" fontId="14" fillId="25" borderId="0" xfId="0" applyFont="1" applyFill="1" applyProtection="1">
      <protection hidden="1"/>
    </xf>
    <xf numFmtId="0" fontId="14" fillId="37" borderId="0" xfId="0" applyFont="1" applyFill="1" applyProtection="1">
      <protection hidden="1"/>
    </xf>
    <xf numFmtId="0" fontId="14" fillId="30" borderId="0" xfId="0" applyFont="1" applyFill="1" applyProtection="1">
      <protection hidden="1"/>
    </xf>
    <xf numFmtId="0" fontId="14" fillId="33" borderId="0" xfId="0" applyFont="1" applyFill="1" applyProtection="1">
      <protection hidden="1"/>
    </xf>
    <xf numFmtId="0" fontId="14" fillId="36" borderId="0" xfId="0" applyFont="1" applyFill="1" applyProtection="1">
      <protection hidden="1"/>
    </xf>
    <xf numFmtId="0" fontId="14" fillId="31" borderId="0" xfId="0" applyFont="1" applyFill="1" applyProtection="1">
      <protection hidden="1"/>
    </xf>
    <xf numFmtId="0" fontId="14" fillId="32" borderId="0" xfId="0" applyFont="1" applyFill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Protection="1">
      <protection hidden="1"/>
    </xf>
    <xf numFmtId="0" fontId="59" fillId="0" borderId="0" xfId="0" applyFont="1" applyAlignment="1" applyProtection="1">
      <alignment horizontal="left" vertical="center" wrapText="1"/>
      <protection hidden="1"/>
    </xf>
    <xf numFmtId="0" fontId="20" fillId="0" borderId="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63" fillId="26" borderId="0" xfId="0" applyFont="1" applyFill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left" vertical="center" wrapText="1"/>
      <protection hidden="1"/>
    </xf>
    <xf numFmtId="0" fontId="20" fillId="40" borderId="0" xfId="0" applyFont="1" applyFill="1" applyAlignment="1" applyProtection="1">
      <alignment horizontal="left" vertical="center" wrapText="1"/>
      <protection hidden="1"/>
    </xf>
    <xf numFmtId="0" fontId="16" fillId="0" borderId="0" xfId="0" quotePrefix="1" applyFont="1" applyAlignment="1" applyProtection="1">
      <alignment vertical="center"/>
      <protection hidden="1"/>
    </xf>
    <xf numFmtId="0" fontId="16" fillId="0" borderId="0" xfId="0" quotePrefix="1" applyFont="1" applyProtection="1">
      <protection hidden="1"/>
    </xf>
    <xf numFmtId="165" fontId="16" fillId="41" borderId="0" xfId="0" applyNumberFormat="1" applyFont="1" applyFill="1" applyProtection="1">
      <protection hidden="1"/>
    </xf>
    <xf numFmtId="165" fontId="13" fillId="41" borderId="0" xfId="0" applyNumberFormat="1" applyFont="1" applyFill="1" applyProtection="1">
      <protection hidden="1"/>
    </xf>
    <xf numFmtId="0" fontId="65" fillId="26" borderId="0" xfId="0" applyFont="1" applyFill="1" applyAlignment="1" applyProtection="1">
      <alignment horizontal="left" vertical="center" wrapText="1"/>
      <protection hidden="1"/>
    </xf>
    <xf numFmtId="0" fontId="66" fillId="0" borderId="0" xfId="0" applyFont="1" applyProtection="1">
      <protection hidden="1"/>
    </xf>
    <xf numFmtId="0" fontId="66" fillId="22" borderId="0" xfId="0" applyFont="1" applyFill="1" applyProtection="1">
      <protection hidden="1"/>
    </xf>
    <xf numFmtId="0" fontId="66" fillId="31" borderId="0" xfId="0" applyFont="1" applyFill="1" applyProtection="1">
      <protection hidden="1"/>
    </xf>
    <xf numFmtId="0" fontId="66" fillId="0" borderId="0" xfId="0" applyFont="1" applyAlignment="1" applyProtection="1">
      <alignment vertical="center"/>
      <protection hidden="1"/>
    </xf>
    <xf numFmtId="0" fontId="66" fillId="33" borderId="0" xfId="0" applyFont="1" applyFill="1" applyProtection="1">
      <protection hidden="1"/>
    </xf>
    <xf numFmtId="0" fontId="66" fillId="25" borderId="0" xfId="0" applyFont="1" applyFill="1" applyProtection="1">
      <protection hidden="1"/>
    </xf>
    <xf numFmtId="0" fontId="66" fillId="30" borderId="0" xfId="0" applyFont="1" applyFill="1" applyProtection="1">
      <protection hidden="1"/>
    </xf>
    <xf numFmtId="0" fontId="66" fillId="32" borderId="0" xfId="0" applyFont="1" applyFill="1" applyProtection="1">
      <protection hidden="1"/>
    </xf>
    <xf numFmtId="49" fontId="66" fillId="0" borderId="0" xfId="0" applyNumberFormat="1" applyFont="1" applyAlignment="1" applyProtection="1">
      <alignment vertical="center"/>
      <protection hidden="1"/>
    </xf>
    <xf numFmtId="0" fontId="66" fillId="34" borderId="0" xfId="0" applyFont="1" applyFill="1" applyProtection="1">
      <protection hidden="1"/>
    </xf>
    <xf numFmtId="165" fontId="13" fillId="41" borderId="0" xfId="0" quotePrefix="1" applyNumberFormat="1" applyFont="1" applyFill="1" applyProtection="1">
      <protection hidden="1"/>
    </xf>
    <xf numFmtId="0" fontId="67" fillId="22" borderId="0" xfId="0" applyFont="1" applyFill="1" applyAlignment="1" applyProtection="1">
      <alignment horizontal="left" vertical="center" wrapText="1"/>
      <protection hidden="1"/>
    </xf>
    <xf numFmtId="0" fontId="68" fillId="0" borderId="0" xfId="0" applyFont="1" applyAlignment="1" applyProtection="1">
      <alignment horizontal="left" vertical="center" wrapText="1"/>
      <protection hidden="1"/>
    </xf>
    <xf numFmtId="0" fontId="55" fillId="36" borderId="0" xfId="0" applyFont="1" applyFill="1" applyAlignment="1" applyProtection="1">
      <alignment vertical="center" wrapText="1"/>
      <protection locked="0"/>
    </xf>
    <xf numFmtId="0" fontId="55" fillId="0" borderId="0" xfId="0" applyFont="1" applyAlignment="1" applyProtection="1">
      <alignment vertical="center" wrapText="1"/>
      <protection locked="0"/>
    </xf>
    <xf numFmtId="164" fontId="47" fillId="0" borderId="19" xfId="0" applyNumberFormat="1" applyFont="1" applyBorder="1" applyAlignment="1">
      <alignment horizontal="center" vertical="center" wrapText="1"/>
    </xf>
    <xf numFmtId="164" fontId="47" fillId="0" borderId="12" xfId="0" applyNumberFormat="1" applyFont="1" applyBorder="1" applyAlignment="1">
      <alignment horizontal="center" vertical="center" wrapText="1"/>
    </xf>
    <xf numFmtId="0" fontId="20" fillId="0" borderId="18" xfId="0" applyFont="1" applyBorder="1" applyAlignment="1" applyProtection="1">
      <alignment horizontal="center" vertical="center" wrapText="1"/>
      <protection locked="0"/>
    </xf>
    <xf numFmtId="0" fontId="20" fillId="0" borderId="20" xfId="0" applyFont="1" applyBorder="1" applyAlignment="1" applyProtection="1">
      <alignment horizontal="center" vertical="center" wrapText="1"/>
      <protection locked="0"/>
    </xf>
    <xf numFmtId="165" fontId="16" fillId="27" borderId="0" xfId="0" applyNumberFormat="1" applyFont="1" applyFill="1" applyProtection="1">
      <protection hidden="1"/>
    </xf>
    <xf numFmtId="165" fontId="13" fillId="42" borderId="0" xfId="0" applyNumberFormat="1" applyFont="1" applyFill="1" applyProtection="1">
      <protection hidden="1"/>
    </xf>
    <xf numFmtId="0" fontId="21" fillId="0" borderId="7" xfId="0" applyFont="1" applyBorder="1" applyAlignment="1">
      <alignment horizontal="center" vertical="center" wrapText="1"/>
    </xf>
    <xf numFmtId="0" fontId="13" fillId="41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3" fillId="0" borderId="0" xfId="0" quotePrefix="1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quotePrefix="1" applyFont="1" applyProtection="1">
      <protection hidden="1"/>
    </xf>
    <xf numFmtId="0" fontId="13" fillId="41" borderId="0" xfId="0" quotePrefix="1" applyFont="1" applyFill="1" applyProtection="1">
      <protection hidden="1"/>
    </xf>
    <xf numFmtId="0" fontId="13" fillId="41" borderId="0" xfId="0" quotePrefix="1" applyFont="1" applyFill="1" applyAlignment="1" applyProtection="1">
      <alignment vertical="center"/>
      <protection hidden="1"/>
    </xf>
    <xf numFmtId="0" fontId="62" fillId="0" borderId="0" xfId="0" applyFont="1" applyProtection="1">
      <protection hidden="1"/>
    </xf>
    <xf numFmtId="0" fontId="62" fillId="41" borderId="0" xfId="0" applyFont="1" applyFill="1" applyProtection="1">
      <protection hidden="1"/>
    </xf>
    <xf numFmtId="0" fontId="55" fillId="36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center" vertical="center" wrapText="1"/>
    </xf>
    <xf numFmtId="49" fontId="58" fillId="36" borderId="13" xfId="0" applyNumberFormat="1" applyFont="1" applyFill="1" applyBorder="1" applyAlignment="1">
      <alignment horizontal="center" vertical="center" wrapText="1"/>
    </xf>
    <xf numFmtId="49" fontId="58" fillId="36" borderId="0" xfId="0" applyNumberFormat="1" applyFont="1" applyFill="1" applyAlignment="1">
      <alignment horizontal="center" vertical="center" wrapText="1"/>
    </xf>
    <xf numFmtId="49" fontId="58" fillId="36" borderId="14" xfId="0" applyNumberFormat="1" applyFont="1" applyFill="1" applyBorder="1" applyAlignment="1">
      <alignment horizontal="center" vertical="center" wrapText="1"/>
    </xf>
    <xf numFmtId="49" fontId="58" fillId="39" borderId="13" xfId="0" applyNumberFormat="1" applyFont="1" applyFill="1" applyBorder="1" applyAlignment="1">
      <alignment horizontal="center" vertical="center" wrapText="1"/>
    </xf>
    <xf numFmtId="49" fontId="58" fillId="39" borderId="0" xfId="0" applyNumberFormat="1" applyFont="1" applyFill="1" applyAlignment="1">
      <alignment horizontal="center" vertical="center" wrapText="1"/>
    </xf>
    <xf numFmtId="49" fontId="58" fillId="39" borderId="14" xfId="0" applyNumberFormat="1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4" fillId="27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19" fillId="0" borderId="0" xfId="0" applyFont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 vertical="center" wrapText="1"/>
      <protection hidden="1"/>
    </xf>
    <xf numFmtId="0" fontId="66" fillId="35" borderId="0" xfId="0" applyFont="1" applyFill="1" applyAlignment="1" applyProtection="1">
      <alignment horizontal="center" vertical="center"/>
      <protection hidden="1"/>
    </xf>
    <xf numFmtId="166" fontId="17" fillId="29" borderId="0" xfId="0" applyNumberFormat="1" applyFont="1" applyFill="1" applyAlignment="1" applyProtection="1">
      <alignment horizontal="center" vertical="center"/>
      <protection hidden="1"/>
    </xf>
  </cellXfs>
  <cellStyles count="38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Normal 2" xfId="36" xr:uid="{00000000-0005-0000-0000-00001F000000}"/>
    <cellStyle name="Normal 3" xfId="34" xr:uid="{00000000-0005-0000-0000-000020000000}"/>
    <cellStyle name="Normal 4" xfId="37" xr:uid="{00000000-0005-0000-0000-000021000000}"/>
    <cellStyle name="Pourcentage 2" xfId="35" xr:uid="{00000000-0005-0000-0000-000022000000}"/>
    <cellStyle name="Sortie" xfId="31" builtinId="21" customBuiltin="1"/>
    <cellStyle name="Texte explicatif" xfId="32" builtinId="53" customBuiltin="1"/>
    <cellStyle name="Total" xfId="33" builtinId="25" customBuiltin="1"/>
  </cellStyles>
  <dxfs count="18340"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84EE0"/>
      </font>
      <fill>
        <patternFill patternType="none">
          <bgColor auto="1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AAE6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FF00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AAE6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F00FF"/>
      </font>
    </dxf>
    <dxf>
      <font>
        <b val="0"/>
        <i val="0"/>
        <color rgb="FF00B050"/>
      </font>
    </dxf>
    <dxf>
      <font>
        <color rgb="FFFF00FF"/>
      </font>
    </dxf>
    <dxf>
      <font>
        <color rgb="FF00B05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AAE6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FF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737DC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AAE6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</dxf>
    <dxf>
      <font>
        <color rgb="FFF737DC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FF00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737DC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b val="0"/>
        <i val="0"/>
        <color rgb="FF00B050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FF"/>
      </font>
    </dxf>
    <dxf>
      <font>
        <color rgb="FF00AAE6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AAE6"/>
      </font>
    </dxf>
    <dxf>
      <font>
        <color rgb="FF00B05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737DC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FF00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FF00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 val="0"/>
        <i val="0"/>
        <color rgb="FFFF000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b val="0"/>
        <i val="0"/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FF"/>
      </font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00B050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737DC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00B05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FF"/>
      </font>
    </dxf>
    <dxf>
      <font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737DC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FF00"/>
      </font>
      <fill>
        <patternFill>
          <bgColor rgb="FFFFFF0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737DC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FF00FF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00B05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AAE6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7" tint="0.3999450666829432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b val="0"/>
        <i val="0"/>
        <color rgb="FFFF0000"/>
      </font>
    </dxf>
    <dxf>
      <font>
        <color rgb="FFF737DC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b val="0"/>
        <i val="0"/>
        <color rgb="FF00B050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00B050"/>
      </font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  <fill>
        <patternFill patternType="none">
          <bgColor auto="1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00B050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00B050"/>
      </font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AAE6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FF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0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FF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00B050"/>
      </font>
    </dxf>
    <dxf>
      <font>
        <color rgb="FF00AAE6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00B0F0"/>
      </font>
      <fill>
        <patternFill>
          <bgColor rgb="FF00B0F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00"/>
      </font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FF00FF"/>
      </font>
    </dxf>
    <dxf>
      <font>
        <color rgb="FF00B050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FF"/>
      </font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rgb="FF00B050"/>
      </font>
    </dxf>
    <dxf>
      <font>
        <color theme="1"/>
      </font>
      <fill>
        <patternFill>
          <bgColor theme="9" tint="0.59996337778862885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color rgb="FFF737DC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00B0F0"/>
      </font>
      <fill>
        <patternFill>
          <bgColor rgb="FF00B0F0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FF00FF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 patternType="none">
          <bgColor auto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FF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00B050"/>
      </font>
      <fill>
        <patternFill>
          <bgColor theme="4" tint="0.79998168889431442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color rgb="FF00B05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auto="1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b val="0"/>
        <i val="0"/>
        <color rgb="FFFF0000"/>
      </font>
    </dxf>
    <dxf>
      <font>
        <color rgb="FF00B050"/>
      </font>
    </dxf>
    <dxf>
      <font>
        <color rgb="FFFF00FF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B05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00B050"/>
      </font>
    </dxf>
    <dxf>
      <font>
        <color rgb="FFFF00FF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737DC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b val="0"/>
        <i val="0"/>
        <color rgb="FFFF0000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 val="0"/>
        <i val="0"/>
        <color rgb="FF00B050"/>
      </font>
    </dxf>
    <dxf>
      <font>
        <b val="0"/>
        <i val="0"/>
        <color rgb="FFFF0000"/>
      </font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color rgb="FF00B050"/>
      </font>
    </dxf>
    <dxf>
      <font>
        <color theme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B050"/>
      </font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</dxf>
    <dxf>
      <font>
        <color rgb="FF00B050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737DC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rgb="FF00AAE6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auto="1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66FF"/>
        <name val="Times New Roman"/>
        <scheme val="none"/>
      </font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protection locked="1" hidden="1"/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rgb="FF00B0F0"/>
      </font>
      <fill>
        <patternFill>
          <bgColor rgb="FF00B0F0"/>
        </patternFill>
      </fill>
    </dxf>
    <dxf>
      <font>
        <b/>
        <i val="0"/>
        <color rgb="FF00B0F0"/>
      </font>
      <fill>
        <patternFill patternType="none">
          <bgColor auto="1"/>
        </patternFill>
      </fill>
    </dxf>
    <dxf>
      <font>
        <color rgb="FFF84EE0"/>
      </font>
      <fill>
        <patternFill patternType="none">
          <bgColor auto="1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9" tint="0.59996337778862885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theme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 val="0"/>
        <i val="0"/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AAE6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F737DC"/>
      </font>
    </dxf>
    <dxf>
      <font>
        <color rgb="FFFFFF00"/>
      </font>
      <fill>
        <patternFill>
          <bgColor rgb="FFFFFF00"/>
        </patternFill>
      </fill>
    </dxf>
    <dxf>
      <font>
        <b val="0"/>
        <i val="0"/>
        <color rgb="FFFF0000"/>
      </font>
    </dxf>
    <dxf>
      <font>
        <b val="0"/>
        <i val="0"/>
        <color rgb="FF00B05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00B050"/>
      </font>
    </dxf>
    <dxf>
      <font>
        <b val="0"/>
        <i val="0"/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737DC"/>
      </font>
      <fill>
        <patternFill patternType="gray0625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auto="1"/>
      </font>
      <fill>
        <patternFill patternType="solid"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auto="1"/>
      </font>
      <fill>
        <patternFill>
          <bgColor rgb="FFFFFF00"/>
        </patternFill>
      </fill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00B05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4" tint="0.79998168889431442"/>
        </patternFill>
      </fill>
    </dxf>
    <dxf>
      <font>
        <color auto="1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1" tint="0.34998626667073579"/>
      </font>
      <fill>
        <patternFill>
          <bgColor rgb="FFFFCCFF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rgb="FF9C0006"/>
      </font>
    </dxf>
    <dxf>
      <font>
        <b/>
        <i val="0"/>
        <color theme="9" tint="-0.24994659260841701"/>
      </font>
    </dxf>
    <dxf>
      <font>
        <color rgb="FF9C0006"/>
      </font>
      <fill>
        <patternFill patternType="none">
          <bgColor auto="1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FF00FF"/>
      </font>
      <fill>
        <patternFill patternType="none">
          <bgColor auto="1"/>
        </patternFill>
      </fill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ill>
        <patternFill patternType="lightGrid">
          <fgColor theme="0" tint="-0.24994659260841701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theme="1"/>
      </font>
      <fill>
        <patternFill>
          <bgColor theme="9" tint="0.59996337778862885"/>
        </patternFill>
      </fill>
    </dxf>
    <dxf>
      <font>
        <color rgb="FF00AAE6"/>
      </font>
      <fill>
        <gradientFill degree="90">
          <stop position="0">
            <color rgb="FFB2CA7C"/>
          </stop>
          <stop position="1">
            <color rgb="FF00B0F0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B2CA7C"/>
      </font>
      <fill>
        <gradientFill degree="90">
          <stop position="0">
            <color rgb="FF00B0F0"/>
          </stop>
          <stop position="1">
            <color rgb="FFB2CA7C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6" tint="-0.24994659260841701"/>
      </font>
      <fill>
        <patternFill>
          <bgColor theme="6" tint="0.39994506668294322"/>
        </patternFill>
      </fill>
    </dxf>
    <dxf>
      <font>
        <color theme="6" tint="-0.24994659260841701"/>
      </font>
      <fill>
        <patternFill>
          <bgColor theme="6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protection locked="1" hidden="1"/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D9D9"/>
      <color rgb="FFA5A5A5"/>
      <color rgb="FFFFCCFF"/>
      <color rgb="FFFF0000"/>
      <color rgb="FFB2CA7C"/>
      <color rgb="FFF737DC"/>
      <color rgb="FFFF66FF"/>
      <color rgb="FF9933FF"/>
      <color rgb="FFFFFF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4.png"/><Relationship Id="rId3" Type="http://schemas.openxmlformats.org/officeDocument/2006/relationships/image" Target="../media/image9.png"/><Relationship Id="rId7" Type="http://schemas.openxmlformats.org/officeDocument/2006/relationships/image" Target="../media/image2.png"/><Relationship Id="rId12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11" Type="http://schemas.openxmlformats.org/officeDocument/2006/relationships/image" Target="../media/image16.jpeg"/><Relationship Id="rId5" Type="http://schemas.openxmlformats.org/officeDocument/2006/relationships/image" Target="../media/image11.png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4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43049</xdr:colOff>
      <xdr:row>0</xdr:row>
      <xdr:rowOff>49288</xdr:rowOff>
    </xdr:from>
    <xdr:to>
      <xdr:col>61</xdr:col>
      <xdr:colOff>49638</xdr:colOff>
      <xdr:row>1</xdr:row>
      <xdr:rowOff>259443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75000"/>
        </a:blip>
        <a:stretch>
          <a:fillRect/>
        </a:stretch>
      </xdr:blipFill>
      <xdr:spPr>
        <a:xfrm>
          <a:off x="21404449" y="49288"/>
          <a:ext cx="888019" cy="8197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0</xdr:colOff>
      <xdr:row>35</xdr:row>
      <xdr:rowOff>142875</xdr:rowOff>
    </xdr:from>
    <xdr:to>
      <xdr:col>30</xdr:col>
      <xdr:colOff>0</xdr:colOff>
      <xdr:row>35</xdr:row>
      <xdr:rowOff>144278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15801975" y="16268700"/>
          <a:ext cx="962025" cy="1403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1143000</xdr:colOff>
      <xdr:row>35</xdr:row>
      <xdr:rowOff>128587</xdr:rowOff>
    </xdr:from>
    <xdr:to>
      <xdr:col>38</xdr:col>
      <xdr:colOff>2381</xdr:colOff>
      <xdr:row>35</xdr:row>
      <xdr:rowOff>129991</xdr:rowOff>
    </xdr:to>
    <xdr:cxnSp macro="">
      <xdr:nvCxnSpPr>
        <xdr:cNvPr id="4" name="Connecteur droi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0440650" y="16254412"/>
          <a:ext cx="973931" cy="1404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50</xdr:col>
      <xdr:colOff>130629</xdr:colOff>
      <xdr:row>0</xdr:row>
      <xdr:rowOff>73138</xdr:rowOff>
    </xdr:from>
    <xdr:to>
      <xdr:col>51</xdr:col>
      <xdr:colOff>678713</xdr:colOff>
      <xdr:row>1</xdr:row>
      <xdr:rowOff>217715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67929" y="73138"/>
          <a:ext cx="751284" cy="754177"/>
        </a:xfrm>
        <a:prstGeom prst="rect">
          <a:avLst/>
        </a:prstGeom>
      </xdr:spPr>
    </xdr:pic>
    <xdr:clientData/>
  </xdr:twoCellAnchor>
  <xdr:twoCellAnchor editAs="oneCell">
    <xdr:from>
      <xdr:col>46</xdr:col>
      <xdr:colOff>101600</xdr:colOff>
      <xdr:row>0</xdr:row>
      <xdr:rowOff>80433</xdr:rowOff>
    </xdr:from>
    <xdr:to>
      <xdr:col>47</xdr:col>
      <xdr:colOff>698013</xdr:colOff>
      <xdr:row>1</xdr:row>
      <xdr:rowOff>233362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4700" y="80433"/>
          <a:ext cx="799614" cy="762529"/>
        </a:xfrm>
        <a:prstGeom prst="rect">
          <a:avLst/>
        </a:prstGeom>
      </xdr:spPr>
    </xdr:pic>
    <xdr:clientData/>
  </xdr:twoCellAnchor>
  <xdr:twoCellAnchor editAs="oneCell">
    <xdr:from>
      <xdr:col>0</xdr:col>
      <xdr:colOff>480785</xdr:colOff>
      <xdr:row>0</xdr:row>
      <xdr:rowOff>42333</xdr:rowOff>
    </xdr:from>
    <xdr:to>
      <xdr:col>10</xdr:col>
      <xdr:colOff>56757</xdr:colOff>
      <xdr:row>1</xdr:row>
      <xdr:rowOff>238430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D86D863-95D4-47EA-9E63-256AC784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785" y="42333"/>
          <a:ext cx="2433365" cy="809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240815</xdr:colOff>
      <xdr:row>0</xdr:row>
      <xdr:rowOff>0</xdr:rowOff>
    </xdr:from>
    <xdr:to>
      <xdr:col>53</xdr:col>
      <xdr:colOff>237325</xdr:colOff>
      <xdr:row>3</xdr:row>
      <xdr:rowOff>19658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442" y="0"/>
          <a:ext cx="581113" cy="548825"/>
        </a:xfrm>
        <a:prstGeom prst="rect">
          <a:avLst/>
        </a:prstGeom>
      </xdr:spPr>
    </xdr:pic>
    <xdr:clientData/>
  </xdr:twoCellAnchor>
  <xdr:twoCellAnchor editAs="oneCell">
    <xdr:from>
      <xdr:col>31</xdr:col>
      <xdr:colOff>10079</xdr:colOff>
      <xdr:row>0</xdr:row>
      <xdr:rowOff>0</xdr:rowOff>
    </xdr:from>
    <xdr:to>
      <xdr:col>33</xdr:col>
      <xdr:colOff>2297</xdr:colOff>
      <xdr:row>3</xdr:row>
      <xdr:rowOff>26143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74" y="0"/>
          <a:ext cx="576821" cy="555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0</xdr:row>
      <xdr:rowOff>190500</xdr:rowOff>
    </xdr:from>
    <xdr:to>
      <xdr:col>1</xdr:col>
      <xdr:colOff>746475</xdr:colOff>
      <xdr:row>2</xdr:row>
      <xdr:rowOff>36570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90500"/>
          <a:ext cx="749650" cy="23977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1095374</xdr:colOff>
      <xdr:row>1</xdr:row>
      <xdr:rowOff>17321</xdr:rowOff>
    </xdr:from>
    <xdr:to>
      <xdr:col>2</xdr:col>
      <xdr:colOff>918046</xdr:colOff>
      <xdr:row>2</xdr:row>
      <xdr:rowOff>182724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9" y="217346"/>
          <a:ext cx="1079972" cy="36542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9534</xdr:rowOff>
    </xdr:from>
    <xdr:to>
      <xdr:col>3</xdr:col>
      <xdr:colOff>794100</xdr:colOff>
      <xdr:row>6</xdr:row>
      <xdr:rowOff>50757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5500" y="796934"/>
          <a:ext cx="756000" cy="4349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159684</xdr:rowOff>
    </xdr:from>
    <xdr:to>
      <xdr:col>4</xdr:col>
      <xdr:colOff>631</xdr:colOff>
      <xdr:row>3</xdr:row>
      <xdr:rowOff>37026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5975" y="159684"/>
          <a:ext cx="784856" cy="467892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6</xdr:row>
      <xdr:rowOff>3375</xdr:rowOff>
    </xdr:from>
    <xdr:to>
      <xdr:col>2</xdr:col>
      <xdr:colOff>439425</xdr:colOff>
      <xdr:row>8</xdr:row>
      <xdr:rowOff>131658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1203525"/>
          <a:ext cx="468000" cy="52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10</xdr:row>
      <xdr:rowOff>95250</xdr:rowOff>
    </xdr:from>
    <xdr:to>
      <xdr:col>2</xdr:col>
      <xdr:colOff>561975</xdr:colOff>
      <xdr:row>12</xdr:row>
      <xdr:rowOff>180976</xdr:rowOff>
    </xdr:to>
    <xdr:pic>
      <xdr:nvPicPr>
        <xdr:cNvPr id="7" name="Image 6" descr="HEEC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095500"/>
          <a:ext cx="714375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66675</xdr:rowOff>
    </xdr:from>
    <xdr:to>
      <xdr:col>1</xdr:col>
      <xdr:colOff>682811</xdr:colOff>
      <xdr:row>6</xdr:row>
      <xdr:rowOff>149411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2800" y="657225"/>
          <a:ext cx="682811" cy="6732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981541</xdr:colOff>
      <xdr:row>5</xdr:row>
      <xdr:rowOff>99865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70100" y="590550"/>
          <a:ext cx="981541" cy="493565"/>
        </a:xfrm>
        <a:prstGeom prst="rect">
          <a:avLst/>
        </a:prstGeom>
      </xdr:spPr>
    </xdr:pic>
    <xdr:clientData/>
  </xdr:twoCellAnchor>
  <xdr:twoCellAnchor editAs="oneCell">
    <xdr:from>
      <xdr:col>1</xdr:col>
      <xdr:colOff>64316</xdr:colOff>
      <xdr:row>11</xdr:row>
      <xdr:rowOff>121491</xdr:rowOff>
    </xdr:from>
    <xdr:to>
      <xdr:col>1</xdr:col>
      <xdr:colOff>643090</xdr:colOff>
      <xdr:row>14</xdr:row>
      <xdr:rowOff>102054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16" y="2286841"/>
          <a:ext cx="578774" cy="571113"/>
        </a:xfrm>
        <a:prstGeom prst="rect">
          <a:avLst/>
        </a:prstGeom>
      </xdr:spPr>
    </xdr:pic>
    <xdr:clientData/>
  </xdr:twoCellAnchor>
  <xdr:twoCellAnchor editAs="oneCell">
    <xdr:from>
      <xdr:col>3</xdr:col>
      <xdr:colOff>73090</xdr:colOff>
      <xdr:row>12</xdr:row>
      <xdr:rowOff>15550</xdr:rowOff>
    </xdr:from>
    <xdr:to>
      <xdr:col>3</xdr:col>
      <xdr:colOff>742950</xdr:colOff>
      <xdr:row>15</xdr:row>
      <xdr:rowOff>92149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140" y="2377750"/>
          <a:ext cx="669860" cy="667149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787406</xdr:colOff>
      <xdr:row>7</xdr:row>
      <xdr:rowOff>190500</xdr:rowOff>
    </xdr:from>
    <xdr:to>
      <xdr:col>1</xdr:col>
      <xdr:colOff>696662</xdr:colOff>
      <xdr:row>10</xdr:row>
      <xdr:rowOff>67950</xdr:rowOff>
    </xdr:to>
    <xdr:pic>
      <xdr:nvPicPr>
        <xdr:cNvPr id="15" name="Image 14" descr="C:\Users\P00000~1\AppData\Local\Temp\IFRIA RESEAU Occitanie_filiere alim quadri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6" y="1568450"/>
          <a:ext cx="722056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25400</xdr:colOff>
      <xdr:row>6</xdr:row>
      <xdr:rowOff>168275</xdr:rowOff>
    </xdr:from>
    <xdr:to>
      <xdr:col>4</xdr:col>
      <xdr:colOff>15389</xdr:colOff>
      <xdr:row>10</xdr:row>
      <xdr:rowOff>134937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625" y="1368425"/>
          <a:ext cx="799614" cy="766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107951</xdr:colOff>
      <xdr:row>16</xdr:row>
      <xdr:rowOff>143632</xdr:rowOff>
    </xdr:from>
    <xdr:to>
      <xdr:col>2</xdr:col>
      <xdr:colOff>444501</xdr:colOff>
      <xdr:row>20</xdr:row>
      <xdr:rowOff>155579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7952783-EDB2-4EB9-A39C-7CB2C0D8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951" y="3293232"/>
          <a:ext cx="2400300" cy="799347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17</xdr:row>
      <xdr:rowOff>76200</xdr:rowOff>
    </xdr:from>
    <xdr:to>
      <xdr:col>4</xdr:col>
      <xdr:colOff>707570</xdr:colOff>
      <xdr:row>20</xdr:row>
      <xdr:rowOff>84758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225" r="5831" b="23474"/>
        <a:stretch/>
      </xdr:blipFill>
      <xdr:spPr>
        <a:xfrm>
          <a:off x="3152775" y="3476625"/>
          <a:ext cx="1688645" cy="6086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okno/AppData/Local/Microsoft/Windows/INetCache/Content.Outlook/LWBU1B68/Logos_CALENDRIER%20UNIVERSITAIRE%20CFA%202018-2019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MA"/>
      <sheetName val="CFA ENSUP LR"/>
      <sheetName val="liste"/>
      <sheetName val="Feuil1"/>
      <sheetName val="logos"/>
      <sheetName val="Logos_CALENDRIER UNIVERSITAIRE "/>
      <sheetName val="Feuille1"/>
    </sheetNames>
    <sheetDataSet>
      <sheetData sheetId="0" refreshError="1"/>
      <sheetData sheetId="1"/>
      <sheetData sheetId="2">
        <row r="2">
          <cell r="A2" t="str">
            <v>Aid Al Adha</v>
          </cell>
          <cell r="F2" t="str">
            <v>DU Anglais des Affaires</v>
          </cell>
        </row>
        <row r="3">
          <cell r="A3" t="str">
            <v>Aid Mawlid Ennabawi</v>
          </cell>
          <cell r="F3" t="str">
            <v>DU Administrateur de Mutuelle</v>
          </cell>
        </row>
        <row r="4">
          <cell r="A4" t="str">
            <v>Armistice 18</v>
          </cell>
          <cell r="F4" t="str">
            <v>DU Bachelor in Administration</v>
          </cell>
        </row>
        <row r="5">
          <cell r="A5" t="str">
            <v>Ascension</v>
          </cell>
          <cell r="F5" t="str">
            <v>DU Communiquer et Manager en Conscience</v>
          </cell>
        </row>
        <row r="6">
          <cell r="A6" t="str">
            <v>Assomption</v>
          </cell>
          <cell r="F6" t="str">
            <v>DU Création et maintenance de sites internet</v>
          </cell>
        </row>
        <row r="7">
          <cell r="A7" t="str">
            <v>Cours</v>
          </cell>
          <cell r="F7" t="str">
            <v>DU Executive Doctorate in Business Administration</v>
          </cell>
        </row>
        <row r="8">
          <cell r="A8" t="str">
            <v>Cours IAE</v>
          </cell>
          <cell r="F8" t="str">
            <v>DU Executive Doctorate in Business Administration Strategic Management Accounting's Research and Technologies</v>
          </cell>
        </row>
        <row r="9">
          <cell r="A9" t="str">
            <v>Cours Matin</v>
          </cell>
          <cell r="F9" t="str">
            <v>DU Executive Master in Business Administration</v>
          </cell>
        </row>
        <row r="10">
          <cell r="A10" t="str">
            <v>Cours Matin Entr AM</v>
          </cell>
          <cell r="F10" t="str">
            <v>DU EMBA Innovations et Management des Organisations de Santé</v>
          </cell>
        </row>
        <row r="11">
          <cell r="A11" t="str">
            <v>Cours v</v>
          </cell>
          <cell r="F11" t="str">
            <v>DU Executive MBA - Stratégie de croissance des PME</v>
          </cell>
        </row>
        <row r="12">
          <cell r="A12" t="str">
            <v>Début CM</v>
          </cell>
          <cell r="F12" t="str">
            <v>DU Ethique et Management en Santé</v>
          </cell>
        </row>
        <row r="13">
          <cell r="A13" t="str">
            <v>Début Ramadan</v>
          </cell>
          <cell r="F13" t="str">
            <v>DU Gestionnaire de Parcours en Santé</v>
          </cell>
        </row>
        <row r="14">
          <cell r="A14" t="str">
            <v>Début TD</v>
          </cell>
          <cell r="F14" t="str">
            <v>DU Management des Affaires</v>
          </cell>
        </row>
        <row r="15">
          <cell r="A15" t="str">
            <v>Délibération 1,5</v>
          </cell>
          <cell r="F15" t="str">
            <v>DU MBA</v>
          </cell>
        </row>
        <row r="16">
          <cell r="A16" t="str">
            <v>Délibération S1</v>
          </cell>
          <cell r="F16" t="str">
            <v>DU Management du Développement Durable en Santé</v>
          </cell>
        </row>
        <row r="17">
          <cell r="A17" t="str">
            <v>Délibération S1 S1</v>
          </cell>
          <cell r="F17" t="str">
            <v>DU Management en Imagerie Médicale Libérale</v>
          </cell>
        </row>
        <row r="18">
          <cell r="A18" t="str">
            <v>Délibération S1 S2</v>
          </cell>
          <cell r="F18" t="str">
            <v>DU Pratique de la paye et du social en PME</v>
          </cell>
        </row>
        <row r="19">
          <cell r="A19" t="str">
            <v>Délibération S2</v>
          </cell>
          <cell r="F19" t="str">
            <v>DU Pratique du tutorat en Formation à Distance</v>
          </cell>
        </row>
        <row r="20">
          <cell r="A20" t="str">
            <v>Délibération S2 S1</v>
          </cell>
          <cell r="F20" t="str">
            <v>DU Préparation à la certification des compétences en anglais des affaires</v>
          </cell>
        </row>
        <row r="21">
          <cell r="A21" t="str">
            <v>Délibération S2 S2</v>
          </cell>
          <cell r="F21" t="str">
            <v>DUCG 1° année - Diplôme Universitaire en Comptabilité et Gestion</v>
          </cell>
        </row>
        <row r="22">
          <cell r="A22" t="str">
            <v>Délibérations</v>
          </cell>
          <cell r="F22" t="str">
            <v>DUCG 2° année - Diplôme Universitaire en Comptabilité et Gestion</v>
          </cell>
        </row>
        <row r="23">
          <cell r="A23" t="str">
            <v>Du anglais</v>
          </cell>
          <cell r="F23" t="str">
            <v>DUCG 3° année - Diplôme Universitaire en Comptabilité et Gestion</v>
          </cell>
        </row>
        <row r="24">
          <cell r="A24" t="str">
            <v>Ecrits examens nationaux</v>
          </cell>
          <cell r="F24" t="str">
            <v>DUSCG 1° année - Diplôme Universitaire Supérieur en Comptabilité et Gestion</v>
          </cell>
        </row>
        <row r="25">
          <cell r="A25" t="str">
            <v>Entr MA cours AM</v>
          </cell>
          <cell r="F25" t="str">
            <v>DUSCG 2° année - Diplôme Universitaire Supérieur en Comptabilité et Gestion</v>
          </cell>
        </row>
        <row r="26">
          <cell r="A26" t="str">
            <v>Entreprise</v>
          </cell>
          <cell r="F26" t="str">
            <v>DUSCG 3° année - Diplôme Universitaire Supérieur en Comptabilité et Gestion</v>
          </cell>
        </row>
        <row r="27">
          <cell r="A27" t="str">
            <v>Entreprise b</v>
          </cell>
          <cell r="F27" t="str">
            <v>Licence - Année 1 - Mention Administration et Sociale</v>
          </cell>
        </row>
        <row r="28">
          <cell r="A28" t="str">
            <v>Etranger</v>
          </cell>
          <cell r="F28" t="str">
            <v>Licence - Année 1 - Mention Gestion</v>
          </cell>
        </row>
        <row r="29">
          <cell r="A29" t="str">
            <v>Evaluation</v>
          </cell>
          <cell r="F29" t="str">
            <v>Licence - Année 1 - Mention Gestion - e-learning et blended</v>
          </cell>
        </row>
        <row r="30">
          <cell r="A30" t="str">
            <v>Exam nationaux</v>
          </cell>
          <cell r="F30" t="str">
            <v>Licence - Année 2 - Mention Administration et Sociale</v>
          </cell>
        </row>
        <row r="31">
          <cell r="A31" t="str">
            <v>Exam nationaux pas de date</v>
          </cell>
          <cell r="F31" t="str">
            <v>Licence - Année 2 - Mention Gestion</v>
          </cell>
        </row>
        <row r="32">
          <cell r="A32" t="str">
            <v>Examens</v>
          </cell>
          <cell r="F32" t="str">
            <v>Licence - Année 2 - Mention Gestion - e-learning et blended</v>
          </cell>
        </row>
        <row r="33">
          <cell r="A33" t="str">
            <v>Examens J</v>
          </cell>
          <cell r="F33" t="str">
            <v>Licence - Année 3 - Mention Administration et Sociale - Parcours Administration et Gestion des Entreprises</v>
          </cell>
        </row>
        <row r="34">
          <cell r="A34" t="str">
            <v>Examens S1 Ses1</v>
          </cell>
          <cell r="F34" t="str">
            <v>Licence - Année 3 - Mention Administration et Sociale - Parcours Administration et Gestion Publique</v>
          </cell>
        </row>
        <row r="35">
          <cell r="A35" t="str">
            <v>Examens S1 Ses2</v>
          </cell>
          <cell r="F35" t="str">
            <v>Licence - Année 3 - Mention Gestion - Parcours Comptabilité Finance</v>
          </cell>
        </row>
        <row r="36">
          <cell r="A36" t="str">
            <v>Examens S2 Ses1</v>
          </cell>
          <cell r="F36" t="str">
            <v>Licence - Année 3 - Mention Gestion - Parcours Commerce Vente dans les Industries Agroalimentaires</v>
          </cell>
        </row>
        <row r="37">
          <cell r="A37" t="str">
            <v>Examens S2 Ses2</v>
          </cell>
          <cell r="F37" t="str">
            <v>Licence - Année 3 - Mention Gestion - Parcours International Management</v>
          </cell>
        </row>
        <row r="38">
          <cell r="A38" t="str">
            <v>Fermeture</v>
          </cell>
          <cell r="F38" t="str">
            <v>Licence - Année 3 - Mention Gestion - Parcours Management Hôtellerie-tourisme</v>
          </cell>
        </row>
        <row r="39">
          <cell r="A39" t="str">
            <v>Fête de l'indépendance</v>
          </cell>
          <cell r="F39" t="str">
            <v>Licence - Année 3 - Mention Gestion - Parcours Management Hôtellerie-Tourisme - e-learning AUF</v>
          </cell>
        </row>
        <row r="40">
          <cell r="A40" t="str">
            <v>Fête du travail</v>
          </cell>
          <cell r="F40" t="str">
            <v>Licence - Année 3 - Mention Gestion - Parcours Management Hôtellerie-Tourisme - Blended Learning</v>
          </cell>
        </row>
        <row r="41">
          <cell r="A41" t="str">
            <v>Fête nationale</v>
          </cell>
          <cell r="F41" t="str">
            <v>Licence - Année 3 - Mention Gestion - Parcours Hôtellerie Tourisme - e-learning CNED</v>
          </cell>
        </row>
        <row r="42">
          <cell r="A42" t="str">
            <v>Gala MOMA</v>
          </cell>
          <cell r="F42" t="str">
            <v>Licence - Année 3 - Mention Gestion - Parcours Management Stratégie</v>
          </cell>
        </row>
        <row r="43">
          <cell r="A43" t="str">
            <v>Jour appui</v>
          </cell>
          <cell r="F43" t="str">
            <v>Licence - Année 3 - Mention Gestion - Parcours Marketing et vente</v>
          </cell>
        </row>
        <row r="44">
          <cell r="A44" t="str">
            <v>Jour de l'an</v>
          </cell>
          <cell r="F44" t="str">
            <v>Licence - Année 3 - Mention Gestion - Parcours Marketing Vente - e-learning AUF</v>
          </cell>
        </row>
        <row r="45">
          <cell r="A45" t="str">
            <v>JPO</v>
          </cell>
          <cell r="F45" t="str">
            <v>Licence - Année 3 - Mention Gestion - Parcours Marketing Vente - Blended Learning</v>
          </cell>
        </row>
        <row r="46">
          <cell r="A46" t="str">
            <v>Lundi de Pâques</v>
          </cell>
          <cell r="F46" t="str">
            <v>Licence - Année 3 - Mention Gestion - Parcours Marketing Vente - e-learning CNED</v>
          </cell>
        </row>
        <row r="47">
          <cell r="A47" t="str">
            <v>Lundi de Pentecôte</v>
          </cell>
          <cell r="F47" t="str">
            <v>Licence Professionnelle - Assistant Comptable</v>
          </cell>
        </row>
        <row r="48">
          <cell r="A48" t="str">
            <v>Marche verte</v>
          </cell>
          <cell r="F48" t="str">
            <v>Licence Professionnelle - Création et Reprise d'Entreprise</v>
          </cell>
        </row>
        <row r="49">
          <cell r="A49" t="str">
            <v>Mise à niveau</v>
          </cell>
          <cell r="F49" t="str">
            <v>Licence Professionnelle - Management et Gestion de Rayon</v>
          </cell>
        </row>
        <row r="50">
          <cell r="A50" t="str">
            <v>MOMA Run</v>
          </cell>
          <cell r="F50" t="str">
            <v>Licence Professionnelle - Gestion de la Paie et du Social</v>
          </cell>
        </row>
        <row r="51">
          <cell r="A51" t="str">
            <v>Noël</v>
          </cell>
          <cell r="F51" t="str">
            <v>Licence Professionnelle - Management des TPE/PME</v>
          </cell>
        </row>
        <row r="52">
          <cell r="A52" t="str">
            <v>Note mémoire</v>
          </cell>
          <cell r="F52" t="str">
            <v>Licence Professionnelle - Management des Unités de Restauration</v>
          </cell>
        </row>
        <row r="53">
          <cell r="A53" t="str">
            <v>Notes rapport</v>
          </cell>
          <cell r="F53" t="str">
            <v>Licence Professionnelle - Responsable Commercial Vins et Réseaux de Distribution</v>
          </cell>
        </row>
        <row r="54">
          <cell r="A54" t="str">
            <v>Nouvel an grégorien</v>
          </cell>
          <cell r="F54" t="str">
            <v>Master - Année 1 - Mention Contrôle de Gestion et Audit Organisationnel - Parcours Audit et Contrôle Interne</v>
          </cell>
        </row>
        <row r="55">
          <cell r="A55" t="str">
            <v>Nouvel an hégirien</v>
          </cell>
          <cell r="F55" t="str">
            <v>Master - Année 1 - Mention Entrepreneuriat et management de projets - Parcours Accompagnement Entrepreneurial</v>
          </cell>
        </row>
        <row r="56">
          <cell r="A56" t="str">
            <v>Oraux examens nationaux</v>
          </cell>
          <cell r="F56" t="str">
            <v>Master - Année 1 - Mention CCA - Parcours Comptabilité, Contrôle, Audit</v>
          </cell>
        </row>
        <row r="57">
          <cell r="A57" t="str">
            <v>Pâques</v>
          </cell>
          <cell r="F57" t="str">
            <v>Master - Année 1 - Mention Contrôle de Gestion et Audit Organisationnel - Parcours Contrôle de Gestion et Systèmes d'Information Décisionnels</v>
          </cell>
        </row>
        <row r="58">
          <cell r="A58" t="str">
            <v>Pentecôte</v>
          </cell>
          <cell r="F58" t="str">
            <v>Master - Année 1 - Mention Management Stratégique - Parcours Consultant en Management, Organisation, Stratégie</v>
          </cell>
        </row>
        <row r="59">
          <cell r="A59" t="str">
            <v>PPP</v>
          </cell>
          <cell r="F59" t="str">
            <v>Master - Année 1 - Mention Marketing Vente - Parcours Commerce des Vins</v>
          </cell>
        </row>
        <row r="60">
          <cell r="A60" t="str">
            <v>Pré Rentrée</v>
          </cell>
          <cell r="F60" t="str">
            <v>Master - Année 1 - Mention Marketing Vente - Parcours Commerce Vente dans les Industries Agro Alimentaires</v>
          </cell>
        </row>
        <row r="61">
          <cell r="A61" t="str">
            <v>Pré-requis</v>
          </cell>
          <cell r="F61" t="str">
            <v>Master - Année 1 - Mention Finance - Parcours Finance</v>
          </cell>
        </row>
        <row r="62">
          <cell r="A62" t="str">
            <v>Projet Tutoré</v>
          </cell>
          <cell r="F62" t="str">
            <v>Master - Année 1 - Mention Gestion de Patrimoine - Parcours Gestion de Patrimoine</v>
          </cell>
        </row>
        <row r="63">
          <cell r="A63" t="str">
            <v>Recrutement</v>
          </cell>
          <cell r="F63" t="str">
            <v>Master - Année 1 - Mention Marketing Vente - Parcours Marketing Communication Etudes</v>
          </cell>
        </row>
        <row r="64">
          <cell r="A64" t="str">
            <v>Regroupement</v>
          </cell>
          <cell r="F64" t="str">
            <v>Master - Année 1 - Mention Marketing Vente - Parcours Marketing et CRM</v>
          </cell>
        </row>
        <row r="65">
          <cell r="A65" t="str">
            <v>Remise mémoire</v>
          </cell>
          <cell r="F65" t="str">
            <v>Master - Année 1 - Mention Marketing Vente - Parcours Marketing et Direction d'Equipes Commerciales</v>
          </cell>
        </row>
        <row r="66">
          <cell r="A66" t="str">
            <v>Remise note CC</v>
          </cell>
          <cell r="F66" t="str">
            <v>Master - Année 1 - Mention Marketing Vente - Parcours Marketing et Direction d'Equipes Commerciales vente - e-learning AUF</v>
          </cell>
        </row>
        <row r="67">
          <cell r="A67" t="str">
            <v>Remise rapport</v>
          </cell>
          <cell r="F67" t="str">
            <v>Master - Année 1 - Mention Marketing Vente - Parcours Marketing et Direction d'Equipes Commerciales - e-learning CNED</v>
          </cell>
        </row>
        <row r="68">
          <cell r="A68" t="str">
            <v>Rentrée</v>
          </cell>
          <cell r="F68" t="str">
            <v>Master - Année 1 - Mention Marketing Vente - Parcours Marketing et Direction d'Equipes Commerciales - Blended Learning ESG</v>
          </cell>
        </row>
        <row r="69">
          <cell r="A69" t="str">
            <v>Retour copies</v>
          </cell>
          <cell r="F69" t="str">
            <v>Master - Année 1 - Mention Management - Parcours Management Hôtellerie Tourisme</v>
          </cell>
        </row>
        <row r="70">
          <cell r="A70" t="str">
            <v>Révision interne</v>
          </cell>
          <cell r="F70" t="str">
            <v>Master - Année 1 - Mention Management des PME-PMI - Parcours Management International des PME</v>
          </cell>
        </row>
        <row r="71">
          <cell r="A71" t="str">
            <v>Révisions</v>
          </cell>
          <cell r="F71" t="str">
            <v>Master - Année 1 - Mention Marketing Vente - Parcours Marketing Innovation et Territoires</v>
          </cell>
        </row>
        <row r="72">
          <cell r="A72" t="str">
            <v>Révisions R</v>
          </cell>
          <cell r="F72" t="str">
            <v>Master - Année 1 - Mention Marketing Vente - Parcours Marketing Médias et Communication</v>
          </cell>
        </row>
        <row r="73">
          <cell r="A73" t="str">
            <v>Révisions S1 Ses1</v>
          </cell>
          <cell r="F73" t="str">
            <v>Master - Année 1 - Mention Management - Parcours Management des Organisations et Développement Responsable</v>
          </cell>
        </row>
        <row r="74">
          <cell r="A74" t="str">
            <v>Révisions S1 Ses2</v>
          </cell>
          <cell r="F74" t="str">
            <v>Master 1 - Année 1 - Mention Management Public - Parcours Management Public</v>
          </cell>
        </row>
        <row r="75">
          <cell r="A75" t="str">
            <v>Révisions S2 Ses1</v>
          </cell>
          <cell r="F75" t="str">
            <v>Master - Année 1 - Mention Entrepreneuriat et management de projets - Parcours Management de Projets pour la PME</v>
          </cell>
        </row>
        <row r="76">
          <cell r="A76" t="str">
            <v>Révisions S2 Ses2</v>
          </cell>
          <cell r="F76" t="str">
            <v>Master - Année 1 - Mention Management Stratégique - Parcours Management Stratégique de la Distribution</v>
          </cell>
        </row>
        <row r="77">
          <cell r="A77" t="str">
            <v>Salon Etudiant</v>
          </cell>
          <cell r="F77" t="str">
            <v>Master - Année 1 - Mention Marketing Vente - Parcours Marketing du Sport et des Loisirs</v>
          </cell>
        </row>
        <row r="78">
          <cell r="A78" t="str">
            <v>Session 1</v>
          </cell>
          <cell r="F78" t="str">
            <v>Master - Année 1 - Mention Management Stratégique - Parcours Management Stratégique des Organisations de Santé</v>
          </cell>
        </row>
        <row r="79">
          <cell r="A79" t="str">
            <v>Session 2</v>
          </cell>
          <cell r="F79" t="str">
            <v>Master - Année 1 - Mention Management des PME-PMI - Parcours Transmission et Développement des PME</v>
          </cell>
        </row>
        <row r="80">
          <cell r="A80" t="str">
            <v>Soutenance</v>
          </cell>
          <cell r="F80" t="str">
            <v>Master - Année 2 - Mention Contrôle de Gestion et Audit Organisationnel - Parcours Audit et Contrôle Interne</v>
          </cell>
        </row>
        <row r="81">
          <cell r="A81" t="str">
            <v>Soutenance Client</v>
          </cell>
          <cell r="F81" t="str">
            <v>Master - Année 2 - Mention Entrepreneuriat et management de projets - Parcours Accompagnement Entrepreneurial</v>
          </cell>
        </row>
        <row r="82">
          <cell r="A82" t="str">
            <v>Soutenance ENIGMA</v>
          </cell>
          <cell r="F82" t="str">
            <v>Master - Année 2 - Mention CCA - Parcours Comptabilité, contrôle, audit</v>
          </cell>
        </row>
        <row r="83">
          <cell r="A83" t="str">
            <v>Stage</v>
          </cell>
          <cell r="F83" t="str">
            <v>Master - Année 2 - Mention Contrôle de Gestion et Audit Organisationnel - Parcours Contrôle de Gestion et Systèmes d'Information Décisionnels</v>
          </cell>
        </row>
        <row r="84">
          <cell r="A84" t="str">
            <v>Stage Proclamation</v>
          </cell>
          <cell r="F84" t="str">
            <v>Master - Année 2 - Mention Contrôle de Gestion et Audit Organisationnel - Parcours Contrôle de Gestion HEEC</v>
          </cell>
        </row>
        <row r="85">
          <cell r="A85" t="str">
            <v>stage v</v>
          </cell>
          <cell r="F85" t="str">
            <v>Master - Année 2 - Mention Management Stratégique - Parcours Consultant en Management, organisation, stratégie</v>
          </cell>
        </row>
        <row r="86">
          <cell r="A86" t="str">
            <v>Suspension de cours</v>
          </cell>
          <cell r="F86" t="str">
            <v>Master - Année 2 - Mention Marketing Vente - Parcours Commerce des Vins</v>
          </cell>
        </row>
        <row r="87">
          <cell r="A87" t="str">
            <v>Toussaint</v>
          </cell>
          <cell r="F87" t="str">
            <v>Master - Année 2 - Mention Marketing Vente - Parcours Commerce Vente dans les Industries Agro Alimentaires</v>
          </cell>
        </row>
        <row r="88">
          <cell r="A88" t="str">
            <v>vac</v>
          </cell>
          <cell r="F88" t="str">
            <v>Master - Année 2 - Mention Marketing Vente - Parcours Data Mining et Relation Client</v>
          </cell>
        </row>
        <row r="89">
          <cell r="A89" t="str">
            <v>Vacances</v>
          </cell>
          <cell r="F89" t="str">
            <v>Master 2 - Année 2 - Mention Management Public - Parcours Management des Espaces Littoraux et Marins</v>
          </cell>
        </row>
        <row r="90">
          <cell r="A90" t="str">
            <v>Victoire 1945</v>
          </cell>
          <cell r="F90" t="str">
            <v>Master - Année 2 - Mention Management - Parcours Executive Management hôtellerie tourisme</v>
          </cell>
        </row>
        <row r="91">
          <cell r="F91" t="str">
            <v>Master - Année 2 - Mention Finance - Parcours Finance</v>
          </cell>
        </row>
        <row r="92">
          <cell r="F92" t="str">
            <v>Master - Année 2 - Mention Gestion de Patrimoine - Parcours Gestion de Patrimoine</v>
          </cell>
        </row>
        <row r="93">
          <cell r="F93" t="str">
            <v>Master - Année 2 - Mention Marketing Vente - Parcours Management des Equipes Commerciales</v>
          </cell>
        </row>
        <row r="94">
          <cell r="F94" t="str">
            <v>Master - Année 2 - Mention Marketing Vente - Parcours Management des Equipes Commerciales - blended learning ESG</v>
          </cell>
        </row>
        <row r="95">
          <cell r="F95" t="str">
            <v>Master - Année 2 - Mention Marketing Vente - Parcours Management des Equipes Commerciales - e-learning AUF</v>
          </cell>
        </row>
        <row r="96">
          <cell r="F96" t="str">
            <v>Master - Année 2 - Mention Marketing Vente - Parcours Management des Equipes Commerciales - e-learning CNED</v>
          </cell>
        </row>
        <row r="97">
          <cell r="F97" t="str">
            <v>Master - Année 2 - Mention Management - Parcours Management hôtellerie tourisme</v>
          </cell>
        </row>
        <row r="98">
          <cell r="F98" t="str">
            <v>Master - Année 2 - Mention Management des PME-PMI - Parcours Management International des PME</v>
          </cell>
        </row>
        <row r="99">
          <cell r="F99" t="str">
            <v>Master - Année 2 - Mention Marketing Vente - Parcours Marketing Innovation et Territoires</v>
          </cell>
        </row>
        <row r="100">
          <cell r="F100" t="str">
            <v>Master - Année 2 - Mention Marketing Vente - Parcours Marketing Médias et Communication</v>
          </cell>
        </row>
        <row r="101">
          <cell r="F101" t="str">
            <v>Master - Année 2 - Mention Management - Parcours Management des Organisations et Développement Responsable</v>
          </cell>
        </row>
        <row r="102">
          <cell r="F102" t="str">
            <v>Master - Année 2 - Mention Entrepreneuriat et management de projets - Parcours Management de Projets pour la PME/PMI</v>
          </cell>
        </row>
        <row r="103">
          <cell r="F103" t="str">
            <v>Master 2 - Année 2 - Mention Management Public - Parcours Management Public Territorial</v>
          </cell>
        </row>
        <row r="104">
          <cell r="F104" t="str">
            <v>Master - Année 2 - Mention Management Stratégique - Parcours Management Stratégique de la Distribution</v>
          </cell>
        </row>
        <row r="105">
          <cell r="F105" t="str">
            <v>Master - Année 2 - Mention Management Stratégique - Parcours Management Stratégique des Organisations de Santé</v>
          </cell>
        </row>
        <row r="106">
          <cell r="F106" t="str">
            <v>Master - Année 2 - Mention Marketing Vente - Parcours Marketing Stratégique des Produits et des Marques</v>
          </cell>
        </row>
        <row r="107">
          <cell r="F107" t="str">
            <v>Master - Année 2 - Mention Marketing Vente - Parcours Management Stratégique des Produits et des Marques - HEEC</v>
          </cell>
        </row>
        <row r="108">
          <cell r="F108" t="str">
            <v>Master - Année 2 - Mention Management - Parcours Recherche et Etudes en Management</v>
          </cell>
        </row>
        <row r="109">
          <cell r="F109" t="str">
            <v>Master - Année 2 - Mention Management des PME-PMI - Parcours Transmission et Développement des PME</v>
          </cell>
        </row>
        <row r="110">
          <cell r="F110" t="str">
            <v>Master - Année 2 - Mention Marketing Vente - Parcours Marketing du Sport et des Loisirs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eau36" displayName="Tableau36" ref="AG88:AG96" totalsRowShown="0" headerRowDxfId="18099" dataDxfId="18098">
  <autoFilter ref="AG88:AG96" xr:uid="{00000000-0009-0000-0100-000005000000}"/>
  <tableColumns count="1">
    <tableColumn id="1" xr3:uid="{00000000-0010-0000-0000-000001000000}" name="Colonne1" dataDxfId="18097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au1" displayName="Tableau1" ref="A1:C118" totalsRowShown="0" headerRowDxfId="17942" dataDxfId="17941">
  <autoFilter ref="A1:C118" xr:uid="{00000000-0009-0000-0100-000001000000}"/>
  <sortState xmlns:xlrd2="http://schemas.microsoft.com/office/spreadsheetml/2017/richdata2" ref="A2:C115">
    <sortCondition ref="A1:A115"/>
  </sortState>
  <tableColumns count="3">
    <tableColumn id="1" xr3:uid="{00000000-0010-0000-0100-000001000000}" name="CONTENU LISTE DEROULANTE" dataDxfId="17940"/>
    <tableColumn id="2" xr3:uid="{00000000-0010-0000-0100-000002000000}" name="DETAIL" dataDxfId="17939"/>
    <tableColumn id="3" xr3:uid="{00000000-0010-0000-0100-000003000000}" name="CODE CALENDAR CFA" dataDxfId="1793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au33" displayName="Tableau33" ref="A1:A120" totalsRowShown="0" headerRowDxfId="17937" dataDxfId="17935" headerRowBorderDxfId="17936" tableBorderDxfId="17934" totalsRowBorderDxfId="17933">
  <autoFilter ref="A1:A120" xr:uid="{00000000-0009-0000-0100-000002000000}"/>
  <sortState xmlns:xlrd2="http://schemas.microsoft.com/office/spreadsheetml/2017/richdata2" ref="A2:A118">
    <sortCondition ref="A1:A118"/>
  </sortState>
  <tableColumns count="1">
    <tableColumn id="1" xr3:uid="{00000000-0010-0000-0200-000001000000}" name="PARCOURS" dataDxfId="1793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0000"/>
    <pageSetUpPr fitToPage="1"/>
  </sheetPr>
  <dimension ref="A1:BK39"/>
  <sheetViews>
    <sheetView showGridLines="0" tabSelected="1" topLeftCell="E1" zoomScale="80" zoomScaleNormal="80" zoomScalePageLayoutView="70" workbookViewId="0">
      <pane ySplit="3" topLeftCell="A4" activePane="bottomLeft" state="frozen"/>
      <selection activeCell="X10" sqref="X10"/>
      <selection pane="bottomLeft" activeCell="AZ38" sqref="AZ38"/>
    </sheetView>
  </sheetViews>
  <sheetFormatPr baseColWidth="10" defaultColWidth="11" defaultRowHeight="15.75" x14ac:dyDescent="0.25"/>
  <cols>
    <col min="1" max="1" width="6.75" style="1" hidden="1" customWidth="1"/>
    <col min="2" max="2" width="6.5" hidden="1" customWidth="1"/>
    <col min="3" max="3" width="2.625" style="19" hidden="1" customWidth="1"/>
    <col min="4" max="4" width="15.125" hidden="1" customWidth="1"/>
    <col min="5" max="5" width="6.75" style="1" customWidth="1"/>
    <col min="6" max="6" width="6.25" hidden="1" customWidth="1"/>
    <col min="7" max="7" width="2.625" style="19" customWidth="1"/>
    <col min="8" max="8" width="15.125" customWidth="1"/>
    <col min="9" max="9" width="6.75" style="1" bestFit="1" customWidth="1"/>
    <col min="10" max="10" width="6.625" hidden="1" customWidth="1"/>
    <col min="11" max="11" width="2.75" style="19" customWidth="1"/>
    <col min="12" max="12" width="15.125" customWidth="1"/>
    <col min="13" max="13" width="6.5" style="1" customWidth="1"/>
    <col min="14" max="14" width="6.5" hidden="1" customWidth="1"/>
    <col min="15" max="15" width="2.75" style="19" customWidth="1"/>
    <col min="16" max="16" width="15.125" customWidth="1"/>
    <col min="17" max="17" width="6.5" style="1" customWidth="1"/>
    <col min="18" max="18" width="6.5" hidden="1" customWidth="1"/>
    <col min="19" max="19" width="2.75" style="19" customWidth="1"/>
    <col min="20" max="20" width="15.125" customWidth="1"/>
    <col min="21" max="21" width="6.5" style="1" customWidth="1"/>
    <col min="22" max="22" width="6.5" hidden="1" customWidth="1"/>
    <col min="23" max="23" width="2.75" style="19" customWidth="1"/>
    <col min="24" max="24" width="15.125" customWidth="1"/>
    <col min="25" max="25" width="6.5" style="1" customWidth="1"/>
    <col min="26" max="26" width="6.5" hidden="1" customWidth="1"/>
    <col min="27" max="27" width="2.75" style="19" customWidth="1"/>
    <col min="28" max="28" width="15.125" customWidth="1"/>
    <col min="29" max="29" width="6.5" style="1" customWidth="1"/>
    <col min="30" max="30" width="6.5" hidden="1" customWidth="1"/>
    <col min="31" max="31" width="2.75" style="19" customWidth="1"/>
    <col min="32" max="32" width="15.125" customWidth="1"/>
    <col min="33" max="33" width="6.5" style="1" customWidth="1"/>
    <col min="34" max="34" width="6.5" hidden="1" customWidth="1"/>
    <col min="35" max="35" width="2.75" style="19" customWidth="1"/>
    <col min="36" max="36" width="15.125" customWidth="1"/>
    <col min="37" max="37" width="6.5" style="1" customWidth="1"/>
    <col min="38" max="38" width="6.5" hidden="1" customWidth="1"/>
    <col min="39" max="39" width="2.75" style="19" customWidth="1"/>
    <col min="40" max="40" width="15.125" customWidth="1"/>
    <col min="41" max="41" width="6.5" style="1" customWidth="1"/>
    <col min="42" max="42" width="6.625" hidden="1" customWidth="1"/>
    <col min="43" max="43" width="2.625" style="19" customWidth="1"/>
    <col min="44" max="44" width="15.125" customWidth="1"/>
    <col min="45" max="45" width="6.5" style="1" customWidth="1"/>
    <col min="46" max="46" width="6.5" hidden="1" customWidth="1"/>
    <col min="47" max="47" width="2.75" style="19" customWidth="1"/>
    <col min="48" max="48" width="15.125" customWidth="1"/>
    <col min="49" max="49" width="6.5" style="1" customWidth="1"/>
    <col min="50" max="50" width="7.25" hidden="1" customWidth="1"/>
    <col min="51" max="51" width="2.75" style="19" customWidth="1"/>
    <col min="52" max="52" width="15.125" customWidth="1"/>
    <col min="53" max="53" width="6.125" style="1" hidden="1" customWidth="1"/>
    <col min="54" max="54" width="6.5" hidden="1" customWidth="1"/>
    <col min="55" max="55" width="2.75" style="19" hidden="1" customWidth="1"/>
    <col min="56" max="56" width="15.125" hidden="1" customWidth="1"/>
    <col min="57" max="57" width="6.125" style="1" hidden="1" customWidth="1"/>
    <col min="58" max="58" width="6.5" hidden="1" customWidth="1"/>
    <col min="59" max="59" width="2.75" style="19" hidden="1" customWidth="1"/>
    <col min="60" max="60" width="15.125" hidden="1" customWidth="1"/>
  </cols>
  <sheetData>
    <row r="1" spans="1:63" ht="48" customHeight="1" x14ac:dyDescent="0.25">
      <c r="A1" s="31"/>
      <c r="B1" s="6"/>
      <c r="C1" s="23"/>
      <c r="D1" s="7"/>
      <c r="E1" s="35"/>
      <c r="F1" s="6"/>
      <c r="G1" s="23"/>
      <c r="H1" s="8"/>
      <c r="I1" s="37"/>
      <c r="J1" s="9"/>
      <c r="K1" s="23"/>
      <c r="M1" s="106"/>
      <c r="N1" s="106"/>
      <c r="O1" s="106"/>
      <c r="P1" s="106"/>
      <c r="Q1" s="106"/>
      <c r="R1" s="105"/>
      <c r="S1" s="123" t="s">
        <v>261</v>
      </c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9"/>
      <c r="AQ1" s="26"/>
      <c r="AR1" s="7"/>
      <c r="AS1" s="37"/>
      <c r="AT1" s="6"/>
      <c r="AU1" s="26"/>
      <c r="AV1" s="7"/>
      <c r="AW1" s="37"/>
      <c r="AX1" s="6"/>
      <c r="AY1" s="26"/>
      <c r="AZ1" s="7"/>
      <c r="BA1" s="37"/>
      <c r="BB1" s="6"/>
      <c r="BC1" s="26"/>
      <c r="BD1" s="7"/>
      <c r="BE1" s="37"/>
      <c r="BF1" s="6"/>
      <c r="BG1" s="26"/>
      <c r="BH1" s="7"/>
    </row>
    <row r="2" spans="1:63" ht="25.5" customHeight="1" x14ac:dyDescent="0.25">
      <c r="A2" s="32"/>
      <c r="B2" s="6"/>
      <c r="C2" s="23"/>
      <c r="D2" s="7"/>
      <c r="E2" s="35"/>
      <c r="F2" s="6"/>
      <c r="G2" s="23"/>
      <c r="H2" s="7"/>
      <c r="I2" s="37"/>
      <c r="J2" s="6"/>
      <c r="K2" s="24"/>
      <c r="L2" s="7"/>
      <c r="M2" s="32"/>
      <c r="N2" s="6"/>
      <c r="O2" s="131" t="s">
        <v>40</v>
      </c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41"/>
      <c r="AC2" s="124" t="s">
        <v>277</v>
      </c>
      <c r="AD2" s="124"/>
      <c r="AE2" s="124"/>
      <c r="AF2" s="124"/>
      <c r="AG2" s="124"/>
      <c r="AH2" s="124"/>
      <c r="AI2" s="124"/>
      <c r="AJ2" s="124"/>
      <c r="AK2" s="38"/>
      <c r="AL2" s="10"/>
      <c r="AM2" s="27"/>
      <c r="AN2" s="11"/>
      <c r="AO2" s="37"/>
      <c r="AP2" s="6"/>
      <c r="AQ2" s="26"/>
      <c r="AR2" s="7"/>
      <c r="AS2" s="37"/>
      <c r="AT2" s="6"/>
      <c r="AU2" s="26"/>
      <c r="AV2" s="7"/>
      <c r="AW2" s="37"/>
      <c r="AX2" s="6"/>
      <c r="AY2" s="26"/>
      <c r="AZ2" s="7"/>
      <c r="BA2" s="37"/>
      <c r="BB2" s="6"/>
      <c r="BC2" s="26"/>
      <c r="BD2" s="7"/>
      <c r="BE2" s="37"/>
      <c r="BF2" s="6"/>
      <c r="BG2" s="26"/>
      <c r="BH2" s="7"/>
    </row>
    <row r="3" spans="1:63" s="40" customFormat="1" ht="23.25" customHeight="1" x14ac:dyDescent="0.25">
      <c r="A3" s="125" t="s">
        <v>15</v>
      </c>
      <c r="B3" s="126"/>
      <c r="C3" s="126"/>
      <c r="D3" s="127"/>
      <c r="E3" s="125" t="s">
        <v>6</v>
      </c>
      <c r="F3" s="126"/>
      <c r="G3" s="126"/>
      <c r="H3" s="127"/>
      <c r="I3" s="125" t="s">
        <v>21</v>
      </c>
      <c r="J3" s="126"/>
      <c r="K3" s="126"/>
      <c r="L3" s="127"/>
      <c r="M3" s="125" t="s">
        <v>22</v>
      </c>
      <c r="N3" s="126"/>
      <c r="O3" s="126"/>
      <c r="P3" s="127"/>
      <c r="Q3" s="125" t="s">
        <v>23</v>
      </c>
      <c r="R3" s="126"/>
      <c r="S3" s="126"/>
      <c r="T3" s="127"/>
      <c r="U3" s="128" t="s">
        <v>24</v>
      </c>
      <c r="V3" s="129"/>
      <c r="W3" s="129"/>
      <c r="X3" s="130"/>
      <c r="Y3" s="128" t="s">
        <v>16</v>
      </c>
      <c r="Z3" s="129"/>
      <c r="AA3" s="129"/>
      <c r="AB3" s="130"/>
      <c r="AC3" s="128" t="s">
        <v>17</v>
      </c>
      <c r="AD3" s="129"/>
      <c r="AE3" s="129"/>
      <c r="AF3" s="130"/>
      <c r="AG3" s="128" t="s">
        <v>18</v>
      </c>
      <c r="AH3" s="129"/>
      <c r="AI3" s="129"/>
      <c r="AJ3" s="130"/>
      <c r="AK3" s="128" t="s">
        <v>19</v>
      </c>
      <c r="AL3" s="129"/>
      <c r="AM3" s="129"/>
      <c r="AN3" s="130"/>
      <c r="AO3" s="128" t="s">
        <v>20</v>
      </c>
      <c r="AP3" s="129"/>
      <c r="AQ3" s="129"/>
      <c r="AR3" s="130"/>
      <c r="AS3" s="128" t="s">
        <v>12</v>
      </c>
      <c r="AT3" s="129"/>
      <c r="AU3" s="129"/>
      <c r="AV3" s="130"/>
      <c r="AW3" s="128" t="s">
        <v>15</v>
      </c>
      <c r="AX3" s="129"/>
      <c r="AY3" s="129"/>
      <c r="AZ3" s="130"/>
      <c r="BA3" s="128" t="s">
        <v>6</v>
      </c>
      <c r="BB3" s="129"/>
      <c r="BC3" s="129"/>
      <c r="BD3" s="130"/>
      <c r="BE3" s="128" t="s">
        <v>21</v>
      </c>
      <c r="BF3" s="129"/>
      <c r="BG3" s="129"/>
      <c r="BH3" s="130"/>
    </row>
    <row r="4" spans="1:63" s="2" customFormat="1" ht="37.5" customHeight="1" x14ac:dyDescent="0.25">
      <c r="A4" s="34">
        <f>DATE(2025,8,1)</f>
        <v>45870</v>
      </c>
      <c r="B4" s="53" t="str">
        <f>TEXT((A4),"jjjj")</f>
        <v>vendredi</v>
      </c>
      <c r="C4" s="54">
        <f>WEEKNUM(A4,21)</f>
        <v>31</v>
      </c>
      <c r="D4" s="22"/>
      <c r="E4" s="33">
        <f>A34+1</f>
        <v>45901</v>
      </c>
      <c r="F4" s="20" t="str">
        <f>TEXT((E4),"jjjj")</f>
        <v>lundi</v>
      </c>
      <c r="G4" s="54">
        <f>WEEKNUM(E4,21)</f>
        <v>36</v>
      </c>
      <c r="H4" s="82" t="s">
        <v>14</v>
      </c>
      <c r="I4" s="33">
        <f>E33+1</f>
        <v>45931</v>
      </c>
      <c r="J4" s="20" t="str">
        <f>TEXT((I4),"jjjj")</f>
        <v>mercredi</v>
      </c>
      <c r="K4" s="54">
        <f>WEEKNUM(I4,21)</f>
        <v>40</v>
      </c>
      <c r="L4" s="83" t="s">
        <v>7</v>
      </c>
      <c r="M4" s="33">
        <f>I34+1</f>
        <v>45962</v>
      </c>
      <c r="N4" s="20" t="str">
        <f>TEXT((M4),"jjjj")</f>
        <v>samedi</v>
      </c>
      <c r="O4" s="54">
        <f>WEEKNUM(M4,21)</f>
        <v>44</v>
      </c>
      <c r="P4" s="82" t="s">
        <v>4</v>
      </c>
      <c r="Q4" s="33">
        <f>M33+1</f>
        <v>45992</v>
      </c>
      <c r="R4" s="20" t="str">
        <f>TEXT((Q4),"jjjj")</f>
        <v>lundi</v>
      </c>
      <c r="S4" s="54">
        <f>WEEKNUM(Q4,21)</f>
        <v>49</v>
      </c>
      <c r="T4" s="83" t="s">
        <v>41</v>
      </c>
      <c r="U4" s="33">
        <f>+Q34+1</f>
        <v>46023</v>
      </c>
      <c r="V4" s="20" t="str">
        <f>TEXT((U4),"jjjj")</f>
        <v>jeudi</v>
      </c>
      <c r="W4" s="54">
        <f>WEEKNUM(U4,21)</f>
        <v>1</v>
      </c>
      <c r="X4" s="82" t="s">
        <v>25</v>
      </c>
      <c r="Y4" s="33">
        <f>U34+1</f>
        <v>46054</v>
      </c>
      <c r="Z4" s="20" t="str">
        <f>TEXT((Y4),"jjjj")</f>
        <v>dimanche</v>
      </c>
      <c r="AA4" s="54">
        <f>WEEKNUM(Y4,21)</f>
        <v>5</v>
      </c>
      <c r="AB4" s="83"/>
      <c r="AC4" s="33">
        <f>Y31+1</f>
        <v>46082</v>
      </c>
      <c r="AD4" s="20" t="str">
        <f>TEXT((AC4),"jjjj")</f>
        <v>dimanche</v>
      </c>
      <c r="AE4" s="54">
        <f>WEEKNUM(AC4,21)</f>
        <v>9</v>
      </c>
      <c r="AF4" s="83"/>
      <c r="AG4" s="33">
        <f>AC34+1</f>
        <v>46113</v>
      </c>
      <c r="AH4" s="20" t="str">
        <f>TEXT((AG4),"jjjj")</f>
        <v>mercredi</v>
      </c>
      <c r="AI4" s="54">
        <f>WEEKNUM(AG4,21)</f>
        <v>14</v>
      </c>
      <c r="AJ4" s="83" t="s">
        <v>7</v>
      </c>
      <c r="AK4" s="33">
        <f>AG33+1</f>
        <v>46143</v>
      </c>
      <c r="AL4" s="20" t="str">
        <f>TEXT((AK4),"jjjj")</f>
        <v>vendredi</v>
      </c>
      <c r="AM4" s="54">
        <f>WEEKNUM(AK4,21)</f>
        <v>18</v>
      </c>
      <c r="AN4" s="82" t="s">
        <v>31</v>
      </c>
      <c r="AO4" s="33">
        <f>AK34+1</f>
        <v>46174</v>
      </c>
      <c r="AP4" s="20" t="str">
        <f>TEXT((AO4),"jjjj")</f>
        <v>lundi</v>
      </c>
      <c r="AQ4" s="54">
        <f>WEEKNUM(AO4,21)</f>
        <v>23</v>
      </c>
      <c r="AR4" s="83" t="s">
        <v>41</v>
      </c>
      <c r="AS4" s="33">
        <f>AO33+1</f>
        <v>46204</v>
      </c>
      <c r="AT4" s="20" t="str">
        <f>TEXT((AS4),"jjjj")</f>
        <v>mercredi</v>
      </c>
      <c r="AU4" s="54">
        <f>WEEKNUM(AS4,21)</f>
        <v>27</v>
      </c>
      <c r="AV4" s="83" t="s">
        <v>7</v>
      </c>
      <c r="AW4" s="107">
        <f>AS34+1</f>
        <v>46235</v>
      </c>
      <c r="AX4" s="20" t="str">
        <f>TEXT((AW4),"jjjj")</f>
        <v>samedi</v>
      </c>
      <c r="AY4" s="54">
        <f>WEEKNUM(AW4,21)</f>
        <v>31</v>
      </c>
      <c r="AZ4" s="83"/>
      <c r="BA4" s="33">
        <f>AW34+1</f>
        <v>46266</v>
      </c>
      <c r="BB4" s="20" t="str">
        <f>TEXT((BA4),"jjjj")</f>
        <v>mardi</v>
      </c>
      <c r="BC4" s="54">
        <f>WEEKNUM(BA4)</f>
        <v>36</v>
      </c>
      <c r="BD4" s="22"/>
      <c r="BE4" s="33">
        <f>BA33+1</f>
        <v>46296</v>
      </c>
      <c r="BF4" s="20" t="str">
        <f>TEXT((BE4),"jjjj")</f>
        <v>jeudi</v>
      </c>
      <c r="BG4" s="54">
        <f>WEEKNUM(BE4)</f>
        <v>40</v>
      </c>
      <c r="BH4" s="22"/>
    </row>
    <row r="5" spans="1:63" s="2" customFormat="1" ht="37.5" customHeight="1" x14ac:dyDescent="0.25">
      <c r="A5" s="34">
        <f>A4+1</f>
        <v>45871</v>
      </c>
      <c r="B5" s="17" t="str">
        <f t="shared" ref="B5:B34" si="0">TEXT((A5),"jjjj")</f>
        <v>samedi</v>
      </c>
      <c r="C5" s="54">
        <f t="shared" ref="C5:C34" si="1">WEEKNUM(A5,21)</f>
        <v>31</v>
      </c>
      <c r="D5" s="22"/>
      <c r="E5" s="34">
        <f>E4+1</f>
        <v>45902</v>
      </c>
      <c r="F5" s="17" t="str">
        <f t="shared" ref="F5:F33" si="2">TEXT((E5),"jjjj")</f>
        <v>mardi</v>
      </c>
      <c r="G5" s="54">
        <f t="shared" ref="G5:G33" si="3">WEEKNUM(E5,21)</f>
        <v>36</v>
      </c>
      <c r="H5" s="83" t="s">
        <v>41</v>
      </c>
      <c r="I5" s="34">
        <f>I4+1</f>
        <v>45932</v>
      </c>
      <c r="J5" s="17" t="str">
        <f t="shared" ref="J5:J34" si="4">TEXT((I5),"jjjj")</f>
        <v>jeudi</v>
      </c>
      <c r="K5" s="54">
        <f t="shared" ref="K5:K34" si="5">WEEKNUM(I5,21)</f>
        <v>40</v>
      </c>
      <c r="L5" s="83" t="s">
        <v>70</v>
      </c>
      <c r="M5" s="34">
        <f>M4+1</f>
        <v>45963</v>
      </c>
      <c r="N5" s="17" t="str">
        <f t="shared" ref="N5:N33" si="6">TEXT((M5),"jjjj")</f>
        <v>dimanche</v>
      </c>
      <c r="O5" s="54">
        <f t="shared" ref="O5:O33" si="7">WEEKNUM(M5,21)</f>
        <v>44</v>
      </c>
      <c r="P5" s="83"/>
      <c r="Q5" s="34">
        <f>Q4+1</f>
        <v>45993</v>
      </c>
      <c r="R5" s="17" t="str">
        <f t="shared" ref="R5:R34" si="8">TEXT((Q5),"jjjj")</f>
        <v>mardi</v>
      </c>
      <c r="S5" s="54">
        <f t="shared" ref="S5:S35" si="9">WEEKNUM(Q5,21)</f>
        <v>49</v>
      </c>
      <c r="T5" s="83" t="s">
        <v>41</v>
      </c>
      <c r="U5" s="34">
        <f>U4+1</f>
        <v>46024</v>
      </c>
      <c r="V5" s="17" t="str">
        <f t="shared" ref="V5:V34" si="10">TEXT((U5),"jjjj")</f>
        <v>vendredi</v>
      </c>
      <c r="W5" s="54">
        <f t="shared" ref="W5:W35" si="11">WEEKNUM(U5,21)</f>
        <v>1</v>
      </c>
      <c r="X5" s="83" t="s">
        <v>70</v>
      </c>
      <c r="Y5" s="34">
        <f>Y4+1</f>
        <v>46055</v>
      </c>
      <c r="Z5" s="17" t="str">
        <f t="shared" ref="Z5:Z31" si="12">TEXT((Y5),"jjjj")</f>
        <v>lundi</v>
      </c>
      <c r="AA5" s="54">
        <f t="shared" ref="AA5:AA31" si="13">WEEKNUM(Y5,21)</f>
        <v>6</v>
      </c>
      <c r="AB5" s="83" t="s">
        <v>41</v>
      </c>
      <c r="AC5" s="34">
        <f>AC4+1</f>
        <v>46083</v>
      </c>
      <c r="AD5" s="17" t="str">
        <f t="shared" ref="AD5:AD34" si="14">TEXT((AC5),"jjjj")</f>
        <v>lundi</v>
      </c>
      <c r="AE5" s="54">
        <f t="shared" ref="AE5:AE34" si="15">WEEKNUM(AC5,21)</f>
        <v>10</v>
      </c>
      <c r="AF5" s="83" t="s">
        <v>41</v>
      </c>
      <c r="AG5" s="34">
        <f>AG4+1</f>
        <v>46114</v>
      </c>
      <c r="AH5" s="17" t="str">
        <f t="shared" ref="AH5:AH33" si="16">TEXT((AG5),"jjjj")</f>
        <v>jeudi</v>
      </c>
      <c r="AI5" s="54">
        <f t="shared" ref="AI5:AI33" si="17">WEEKNUM(AG5,21)</f>
        <v>14</v>
      </c>
      <c r="AJ5" s="83" t="s">
        <v>70</v>
      </c>
      <c r="AK5" s="34">
        <f>AK4+1</f>
        <v>46144</v>
      </c>
      <c r="AL5" s="17" t="str">
        <f t="shared" ref="AL5:AL34" si="18">TEXT((AK5),"jjjj")</f>
        <v>samedi</v>
      </c>
      <c r="AM5" s="54">
        <f t="shared" ref="AM5:AM35" si="19">WEEKNUM(AK5,21)</f>
        <v>18</v>
      </c>
      <c r="AN5" s="83"/>
      <c r="AO5" s="34">
        <f>AO4+1</f>
        <v>46175</v>
      </c>
      <c r="AP5" s="17" t="str">
        <f t="shared" ref="AP5:AP33" si="20">TEXT((AO5),"jjjj")</f>
        <v>mardi</v>
      </c>
      <c r="AQ5" s="54">
        <f t="shared" ref="AQ5:AQ33" si="21">WEEKNUM(AO5,21)</f>
        <v>23</v>
      </c>
      <c r="AR5" s="83" t="s">
        <v>41</v>
      </c>
      <c r="AS5" s="34">
        <f>AS4+1</f>
        <v>46205</v>
      </c>
      <c r="AT5" s="17" t="str">
        <f t="shared" ref="AT5:AT34" si="22">TEXT((AS5),"jjjj")</f>
        <v>jeudi</v>
      </c>
      <c r="AU5" s="54">
        <f t="shared" ref="AU5:AU34" si="23">WEEKNUM(AS5,21)</f>
        <v>27</v>
      </c>
      <c r="AV5" s="83" t="s">
        <v>70</v>
      </c>
      <c r="AW5" s="108">
        <f>AW4+1</f>
        <v>46236</v>
      </c>
      <c r="AX5" s="17" t="str">
        <f t="shared" ref="AX5:AX34" si="24">TEXT((AW5),"jjjj")</f>
        <v>dimanche</v>
      </c>
      <c r="AY5" s="54">
        <f t="shared" ref="AY5:AY35" si="25">WEEKNUM(AW5,21)</f>
        <v>31</v>
      </c>
      <c r="AZ5" s="83"/>
      <c r="BA5" s="34">
        <f>BA4+1</f>
        <v>46267</v>
      </c>
      <c r="BB5" s="17" t="str">
        <f t="shared" ref="BB5:BB33" si="26">TEXT((BA5),"jjjj")</f>
        <v>mercredi</v>
      </c>
      <c r="BC5" s="54">
        <f t="shared" ref="BC5:BC33" si="27">WEEKNUM(BA5)</f>
        <v>36</v>
      </c>
      <c r="BD5" s="22"/>
      <c r="BE5" s="34">
        <f>BE4+1</f>
        <v>46297</v>
      </c>
      <c r="BF5" s="17" t="str">
        <f t="shared" ref="BF5:BF34" si="28">TEXT((BE5),"jjjj")</f>
        <v>vendredi</v>
      </c>
      <c r="BG5" s="54">
        <f t="shared" ref="BG5:BG34" si="29">WEEKNUM(BE5)</f>
        <v>40</v>
      </c>
      <c r="BH5" s="22"/>
    </row>
    <row r="6" spans="1:63" s="2" customFormat="1" ht="37.5" customHeight="1" x14ac:dyDescent="0.25">
      <c r="A6" s="34">
        <f t="shared" ref="A6:A34" si="30">A5+1</f>
        <v>45872</v>
      </c>
      <c r="B6" s="17" t="str">
        <f t="shared" si="0"/>
        <v>dimanche</v>
      </c>
      <c r="C6" s="54">
        <f t="shared" si="1"/>
        <v>31</v>
      </c>
      <c r="D6" s="22"/>
      <c r="E6" s="34">
        <f t="shared" ref="E6:E33" si="31">E5+1</f>
        <v>45903</v>
      </c>
      <c r="F6" s="17" t="str">
        <f t="shared" si="2"/>
        <v>mercredi</v>
      </c>
      <c r="G6" s="54">
        <f t="shared" si="3"/>
        <v>36</v>
      </c>
      <c r="H6" s="83" t="s">
        <v>0</v>
      </c>
      <c r="I6" s="34">
        <f t="shared" ref="I6:I34" si="32">I5+1</f>
        <v>45933</v>
      </c>
      <c r="J6" s="17" t="str">
        <f t="shared" si="4"/>
        <v>vendredi</v>
      </c>
      <c r="K6" s="54">
        <f t="shared" si="5"/>
        <v>40</v>
      </c>
      <c r="L6" s="83" t="s">
        <v>70</v>
      </c>
      <c r="M6" s="34">
        <f t="shared" ref="M6:M33" si="33">M5+1</f>
        <v>45964</v>
      </c>
      <c r="N6" s="17" t="str">
        <f t="shared" si="6"/>
        <v>lundi</v>
      </c>
      <c r="O6" s="54">
        <f t="shared" si="7"/>
        <v>45</v>
      </c>
      <c r="P6" s="83" t="s">
        <v>41</v>
      </c>
      <c r="Q6" s="34">
        <f t="shared" ref="Q6:Q34" si="34">Q5+1</f>
        <v>45994</v>
      </c>
      <c r="R6" s="17" t="str">
        <f t="shared" si="8"/>
        <v>mercredi</v>
      </c>
      <c r="S6" s="54">
        <f t="shared" si="9"/>
        <v>49</v>
      </c>
      <c r="T6" s="83" t="s">
        <v>0</v>
      </c>
      <c r="U6" s="34">
        <f t="shared" ref="U6:U34" si="35">U5+1</f>
        <v>46025</v>
      </c>
      <c r="V6" s="17" t="str">
        <f t="shared" si="10"/>
        <v>samedi</v>
      </c>
      <c r="W6" s="54">
        <f t="shared" si="11"/>
        <v>1</v>
      </c>
      <c r="X6" s="83"/>
      <c r="Y6" s="34">
        <f t="shared" ref="Y6:Y31" si="36">Y5+1</f>
        <v>46056</v>
      </c>
      <c r="Z6" s="17" t="str">
        <f t="shared" si="12"/>
        <v>mardi</v>
      </c>
      <c r="AA6" s="54">
        <f t="shared" si="13"/>
        <v>6</v>
      </c>
      <c r="AB6" s="83" t="s">
        <v>41</v>
      </c>
      <c r="AC6" s="34">
        <f t="shared" ref="AC6:AC34" si="37">AC5+1</f>
        <v>46084</v>
      </c>
      <c r="AD6" s="17" t="str">
        <f t="shared" si="14"/>
        <v>mardi</v>
      </c>
      <c r="AE6" s="54">
        <f t="shared" si="15"/>
        <v>10</v>
      </c>
      <c r="AF6" s="83" t="s">
        <v>41</v>
      </c>
      <c r="AG6" s="34">
        <f t="shared" ref="AG6:AG33" si="38">AG5+1</f>
        <v>46115</v>
      </c>
      <c r="AH6" s="17" t="str">
        <f t="shared" si="16"/>
        <v>vendredi</v>
      </c>
      <c r="AI6" s="54">
        <f t="shared" si="17"/>
        <v>14</v>
      </c>
      <c r="AJ6" s="83" t="s">
        <v>70</v>
      </c>
      <c r="AK6" s="34">
        <f t="shared" ref="AK6:AK34" si="39">AK5+1</f>
        <v>46145</v>
      </c>
      <c r="AL6" s="17" t="str">
        <f t="shared" si="18"/>
        <v>dimanche</v>
      </c>
      <c r="AM6" s="54">
        <f t="shared" si="19"/>
        <v>18</v>
      </c>
      <c r="AN6" s="83"/>
      <c r="AO6" s="34">
        <f t="shared" ref="AO6:AO33" si="40">AO5+1</f>
        <v>46176</v>
      </c>
      <c r="AP6" s="17" t="str">
        <f t="shared" si="20"/>
        <v>mercredi</v>
      </c>
      <c r="AQ6" s="54">
        <f t="shared" si="21"/>
        <v>23</v>
      </c>
      <c r="AR6" s="83" t="s">
        <v>0</v>
      </c>
      <c r="AS6" s="34">
        <f t="shared" ref="AS6:AS34" si="41">AS5+1</f>
        <v>46206</v>
      </c>
      <c r="AT6" s="17" t="str">
        <f t="shared" si="22"/>
        <v>vendredi</v>
      </c>
      <c r="AU6" s="54">
        <f t="shared" si="23"/>
        <v>27</v>
      </c>
      <c r="AV6" s="83" t="s">
        <v>70</v>
      </c>
      <c r="AW6" s="108">
        <f t="shared" ref="AW6:AW34" si="42">AW5+1</f>
        <v>46237</v>
      </c>
      <c r="AX6" s="17" t="str">
        <f t="shared" si="24"/>
        <v>lundi</v>
      </c>
      <c r="AY6" s="54">
        <f t="shared" si="25"/>
        <v>32</v>
      </c>
      <c r="AZ6" s="83" t="s">
        <v>70</v>
      </c>
      <c r="BA6" s="34">
        <f t="shared" ref="BA6:BA33" si="43">BA5+1</f>
        <v>46268</v>
      </c>
      <c r="BB6" s="17" t="str">
        <f t="shared" si="26"/>
        <v>jeudi</v>
      </c>
      <c r="BC6" s="54">
        <f t="shared" si="27"/>
        <v>36</v>
      </c>
      <c r="BD6" s="22"/>
      <c r="BE6" s="34">
        <f t="shared" ref="BE6:BE34" si="44">BE5+1</f>
        <v>46298</v>
      </c>
      <c r="BF6" s="17" t="str">
        <f t="shared" si="28"/>
        <v>samedi</v>
      </c>
      <c r="BG6" s="54">
        <f t="shared" si="29"/>
        <v>40</v>
      </c>
      <c r="BH6" s="21"/>
    </row>
    <row r="7" spans="1:63" s="2" customFormat="1" ht="37.5" customHeight="1" x14ac:dyDescent="0.25">
      <c r="A7" s="34">
        <f t="shared" si="30"/>
        <v>45873</v>
      </c>
      <c r="B7" s="17" t="str">
        <f t="shared" si="0"/>
        <v>lundi</v>
      </c>
      <c r="C7" s="54">
        <f t="shared" si="1"/>
        <v>32</v>
      </c>
      <c r="D7" s="83"/>
      <c r="E7" s="34">
        <f t="shared" si="31"/>
        <v>45904</v>
      </c>
      <c r="F7" s="17" t="str">
        <f t="shared" si="2"/>
        <v>jeudi</v>
      </c>
      <c r="G7" s="54">
        <f t="shared" si="3"/>
        <v>36</v>
      </c>
      <c r="H7" s="83" t="s">
        <v>41</v>
      </c>
      <c r="I7" s="34">
        <f t="shared" si="32"/>
        <v>45934</v>
      </c>
      <c r="J7" s="17" t="str">
        <f t="shared" si="4"/>
        <v>samedi</v>
      </c>
      <c r="K7" s="54">
        <f t="shared" si="5"/>
        <v>40</v>
      </c>
      <c r="L7" s="83"/>
      <c r="M7" s="34">
        <f t="shared" si="33"/>
        <v>45965</v>
      </c>
      <c r="N7" s="17" t="str">
        <f t="shared" si="6"/>
        <v>mardi</v>
      </c>
      <c r="O7" s="54">
        <f t="shared" si="7"/>
        <v>45</v>
      </c>
      <c r="P7" s="83" t="s">
        <v>41</v>
      </c>
      <c r="Q7" s="34">
        <f t="shared" si="34"/>
        <v>45995</v>
      </c>
      <c r="R7" s="17" t="str">
        <f t="shared" si="8"/>
        <v>jeudi</v>
      </c>
      <c r="S7" s="54">
        <f t="shared" si="9"/>
        <v>49</v>
      </c>
      <c r="T7" s="83" t="s">
        <v>41</v>
      </c>
      <c r="U7" s="34">
        <f t="shared" si="35"/>
        <v>46026</v>
      </c>
      <c r="V7" s="17" t="str">
        <f t="shared" si="10"/>
        <v>dimanche</v>
      </c>
      <c r="W7" s="54">
        <f t="shared" si="11"/>
        <v>1</v>
      </c>
      <c r="X7" s="83"/>
      <c r="Y7" s="34">
        <f t="shared" si="36"/>
        <v>46057</v>
      </c>
      <c r="Z7" s="17" t="str">
        <f t="shared" si="12"/>
        <v>mercredi</v>
      </c>
      <c r="AA7" s="54">
        <f t="shared" si="13"/>
        <v>6</v>
      </c>
      <c r="AB7" s="83" t="s">
        <v>0</v>
      </c>
      <c r="AC7" s="34">
        <f t="shared" si="37"/>
        <v>46085</v>
      </c>
      <c r="AD7" s="17" t="str">
        <f t="shared" si="14"/>
        <v>mercredi</v>
      </c>
      <c r="AE7" s="54">
        <f t="shared" si="15"/>
        <v>10</v>
      </c>
      <c r="AF7" s="83" t="s">
        <v>0</v>
      </c>
      <c r="AG7" s="34">
        <f t="shared" si="38"/>
        <v>46116</v>
      </c>
      <c r="AH7" s="17" t="str">
        <f t="shared" si="16"/>
        <v>samedi</v>
      </c>
      <c r="AI7" s="54">
        <f t="shared" si="17"/>
        <v>14</v>
      </c>
      <c r="AJ7" s="83"/>
      <c r="AK7" s="34">
        <f t="shared" si="39"/>
        <v>46146</v>
      </c>
      <c r="AL7" s="17" t="str">
        <f t="shared" si="18"/>
        <v>lundi</v>
      </c>
      <c r="AM7" s="54">
        <f t="shared" si="19"/>
        <v>19</v>
      </c>
      <c r="AN7" s="83" t="s">
        <v>41</v>
      </c>
      <c r="AO7" s="34">
        <f t="shared" si="40"/>
        <v>46177</v>
      </c>
      <c r="AP7" s="17" t="str">
        <f t="shared" si="20"/>
        <v>jeudi</v>
      </c>
      <c r="AQ7" s="54">
        <f t="shared" si="21"/>
        <v>23</v>
      </c>
      <c r="AR7" s="83" t="s">
        <v>41</v>
      </c>
      <c r="AS7" s="34">
        <f t="shared" si="41"/>
        <v>46207</v>
      </c>
      <c r="AT7" s="17" t="str">
        <f t="shared" si="22"/>
        <v>samedi</v>
      </c>
      <c r="AU7" s="54">
        <f t="shared" si="23"/>
        <v>27</v>
      </c>
      <c r="AV7" s="109"/>
      <c r="AW7" s="108">
        <f t="shared" si="42"/>
        <v>46238</v>
      </c>
      <c r="AX7" s="17" t="str">
        <f t="shared" si="24"/>
        <v>mardi</v>
      </c>
      <c r="AY7" s="54">
        <f t="shared" si="25"/>
        <v>32</v>
      </c>
      <c r="AZ7" s="83" t="s">
        <v>70</v>
      </c>
      <c r="BA7" s="34">
        <f t="shared" si="43"/>
        <v>46269</v>
      </c>
      <c r="BB7" s="17" t="str">
        <f t="shared" si="26"/>
        <v>vendredi</v>
      </c>
      <c r="BC7" s="54">
        <f t="shared" si="27"/>
        <v>36</v>
      </c>
      <c r="BD7" s="22"/>
      <c r="BE7" s="34">
        <f t="shared" si="44"/>
        <v>46299</v>
      </c>
      <c r="BF7" s="17" t="str">
        <f t="shared" si="28"/>
        <v>dimanche</v>
      </c>
      <c r="BG7" s="54">
        <f t="shared" si="29"/>
        <v>41</v>
      </c>
      <c r="BH7" s="21"/>
    </row>
    <row r="8" spans="1:63" s="2" customFormat="1" ht="37.5" customHeight="1" x14ac:dyDescent="0.25">
      <c r="A8" s="34">
        <f t="shared" si="30"/>
        <v>45874</v>
      </c>
      <c r="B8" s="17" t="str">
        <f t="shared" si="0"/>
        <v>mardi</v>
      </c>
      <c r="C8" s="54">
        <f t="shared" si="1"/>
        <v>32</v>
      </c>
      <c r="D8" s="83"/>
      <c r="E8" s="34">
        <f t="shared" si="31"/>
        <v>45905</v>
      </c>
      <c r="F8" s="17" t="str">
        <f t="shared" si="2"/>
        <v>vendredi</v>
      </c>
      <c r="G8" s="54">
        <f t="shared" si="3"/>
        <v>36</v>
      </c>
      <c r="H8" s="83" t="s">
        <v>41</v>
      </c>
      <c r="I8" s="34">
        <f t="shared" si="32"/>
        <v>45935</v>
      </c>
      <c r="J8" s="17" t="str">
        <f t="shared" si="4"/>
        <v>dimanche</v>
      </c>
      <c r="K8" s="54">
        <f t="shared" si="5"/>
        <v>40</v>
      </c>
      <c r="L8" s="83"/>
      <c r="M8" s="34">
        <f t="shared" si="33"/>
        <v>45966</v>
      </c>
      <c r="N8" s="17" t="str">
        <f t="shared" si="6"/>
        <v>mercredi</v>
      </c>
      <c r="O8" s="54">
        <f t="shared" si="7"/>
        <v>45</v>
      </c>
      <c r="P8" s="83" t="s">
        <v>0</v>
      </c>
      <c r="Q8" s="34">
        <f t="shared" si="34"/>
        <v>45996</v>
      </c>
      <c r="R8" s="17" t="str">
        <f t="shared" si="8"/>
        <v>vendredi</v>
      </c>
      <c r="S8" s="54">
        <f t="shared" si="9"/>
        <v>49</v>
      </c>
      <c r="T8" s="83" t="s">
        <v>41</v>
      </c>
      <c r="U8" s="34">
        <f t="shared" si="35"/>
        <v>46027</v>
      </c>
      <c r="V8" s="17" t="str">
        <f t="shared" si="10"/>
        <v>lundi</v>
      </c>
      <c r="W8" s="54">
        <f t="shared" si="11"/>
        <v>2</v>
      </c>
      <c r="X8" s="83" t="s">
        <v>41</v>
      </c>
      <c r="Y8" s="34">
        <f t="shared" si="36"/>
        <v>46058</v>
      </c>
      <c r="Z8" s="17" t="str">
        <f t="shared" si="12"/>
        <v>jeudi</v>
      </c>
      <c r="AA8" s="54">
        <f t="shared" si="13"/>
        <v>6</v>
      </c>
      <c r="AB8" s="83" t="s">
        <v>41</v>
      </c>
      <c r="AC8" s="34">
        <f t="shared" si="37"/>
        <v>46086</v>
      </c>
      <c r="AD8" s="17" t="str">
        <f t="shared" si="14"/>
        <v>jeudi</v>
      </c>
      <c r="AE8" s="54">
        <f t="shared" si="15"/>
        <v>10</v>
      </c>
      <c r="AF8" s="83" t="s">
        <v>41</v>
      </c>
      <c r="AG8" s="34">
        <f t="shared" si="38"/>
        <v>46117</v>
      </c>
      <c r="AH8" s="17" t="str">
        <f t="shared" si="16"/>
        <v>dimanche</v>
      </c>
      <c r="AI8" s="54">
        <f t="shared" si="17"/>
        <v>14</v>
      </c>
      <c r="AJ8" s="83"/>
      <c r="AK8" s="34">
        <f t="shared" si="39"/>
        <v>46147</v>
      </c>
      <c r="AL8" s="17" t="str">
        <f t="shared" si="18"/>
        <v>mardi</v>
      </c>
      <c r="AM8" s="54">
        <f t="shared" si="19"/>
        <v>19</v>
      </c>
      <c r="AN8" s="83" t="s">
        <v>0</v>
      </c>
      <c r="AO8" s="34">
        <f t="shared" si="40"/>
        <v>46178</v>
      </c>
      <c r="AP8" s="17" t="str">
        <f t="shared" si="20"/>
        <v>vendredi</v>
      </c>
      <c r="AQ8" s="54">
        <f t="shared" si="21"/>
        <v>23</v>
      </c>
      <c r="AR8" s="83" t="s">
        <v>41</v>
      </c>
      <c r="AS8" s="34">
        <f t="shared" si="41"/>
        <v>46208</v>
      </c>
      <c r="AT8" s="17" t="str">
        <f t="shared" si="22"/>
        <v>dimanche</v>
      </c>
      <c r="AU8" s="54">
        <f t="shared" si="23"/>
        <v>27</v>
      </c>
      <c r="AV8" s="109"/>
      <c r="AW8" s="108">
        <f t="shared" si="42"/>
        <v>46239</v>
      </c>
      <c r="AX8" s="17" t="str">
        <f t="shared" si="24"/>
        <v>mercredi</v>
      </c>
      <c r="AY8" s="54">
        <f t="shared" si="25"/>
        <v>32</v>
      </c>
      <c r="AZ8" s="83" t="s">
        <v>7</v>
      </c>
      <c r="BA8" s="34">
        <f t="shared" si="43"/>
        <v>46270</v>
      </c>
      <c r="BB8" s="17" t="str">
        <f t="shared" si="26"/>
        <v>samedi</v>
      </c>
      <c r="BC8" s="54">
        <f t="shared" si="27"/>
        <v>36</v>
      </c>
      <c r="BD8" s="21"/>
      <c r="BE8" s="34">
        <f t="shared" si="44"/>
        <v>46300</v>
      </c>
      <c r="BF8" s="17" t="str">
        <f t="shared" si="28"/>
        <v>lundi</v>
      </c>
      <c r="BG8" s="54">
        <f t="shared" si="29"/>
        <v>41</v>
      </c>
      <c r="BH8" s="21"/>
    </row>
    <row r="9" spans="1:63" s="2" customFormat="1" ht="37.5" customHeight="1" x14ac:dyDescent="0.25">
      <c r="A9" s="34">
        <f t="shared" si="30"/>
        <v>45875</v>
      </c>
      <c r="B9" s="17" t="str">
        <f t="shared" si="0"/>
        <v>mercredi</v>
      </c>
      <c r="C9" s="54">
        <f t="shared" si="1"/>
        <v>32</v>
      </c>
      <c r="D9" s="83"/>
      <c r="E9" s="34">
        <f t="shared" si="31"/>
        <v>45906</v>
      </c>
      <c r="F9" s="17" t="str">
        <f t="shared" si="2"/>
        <v>samedi</v>
      </c>
      <c r="G9" s="54">
        <f t="shared" si="3"/>
        <v>36</v>
      </c>
      <c r="H9" s="83"/>
      <c r="I9" s="34">
        <f t="shared" si="32"/>
        <v>45936</v>
      </c>
      <c r="J9" s="17" t="str">
        <f t="shared" si="4"/>
        <v>lundi</v>
      </c>
      <c r="K9" s="54">
        <f t="shared" si="5"/>
        <v>41</v>
      </c>
      <c r="L9" s="83" t="s">
        <v>41</v>
      </c>
      <c r="M9" s="34">
        <f t="shared" si="33"/>
        <v>45967</v>
      </c>
      <c r="N9" s="17" t="str">
        <f t="shared" si="6"/>
        <v>jeudi</v>
      </c>
      <c r="O9" s="54">
        <f t="shared" si="7"/>
        <v>45</v>
      </c>
      <c r="P9" s="83" t="s">
        <v>41</v>
      </c>
      <c r="Q9" s="34">
        <f t="shared" si="34"/>
        <v>45997</v>
      </c>
      <c r="R9" s="17" t="str">
        <f t="shared" si="8"/>
        <v>samedi</v>
      </c>
      <c r="S9" s="54">
        <f t="shared" si="9"/>
        <v>49</v>
      </c>
      <c r="T9" s="83"/>
      <c r="U9" s="34">
        <f t="shared" si="35"/>
        <v>46028</v>
      </c>
      <c r="V9" s="17" t="str">
        <f t="shared" si="10"/>
        <v>mardi</v>
      </c>
      <c r="W9" s="54">
        <f t="shared" si="11"/>
        <v>2</v>
      </c>
      <c r="X9" s="83" t="s">
        <v>41</v>
      </c>
      <c r="Y9" s="34">
        <f t="shared" si="36"/>
        <v>46059</v>
      </c>
      <c r="Z9" s="17" t="str">
        <f t="shared" si="12"/>
        <v>vendredi</v>
      </c>
      <c r="AA9" s="54">
        <f t="shared" si="13"/>
        <v>6</v>
      </c>
      <c r="AB9" s="83" t="s">
        <v>41</v>
      </c>
      <c r="AC9" s="34">
        <f t="shared" si="37"/>
        <v>46087</v>
      </c>
      <c r="AD9" s="17" t="str">
        <f t="shared" si="14"/>
        <v>vendredi</v>
      </c>
      <c r="AE9" s="54">
        <f t="shared" si="15"/>
        <v>10</v>
      </c>
      <c r="AF9" s="83" t="s">
        <v>41</v>
      </c>
      <c r="AG9" s="34">
        <f t="shared" si="38"/>
        <v>46118</v>
      </c>
      <c r="AH9" s="17" t="str">
        <f t="shared" si="16"/>
        <v>lundi</v>
      </c>
      <c r="AI9" s="54">
        <f t="shared" si="17"/>
        <v>15</v>
      </c>
      <c r="AJ9" s="83" t="s">
        <v>9</v>
      </c>
      <c r="AK9" s="34">
        <f t="shared" si="39"/>
        <v>46148</v>
      </c>
      <c r="AL9" s="17" t="str">
        <f t="shared" si="18"/>
        <v>mercredi</v>
      </c>
      <c r="AM9" s="54">
        <f t="shared" si="19"/>
        <v>19</v>
      </c>
      <c r="AN9" s="83" t="s">
        <v>41</v>
      </c>
      <c r="AO9" s="34">
        <f t="shared" si="40"/>
        <v>46179</v>
      </c>
      <c r="AP9" s="17" t="str">
        <f t="shared" si="20"/>
        <v>samedi</v>
      </c>
      <c r="AQ9" s="54">
        <f t="shared" si="21"/>
        <v>23</v>
      </c>
      <c r="AR9" s="83"/>
      <c r="AS9" s="34">
        <f t="shared" si="41"/>
        <v>46209</v>
      </c>
      <c r="AT9" s="17" t="str">
        <f t="shared" si="22"/>
        <v>lundi</v>
      </c>
      <c r="AU9" s="54">
        <f t="shared" si="23"/>
        <v>28</v>
      </c>
      <c r="AV9" s="83" t="s">
        <v>70</v>
      </c>
      <c r="AW9" s="108">
        <f t="shared" si="42"/>
        <v>46240</v>
      </c>
      <c r="AX9" s="17" t="str">
        <f t="shared" si="24"/>
        <v>jeudi</v>
      </c>
      <c r="AY9" s="54">
        <f t="shared" si="25"/>
        <v>32</v>
      </c>
      <c r="AZ9" s="83" t="s">
        <v>70</v>
      </c>
      <c r="BA9" s="34">
        <f t="shared" si="43"/>
        <v>46271</v>
      </c>
      <c r="BB9" s="17" t="str">
        <f t="shared" si="26"/>
        <v>dimanche</v>
      </c>
      <c r="BC9" s="54">
        <f t="shared" si="27"/>
        <v>37</v>
      </c>
      <c r="BD9" s="21"/>
      <c r="BE9" s="34">
        <f t="shared" si="44"/>
        <v>46301</v>
      </c>
      <c r="BF9" s="17" t="str">
        <f t="shared" si="28"/>
        <v>mardi</v>
      </c>
      <c r="BG9" s="54">
        <f t="shared" si="29"/>
        <v>41</v>
      </c>
      <c r="BH9" s="21"/>
    </row>
    <row r="10" spans="1:63" s="2" customFormat="1" ht="37.5" customHeight="1" x14ac:dyDescent="0.25">
      <c r="A10" s="34">
        <f t="shared" si="30"/>
        <v>45876</v>
      </c>
      <c r="B10" s="17" t="str">
        <f t="shared" si="0"/>
        <v>jeudi</v>
      </c>
      <c r="C10" s="54">
        <f t="shared" si="1"/>
        <v>32</v>
      </c>
      <c r="D10" s="83"/>
      <c r="E10" s="34">
        <f t="shared" si="31"/>
        <v>45907</v>
      </c>
      <c r="F10" s="17" t="str">
        <f t="shared" si="2"/>
        <v>dimanche</v>
      </c>
      <c r="G10" s="54">
        <f t="shared" si="3"/>
        <v>36</v>
      </c>
      <c r="H10" s="83"/>
      <c r="I10" s="34">
        <f t="shared" si="32"/>
        <v>45937</v>
      </c>
      <c r="J10" s="17" t="str">
        <f t="shared" si="4"/>
        <v>mardi</v>
      </c>
      <c r="K10" s="54">
        <f t="shared" si="5"/>
        <v>41</v>
      </c>
      <c r="L10" s="83" t="s">
        <v>41</v>
      </c>
      <c r="M10" s="34">
        <f t="shared" si="33"/>
        <v>45968</v>
      </c>
      <c r="N10" s="17" t="str">
        <f t="shared" si="6"/>
        <v>vendredi</v>
      </c>
      <c r="O10" s="54">
        <f t="shared" si="7"/>
        <v>45</v>
      </c>
      <c r="P10" s="83" t="s">
        <v>41</v>
      </c>
      <c r="Q10" s="34">
        <f t="shared" si="34"/>
        <v>45998</v>
      </c>
      <c r="R10" s="17" t="str">
        <f t="shared" si="8"/>
        <v>dimanche</v>
      </c>
      <c r="S10" s="54">
        <f t="shared" si="9"/>
        <v>49</v>
      </c>
      <c r="T10" s="83"/>
      <c r="U10" s="34">
        <f t="shared" si="35"/>
        <v>46029</v>
      </c>
      <c r="V10" s="17" t="str">
        <f t="shared" si="10"/>
        <v>mercredi</v>
      </c>
      <c r="W10" s="54">
        <f t="shared" si="11"/>
        <v>2</v>
      </c>
      <c r="X10" s="83" t="s">
        <v>0</v>
      </c>
      <c r="Y10" s="34">
        <f t="shared" si="36"/>
        <v>46060</v>
      </c>
      <c r="Z10" s="17" t="str">
        <f t="shared" si="12"/>
        <v>samedi</v>
      </c>
      <c r="AA10" s="54">
        <f t="shared" si="13"/>
        <v>6</v>
      </c>
      <c r="AB10" s="83"/>
      <c r="AC10" s="34">
        <f t="shared" si="37"/>
        <v>46088</v>
      </c>
      <c r="AD10" s="17" t="str">
        <f t="shared" si="14"/>
        <v>samedi</v>
      </c>
      <c r="AE10" s="54">
        <f t="shared" si="15"/>
        <v>10</v>
      </c>
      <c r="AF10" s="83"/>
      <c r="AG10" s="34">
        <f t="shared" si="38"/>
        <v>46119</v>
      </c>
      <c r="AH10" s="17" t="str">
        <f t="shared" si="16"/>
        <v>mardi</v>
      </c>
      <c r="AI10" s="54">
        <f t="shared" si="17"/>
        <v>15</v>
      </c>
      <c r="AJ10" s="83" t="s">
        <v>41</v>
      </c>
      <c r="AK10" s="34">
        <f t="shared" si="39"/>
        <v>46149</v>
      </c>
      <c r="AL10" s="17" t="str">
        <f t="shared" si="18"/>
        <v>jeudi</v>
      </c>
      <c r="AM10" s="54">
        <f t="shared" si="19"/>
        <v>19</v>
      </c>
      <c r="AN10" s="83" t="s">
        <v>41</v>
      </c>
      <c r="AO10" s="34">
        <f t="shared" si="40"/>
        <v>46180</v>
      </c>
      <c r="AP10" s="17" t="str">
        <f t="shared" si="20"/>
        <v>dimanche</v>
      </c>
      <c r="AQ10" s="54">
        <f t="shared" si="21"/>
        <v>23</v>
      </c>
      <c r="AR10" s="83"/>
      <c r="AS10" s="34">
        <f t="shared" si="41"/>
        <v>46210</v>
      </c>
      <c r="AT10" s="17" t="str">
        <f t="shared" si="22"/>
        <v>mardi</v>
      </c>
      <c r="AU10" s="54">
        <f t="shared" si="23"/>
        <v>28</v>
      </c>
      <c r="AV10" s="83" t="s">
        <v>70</v>
      </c>
      <c r="AW10" s="108">
        <f t="shared" si="42"/>
        <v>46241</v>
      </c>
      <c r="AX10" s="17" t="str">
        <f t="shared" si="24"/>
        <v>vendredi</v>
      </c>
      <c r="AY10" s="54">
        <f t="shared" si="25"/>
        <v>32</v>
      </c>
      <c r="AZ10" s="83" t="s">
        <v>70</v>
      </c>
      <c r="BA10" s="34">
        <f t="shared" si="43"/>
        <v>46272</v>
      </c>
      <c r="BB10" s="17" t="str">
        <f t="shared" si="26"/>
        <v>lundi</v>
      </c>
      <c r="BC10" s="54">
        <f t="shared" si="27"/>
        <v>37</v>
      </c>
      <c r="BD10" s="22"/>
      <c r="BE10" s="34">
        <f t="shared" si="44"/>
        <v>46302</v>
      </c>
      <c r="BF10" s="17" t="str">
        <f t="shared" si="28"/>
        <v>mercredi</v>
      </c>
      <c r="BG10" s="54">
        <f t="shared" si="29"/>
        <v>41</v>
      </c>
      <c r="BH10" s="21"/>
    </row>
    <row r="11" spans="1:63" s="2" customFormat="1" ht="37.5" customHeight="1" x14ac:dyDescent="0.25">
      <c r="A11" s="34">
        <f t="shared" si="30"/>
        <v>45877</v>
      </c>
      <c r="B11" s="17" t="str">
        <f t="shared" si="0"/>
        <v>vendredi</v>
      </c>
      <c r="C11" s="54">
        <f t="shared" si="1"/>
        <v>32</v>
      </c>
      <c r="D11" s="83"/>
      <c r="E11" s="34">
        <f t="shared" si="31"/>
        <v>45908</v>
      </c>
      <c r="F11" s="17" t="str">
        <f t="shared" si="2"/>
        <v>lundi</v>
      </c>
      <c r="G11" s="54">
        <f t="shared" si="3"/>
        <v>37</v>
      </c>
      <c r="H11" s="83" t="s">
        <v>41</v>
      </c>
      <c r="I11" s="34">
        <f t="shared" si="32"/>
        <v>45938</v>
      </c>
      <c r="J11" s="17" t="str">
        <f t="shared" si="4"/>
        <v>mercredi</v>
      </c>
      <c r="K11" s="54">
        <f t="shared" si="5"/>
        <v>41</v>
      </c>
      <c r="L11" s="83" t="s">
        <v>0</v>
      </c>
      <c r="M11" s="34">
        <f t="shared" si="33"/>
        <v>45969</v>
      </c>
      <c r="N11" s="17" t="str">
        <f t="shared" si="6"/>
        <v>samedi</v>
      </c>
      <c r="O11" s="54">
        <f t="shared" si="7"/>
        <v>45</v>
      </c>
      <c r="P11" s="83"/>
      <c r="Q11" s="34">
        <f t="shared" si="34"/>
        <v>45999</v>
      </c>
      <c r="R11" s="17" t="str">
        <f t="shared" si="8"/>
        <v>lundi</v>
      </c>
      <c r="S11" s="54">
        <f t="shared" si="9"/>
        <v>50</v>
      </c>
      <c r="T11" s="83" t="s">
        <v>70</v>
      </c>
      <c r="U11" s="34">
        <f t="shared" si="35"/>
        <v>46030</v>
      </c>
      <c r="V11" s="17" t="str">
        <f t="shared" si="10"/>
        <v>jeudi</v>
      </c>
      <c r="W11" s="54">
        <f t="shared" si="11"/>
        <v>2</v>
      </c>
      <c r="X11" s="83" t="s">
        <v>41</v>
      </c>
      <c r="Y11" s="34">
        <f t="shared" si="36"/>
        <v>46061</v>
      </c>
      <c r="Z11" s="17" t="str">
        <f t="shared" si="12"/>
        <v>dimanche</v>
      </c>
      <c r="AA11" s="54">
        <f t="shared" si="13"/>
        <v>6</v>
      </c>
      <c r="AB11" s="83"/>
      <c r="AC11" s="34">
        <f t="shared" si="37"/>
        <v>46089</v>
      </c>
      <c r="AD11" s="17" t="str">
        <f t="shared" si="14"/>
        <v>dimanche</v>
      </c>
      <c r="AE11" s="54">
        <f t="shared" si="15"/>
        <v>10</v>
      </c>
      <c r="AF11" s="83"/>
      <c r="AG11" s="34">
        <f t="shared" si="38"/>
        <v>46120</v>
      </c>
      <c r="AH11" s="17" t="str">
        <f t="shared" si="16"/>
        <v>mercredi</v>
      </c>
      <c r="AI11" s="54">
        <f t="shared" si="17"/>
        <v>15</v>
      </c>
      <c r="AJ11" s="83" t="s">
        <v>0</v>
      </c>
      <c r="AK11" s="34">
        <f t="shared" si="39"/>
        <v>46150</v>
      </c>
      <c r="AL11" s="17" t="str">
        <f t="shared" si="18"/>
        <v>vendredi</v>
      </c>
      <c r="AM11" s="54">
        <f t="shared" si="19"/>
        <v>19</v>
      </c>
      <c r="AN11" s="83" t="s">
        <v>5</v>
      </c>
      <c r="AO11" s="34">
        <f t="shared" si="40"/>
        <v>46181</v>
      </c>
      <c r="AP11" s="17" t="str">
        <f t="shared" si="20"/>
        <v>lundi</v>
      </c>
      <c r="AQ11" s="54">
        <f t="shared" si="21"/>
        <v>24</v>
      </c>
      <c r="AR11" s="83" t="s">
        <v>41</v>
      </c>
      <c r="AS11" s="34">
        <f t="shared" si="41"/>
        <v>46211</v>
      </c>
      <c r="AT11" s="17" t="str">
        <f t="shared" si="22"/>
        <v>mercredi</v>
      </c>
      <c r="AU11" s="54">
        <f t="shared" si="23"/>
        <v>28</v>
      </c>
      <c r="AV11" s="83" t="s">
        <v>7</v>
      </c>
      <c r="AW11" s="108">
        <f t="shared" si="42"/>
        <v>46242</v>
      </c>
      <c r="AX11" s="17" t="str">
        <f t="shared" si="24"/>
        <v>samedi</v>
      </c>
      <c r="AY11" s="54">
        <f t="shared" si="25"/>
        <v>32</v>
      </c>
      <c r="AZ11" s="83"/>
      <c r="BA11" s="34">
        <f t="shared" si="43"/>
        <v>46273</v>
      </c>
      <c r="BB11" s="17" t="str">
        <f t="shared" si="26"/>
        <v>mardi</v>
      </c>
      <c r="BC11" s="54">
        <f t="shared" si="27"/>
        <v>37</v>
      </c>
      <c r="BD11" s="22"/>
      <c r="BE11" s="34">
        <f t="shared" si="44"/>
        <v>46303</v>
      </c>
      <c r="BF11" s="17" t="str">
        <f t="shared" si="28"/>
        <v>jeudi</v>
      </c>
      <c r="BG11" s="54">
        <f t="shared" si="29"/>
        <v>41</v>
      </c>
      <c r="BH11" s="21"/>
    </row>
    <row r="12" spans="1:63" s="2" customFormat="1" ht="37.5" customHeight="1" x14ac:dyDescent="0.25">
      <c r="A12" s="34">
        <f t="shared" si="30"/>
        <v>45878</v>
      </c>
      <c r="B12" s="17" t="str">
        <f t="shared" si="0"/>
        <v>samedi</v>
      </c>
      <c r="C12" s="54">
        <f t="shared" si="1"/>
        <v>32</v>
      </c>
      <c r="D12" s="21"/>
      <c r="E12" s="34">
        <f t="shared" si="31"/>
        <v>45909</v>
      </c>
      <c r="F12" s="17" t="str">
        <f t="shared" si="2"/>
        <v>mardi</v>
      </c>
      <c r="G12" s="54">
        <f t="shared" si="3"/>
        <v>37</v>
      </c>
      <c r="H12" s="83" t="s">
        <v>41</v>
      </c>
      <c r="I12" s="34">
        <f t="shared" si="32"/>
        <v>45939</v>
      </c>
      <c r="J12" s="17" t="str">
        <f t="shared" si="4"/>
        <v>jeudi</v>
      </c>
      <c r="K12" s="54">
        <f t="shared" si="5"/>
        <v>41</v>
      </c>
      <c r="L12" s="83" t="s">
        <v>41</v>
      </c>
      <c r="M12" s="34">
        <f t="shared" si="33"/>
        <v>45970</v>
      </c>
      <c r="N12" s="17" t="str">
        <f t="shared" si="6"/>
        <v>dimanche</v>
      </c>
      <c r="O12" s="54">
        <f t="shared" si="7"/>
        <v>45</v>
      </c>
      <c r="P12" s="83"/>
      <c r="Q12" s="34">
        <f t="shared" si="34"/>
        <v>46000</v>
      </c>
      <c r="R12" s="17" t="str">
        <f t="shared" si="8"/>
        <v>mardi</v>
      </c>
      <c r="S12" s="54">
        <f t="shared" si="9"/>
        <v>50</v>
      </c>
      <c r="T12" s="83" t="s">
        <v>70</v>
      </c>
      <c r="U12" s="34">
        <f t="shared" si="35"/>
        <v>46031</v>
      </c>
      <c r="V12" s="17" t="str">
        <f t="shared" si="10"/>
        <v>vendredi</v>
      </c>
      <c r="W12" s="54">
        <f t="shared" si="11"/>
        <v>2</v>
      </c>
      <c r="X12" s="83" t="s">
        <v>41</v>
      </c>
      <c r="Y12" s="34">
        <f t="shared" si="36"/>
        <v>46062</v>
      </c>
      <c r="Z12" s="17" t="str">
        <f t="shared" si="12"/>
        <v>lundi</v>
      </c>
      <c r="AA12" s="54">
        <f t="shared" si="13"/>
        <v>7</v>
      </c>
      <c r="AB12" s="83" t="s">
        <v>70</v>
      </c>
      <c r="AC12" s="34">
        <f t="shared" si="37"/>
        <v>46090</v>
      </c>
      <c r="AD12" s="17" t="str">
        <f t="shared" si="14"/>
        <v>lundi</v>
      </c>
      <c r="AE12" s="54">
        <f t="shared" si="15"/>
        <v>11</v>
      </c>
      <c r="AF12" s="83" t="s">
        <v>41</v>
      </c>
      <c r="AG12" s="34">
        <f t="shared" si="38"/>
        <v>46121</v>
      </c>
      <c r="AH12" s="17" t="str">
        <f t="shared" si="16"/>
        <v>jeudi</v>
      </c>
      <c r="AI12" s="54">
        <f t="shared" si="17"/>
        <v>15</v>
      </c>
      <c r="AJ12" s="83" t="s">
        <v>41</v>
      </c>
      <c r="AK12" s="34">
        <f t="shared" si="39"/>
        <v>46151</v>
      </c>
      <c r="AL12" s="17" t="str">
        <f t="shared" si="18"/>
        <v>samedi</v>
      </c>
      <c r="AM12" s="54">
        <f t="shared" si="19"/>
        <v>19</v>
      </c>
      <c r="AN12" s="83"/>
      <c r="AO12" s="34">
        <f t="shared" si="40"/>
        <v>46182</v>
      </c>
      <c r="AP12" s="17" t="str">
        <f t="shared" si="20"/>
        <v>mardi</v>
      </c>
      <c r="AQ12" s="54">
        <f t="shared" si="21"/>
        <v>24</v>
      </c>
      <c r="AR12" s="83" t="s">
        <v>41</v>
      </c>
      <c r="AS12" s="34">
        <f t="shared" si="41"/>
        <v>46212</v>
      </c>
      <c r="AT12" s="17" t="str">
        <f t="shared" si="22"/>
        <v>jeudi</v>
      </c>
      <c r="AU12" s="54">
        <f t="shared" si="23"/>
        <v>28</v>
      </c>
      <c r="AV12" s="83" t="s">
        <v>70</v>
      </c>
      <c r="AW12" s="108">
        <f t="shared" si="42"/>
        <v>46243</v>
      </c>
      <c r="AX12" s="17" t="str">
        <f t="shared" si="24"/>
        <v>dimanche</v>
      </c>
      <c r="AY12" s="54">
        <f t="shared" si="25"/>
        <v>32</v>
      </c>
      <c r="AZ12" s="83"/>
      <c r="BA12" s="34">
        <f t="shared" si="43"/>
        <v>46274</v>
      </c>
      <c r="BB12" s="17" t="str">
        <f t="shared" si="26"/>
        <v>mercredi</v>
      </c>
      <c r="BC12" s="54">
        <f t="shared" si="27"/>
        <v>37</v>
      </c>
      <c r="BD12" s="22"/>
      <c r="BE12" s="34">
        <f t="shared" si="44"/>
        <v>46304</v>
      </c>
      <c r="BF12" s="17" t="str">
        <f t="shared" si="28"/>
        <v>vendredi</v>
      </c>
      <c r="BG12" s="54">
        <f t="shared" si="29"/>
        <v>41</v>
      </c>
      <c r="BH12" s="21"/>
      <c r="BK12"/>
    </row>
    <row r="13" spans="1:63" s="2" customFormat="1" ht="37.5" customHeight="1" x14ac:dyDescent="0.25">
      <c r="A13" s="34">
        <f t="shared" si="30"/>
        <v>45879</v>
      </c>
      <c r="B13" s="17" t="str">
        <f t="shared" si="0"/>
        <v>dimanche</v>
      </c>
      <c r="C13" s="54">
        <f t="shared" si="1"/>
        <v>32</v>
      </c>
      <c r="D13" s="21"/>
      <c r="E13" s="34">
        <f t="shared" si="31"/>
        <v>45910</v>
      </c>
      <c r="F13" s="17" t="str">
        <f t="shared" si="2"/>
        <v>mercredi</v>
      </c>
      <c r="G13" s="54">
        <f t="shared" si="3"/>
        <v>37</v>
      </c>
      <c r="H13" s="83" t="s">
        <v>0</v>
      </c>
      <c r="I13" s="34">
        <f t="shared" si="32"/>
        <v>45940</v>
      </c>
      <c r="J13" s="17" t="str">
        <f t="shared" si="4"/>
        <v>vendredi</v>
      </c>
      <c r="K13" s="54">
        <f t="shared" si="5"/>
        <v>41</v>
      </c>
      <c r="L13" s="83" t="s">
        <v>41</v>
      </c>
      <c r="M13" s="34">
        <f t="shared" si="33"/>
        <v>45971</v>
      </c>
      <c r="N13" s="17" t="str">
        <f t="shared" si="6"/>
        <v>lundi</v>
      </c>
      <c r="O13" s="54">
        <f t="shared" si="7"/>
        <v>46</v>
      </c>
      <c r="P13" s="83" t="s">
        <v>70</v>
      </c>
      <c r="Q13" s="34">
        <f t="shared" si="34"/>
        <v>46001</v>
      </c>
      <c r="R13" s="17" t="str">
        <f t="shared" si="8"/>
        <v>mercredi</v>
      </c>
      <c r="S13" s="54">
        <f t="shared" si="9"/>
        <v>50</v>
      </c>
      <c r="T13" s="83" t="s">
        <v>7</v>
      </c>
      <c r="U13" s="34">
        <f t="shared" si="35"/>
        <v>46032</v>
      </c>
      <c r="V13" s="17" t="str">
        <f t="shared" si="10"/>
        <v>samedi</v>
      </c>
      <c r="W13" s="54">
        <f t="shared" si="11"/>
        <v>2</v>
      </c>
      <c r="X13" s="83"/>
      <c r="Y13" s="34">
        <f t="shared" si="36"/>
        <v>46063</v>
      </c>
      <c r="Z13" s="17" t="str">
        <f t="shared" si="12"/>
        <v>mardi</v>
      </c>
      <c r="AA13" s="54">
        <f t="shared" si="13"/>
        <v>7</v>
      </c>
      <c r="AB13" s="83" t="s">
        <v>70</v>
      </c>
      <c r="AC13" s="34">
        <f t="shared" si="37"/>
        <v>46091</v>
      </c>
      <c r="AD13" s="17" t="str">
        <f t="shared" si="14"/>
        <v>mardi</v>
      </c>
      <c r="AE13" s="54">
        <f t="shared" si="15"/>
        <v>11</v>
      </c>
      <c r="AF13" s="83" t="s">
        <v>41</v>
      </c>
      <c r="AG13" s="34">
        <f t="shared" si="38"/>
        <v>46122</v>
      </c>
      <c r="AH13" s="17" t="str">
        <f t="shared" si="16"/>
        <v>vendredi</v>
      </c>
      <c r="AI13" s="54">
        <f t="shared" si="17"/>
        <v>15</v>
      </c>
      <c r="AJ13" s="83" t="s">
        <v>41</v>
      </c>
      <c r="AK13" s="34">
        <f t="shared" si="39"/>
        <v>46152</v>
      </c>
      <c r="AL13" s="17" t="str">
        <f t="shared" si="18"/>
        <v>dimanche</v>
      </c>
      <c r="AM13" s="54">
        <f t="shared" si="19"/>
        <v>19</v>
      </c>
      <c r="AN13" s="83"/>
      <c r="AO13" s="34">
        <f t="shared" si="40"/>
        <v>46183</v>
      </c>
      <c r="AP13" s="17" t="str">
        <f t="shared" si="20"/>
        <v>mercredi</v>
      </c>
      <c r="AQ13" s="54">
        <f t="shared" si="21"/>
        <v>24</v>
      </c>
      <c r="AR13" s="83" t="s">
        <v>0</v>
      </c>
      <c r="AS13" s="34">
        <f t="shared" si="41"/>
        <v>46213</v>
      </c>
      <c r="AT13" s="17" t="str">
        <f t="shared" si="22"/>
        <v>vendredi</v>
      </c>
      <c r="AU13" s="54">
        <f t="shared" si="23"/>
        <v>28</v>
      </c>
      <c r="AV13" s="83" t="s">
        <v>70</v>
      </c>
      <c r="AW13" s="108">
        <f t="shared" si="42"/>
        <v>46244</v>
      </c>
      <c r="AX13" s="17" t="str">
        <f t="shared" si="24"/>
        <v>lundi</v>
      </c>
      <c r="AY13" s="54">
        <f t="shared" si="25"/>
        <v>33</v>
      </c>
      <c r="AZ13" s="83" t="s">
        <v>70</v>
      </c>
      <c r="BA13" s="34">
        <f t="shared" si="43"/>
        <v>46275</v>
      </c>
      <c r="BB13" s="17" t="str">
        <f t="shared" si="26"/>
        <v>jeudi</v>
      </c>
      <c r="BC13" s="54">
        <f t="shared" si="27"/>
        <v>37</v>
      </c>
      <c r="BD13" s="22"/>
      <c r="BE13" s="34">
        <f t="shared" si="44"/>
        <v>46305</v>
      </c>
      <c r="BF13" s="17" t="str">
        <f t="shared" si="28"/>
        <v>samedi</v>
      </c>
      <c r="BG13" s="54">
        <f t="shared" si="29"/>
        <v>41</v>
      </c>
      <c r="BH13" s="21"/>
    </row>
    <row r="14" spans="1:63" s="2" customFormat="1" ht="37.5" customHeight="1" x14ac:dyDescent="0.25">
      <c r="A14" s="34">
        <f t="shared" si="30"/>
        <v>45880</v>
      </c>
      <c r="B14" s="17" t="str">
        <f t="shared" si="0"/>
        <v>lundi</v>
      </c>
      <c r="C14" s="54">
        <f t="shared" si="1"/>
        <v>33</v>
      </c>
      <c r="D14" s="21"/>
      <c r="E14" s="34">
        <f t="shared" si="31"/>
        <v>45911</v>
      </c>
      <c r="F14" s="17" t="str">
        <f t="shared" si="2"/>
        <v>jeudi</v>
      </c>
      <c r="G14" s="54">
        <f t="shared" si="3"/>
        <v>37</v>
      </c>
      <c r="H14" s="83" t="s">
        <v>41</v>
      </c>
      <c r="I14" s="34">
        <f t="shared" si="32"/>
        <v>45941</v>
      </c>
      <c r="J14" s="17" t="str">
        <f t="shared" si="4"/>
        <v>samedi</v>
      </c>
      <c r="K14" s="54">
        <f t="shared" si="5"/>
        <v>41</v>
      </c>
      <c r="L14" s="83"/>
      <c r="M14" s="34">
        <f t="shared" si="33"/>
        <v>45972</v>
      </c>
      <c r="N14" s="17" t="str">
        <f t="shared" si="6"/>
        <v>mardi</v>
      </c>
      <c r="O14" s="54">
        <f t="shared" si="7"/>
        <v>46</v>
      </c>
      <c r="P14" s="83" t="s">
        <v>122</v>
      </c>
      <c r="Q14" s="34">
        <f t="shared" si="34"/>
        <v>46002</v>
      </c>
      <c r="R14" s="17" t="str">
        <f t="shared" si="8"/>
        <v>jeudi</v>
      </c>
      <c r="S14" s="54">
        <f t="shared" si="9"/>
        <v>50</v>
      </c>
      <c r="T14" s="83" t="s">
        <v>70</v>
      </c>
      <c r="U14" s="34">
        <f t="shared" si="35"/>
        <v>46033</v>
      </c>
      <c r="V14" s="17" t="str">
        <f t="shared" si="10"/>
        <v>dimanche</v>
      </c>
      <c r="W14" s="54">
        <f t="shared" si="11"/>
        <v>2</v>
      </c>
      <c r="X14" s="83"/>
      <c r="Y14" s="34">
        <f t="shared" si="36"/>
        <v>46064</v>
      </c>
      <c r="Z14" s="17" t="str">
        <f t="shared" si="12"/>
        <v>mercredi</v>
      </c>
      <c r="AA14" s="54">
        <f t="shared" si="13"/>
        <v>7</v>
      </c>
      <c r="AB14" s="83" t="s">
        <v>7</v>
      </c>
      <c r="AC14" s="34">
        <f t="shared" si="37"/>
        <v>46092</v>
      </c>
      <c r="AD14" s="17" t="str">
        <f t="shared" si="14"/>
        <v>mercredi</v>
      </c>
      <c r="AE14" s="54">
        <f t="shared" si="15"/>
        <v>11</v>
      </c>
      <c r="AF14" s="83" t="s">
        <v>0</v>
      </c>
      <c r="AG14" s="34">
        <f t="shared" si="38"/>
        <v>46123</v>
      </c>
      <c r="AH14" s="17" t="str">
        <f t="shared" si="16"/>
        <v>samedi</v>
      </c>
      <c r="AI14" s="54">
        <f t="shared" si="17"/>
        <v>15</v>
      </c>
      <c r="AJ14" s="83"/>
      <c r="AK14" s="34">
        <f t="shared" si="39"/>
        <v>46153</v>
      </c>
      <c r="AL14" s="17" t="str">
        <f t="shared" si="18"/>
        <v>lundi</v>
      </c>
      <c r="AM14" s="54">
        <f t="shared" si="19"/>
        <v>20</v>
      </c>
      <c r="AN14" s="83" t="s">
        <v>70</v>
      </c>
      <c r="AO14" s="34">
        <f t="shared" si="40"/>
        <v>46184</v>
      </c>
      <c r="AP14" s="17" t="str">
        <f t="shared" si="20"/>
        <v>jeudi</v>
      </c>
      <c r="AQ14" s="54">
        <f t="shared" si="21"/>
        <v>24</v>
      </c>
      <c r="AR14" s="83" t="s">
        <v>115</v>
      </c>
      <c r="AS14" s="34">
        <f t="shared" si="41"/>
        <v>46214</v>
      </c>
      <c r="AT14" s="17" t="str">
        <f t="shared" si="22"/>
        <v>samedi</v>
      </c>
      <c r="AU14" s="54">
        <f t="shared" si="23"/>
        <v>28</v>
      </c>
      <c r="AV14" s="109"/>
      <c r="AW14" s="108">
        <f t="shared" si="42"/>
        <v>46245</v>
      </c>
      <c r="AX14" s="17" t="str">
        <f t="shared" si="24"/>
        <v>mardi</v>
      </c>
      <c r="AY14" s="54">
        <f t="shared" si="25"/>
        <v>33</v>
      </c>
      <c r="AZ14" s="83" t="s">
        <v>70</v>
      </c>
      <c r="BA14" s="34">
        <f t="shared" si="43"/>
        <v>46276</v>
      </c>
      <c r="BB14" s="17" t="str">
        <f t="shared" si="26"/>
        <v>vendredi</v>
      </c>
      <c r="BC14" s="54">
        <f t="shared" si="27"/>
        <v>37</v>
      </c>
      <c r="BD14" s="22"/>
      <c r="BE14" s="34">
        <f t="shared" si="44"/>
        <v>46306</v>
      </c>
      <c r="BF14" s="17" t="str">
        <f t="shared" si="28"/>
        <v>dimanche</v>
      </c>
      <c r="BG14" s="54">
        <f t="shared" si="29"/>
        <v>42</v>
      </c>
      <c r="BH14" s="21"/>
    </row>
    <row r="15" spans="1:63" s="2" customFormat="1" ht="37.5" customHeight="1" x14ac:dyDescent="0.25">
      <c r="A15" s="34">
        <f t="shared" si="30"/>
        <v>45881</v>
      </c>
      <c r="B15" s="17" t="str">
        <f t="shared" si="0"/>
        <v>mardi</v>
      </c>
      <c r="C15" s="54">
        <f t="shared" si="1"/>
        <v>33</v>
      </c>
      <c r="D15" s="21"/>
      <c r="E15" s="34">
        <f t="shared" si="31"/>
        <v>45912</v>
      </c>
      <c r="F15" s="17" t="str">
        <f t="shared" si="2"/>
        <v>vendredi</v>
      </c>
      <c r="G15" s="54">
        <f t="shared" si="3"/>
        <v>37</v>
      </c>
      <c r="H15" s="83" t="s">
        <v>41</v>
      </c>
      <c r="I15" s="34">
        <f t="shared" si="32"/>
        <v>45942</v>
      </c>
      <c r="J15" s="17" t="str">
        <f t="shared" si="4"/>
        <v>dimanche</v>
      </c>
      <c r="K15" s="54">
        <f t="shared" si="5"/>
        <v>41</v>
      </c>
      <c r="L15" s="83"/>
      <c r="M15" s="34">
        <f t="shared" si="33"/>
        <v>45973</v>
      </c>
      <c r="N15" s="17" t="str">
        <f t="shared" si="6"/>
        <v>mercredi</v>
      </c>
      <c r="O15" s="54">
        <f t="shared" si="7"/>
        <v>46</v>
      </c>
      <c r="P15" s="83" t="s">
        <v>7</v>
      </c>
      <c r="Q15" s="34">
        <f t="shared" si="34"/>
        <v>46003</v>
      </c>
      <c r="R15" s="17" t="str">
        <f t="shared" si="8"/>
        <v>vendredi</v>
      </c>
      <c r="S15" s="54">
        <f t="shared" si="9"/>
        <v>50</v>
      </c>
      <c r="T15" s="83" t="s">
        <v>70</v>
      </c>
      <c r="U15" s="34">
        <f t="shared" si="35"/>
        <v>46034</v>
      </c>
      <c r="V15" s="17" t="str">
        <f t="shared" si="10"/>
        <v>lundi</v>
      </c>
      <c r="W15" s="54">
        <f t="shared" si="11"/>
        <v>3</v>
      </c>
      <c r="X15" s="83" t="s">
        <v>70</v>
      </c>
      <c r="Y15" s="34">
        <f t="shared" si="36"/>
        <v>46065</v>
      </c>
      <c r="Z15" s="17" t="str">
        <f t="shared" si="12"/>
        <v>jeudi</v>
      </c>
      <c r="AA15" s="54">
        <f t="shared" si="13"/>
        <v>7</v>
      </c>
      <c r="AB15" s="83" t="s">
        <v>70</v>
      </c>
      <c r="AC15" s="34">
        <f t="shared" si="37"/>
        <v>46093</v>
      </c>
      <c r="AD15" s="17" t="str">
        <f t="shared" si="14"/>
        <v>jeudi</v>
      </c>
      <c r="AE15" s="54">
        <f t="shared" si="15"/>
        <v>11</v>
      </c>
      <c r="AF15" s="83" t="s">
        <v>41</v>
      </c>
      <c r="AG15" s="34">
        <f t="shared" si="38"/>
        <v>46124</v>
      </c>
      <c r="AH15" s="17" t="str">
        <f t="shared" si="16"/>
        <v>dimanche</v>
      </c>
      <c r="AI15" s="54">
        <f t="shared" si="17"/>
        <v>15</v>
      </c>
      <c r="AJ15" s="83"/>
      <c r="AK15" s="34">
        <f t="shared" si="39"/>
        <v>46154</v>
      </c>
      <c r="AL15" s="17" t="str">
        <f t="shared" si="18"/>
        <v>mardi</v>
      </c>
      <c r="AM15" s="54">
        <f t="shared" si="19"/>
        <v>20</v>
      </c>
      <c r="AN15" s="83" t="s">
        <v>70</v>
      </c>
      <c r="AO15" s="34">
        <f t="shared" si="40"/>
        <v>46185</v>
      </c>
      <c r="AP15" s="17" t="str">
        <f t="shared" si="20"/>
        <v>vendredi</v>
      </c>
      <c r="AQ15" s="54">
        <f t="shared" si="21"/>
        <v>24</v>
      </c>
      <c r="AR15" s="83" t="s">
        <v>115</v>
      </c>
      <c r="AS15" s="34">
        <f t="shared" si="41"/>
        <v>46215</v>
      </c>
      <c r="AT15" s="17" t="str">
        <f t="shared" si="22"/>
        <v>dimanche</v>
      </c>
      <c r="AU15" s="54">
        <f t="shared" si="23"/>
        <v>28</v>
      </c>
      <c r="AV15" s="109"/>
      <c r="AW15" s="108">
        <f t="shared" si="42"/>
        <v>46246</v>
      </c>
      <c r="AX15" s="17" t="str">
        <f t="shared" si="24"/>
        <v>mercredi</v>
      </c>
      <c r="AY15" s="54">
        <f t="shared" si="25"/>
        <v>33</v>
      </c>
      <c r="AZ15" s="83" t="s">
        <v>7</v>
      </c>
      <c r="BA15" s="34">
        <f t="shared" si="43"/>
        <v>46277</v>
      </c>
      <c r="BB15" s="17" t="str">
        <f t="shared" si="26"/>
        <v>samedi</v>
      </c>
      <c r="BC15" s="54">
        <f t="shared" si="27"/>
        <v>37</v>
      </c>
      <c r="BD15" s="21"/>
      <c r="BE15" s="34">
        <f t="shared" si="44"/>
        <v>46307</v>
      </c>
      <c r="BF15" s="17" t="str">
        <f t="shared" si="28"/>
        <v>lundi</v>
      </c>
      <c r="BG15" s="54">
        <f t="shared" si="29"/>
        <v>42</v>
      </c>
      <c r="BH15" s="21"/>
    </row>
    <row r="16" spans="1:63" s="2" customFormat="1" ht="37.5" customHeight="1" x14ac:dyDescent="0.25">
      <c r="A16" s="34">
        <f t="shared" si="30"/>
        <v>45882</v>
      </c>
      <c r="B16" s="17" t="str">
        <f t="shared" si="0"/>
        <v>mercredi</v>
      </c>
      <c r="C16" s="54">
        <f t="shared" si="1"/>
        <v>33</v>
      </c>
      <c r="D16" s="21"/>
      <c r="E16" s="34">
        <f t="shared" si="31"/>
        <v>45913</v>
      </c>
      <c r="F16" s="17" t="str">
        <f t="shared" si="2"/>
        <v>samedi</v>
      </c>
      <c r="G16" s="54">
        <f t="shared" si="3"/>
        <v>37</v>
      </c>
      <c r="H16" s="83"/>
      <c r="I16" s="34">
        <f t="shared" si="32"/>
        <v>45943</v>
      </c>
      <c r="J16" s="17" t="str">
        <f t="shared" si="4"/>
        <v>lundi</v>
      </c>
      <c r="K16" s="54">
        <f t="shared" si="5"/>
        <v>42</v>
      </c>
      <c r="L16" s="83" t="s">
        <v>70</v>
      </c>
      <c r="M16" s="34">
        <f t="shared" si="33"/>
        <v>45974</v>
      </c>
      <c r="N16" s="17" t="str">
        <f t="shared" si="6"/>
        <v>jeudi</v>
      </c>
      <c r="O16" s="54">
        <f t="shared" si="7"/>
        <v>46</v>
      </c>
      <c r="P16" s="83" t="s">
        <v>70</v>
      </c>
      <c r="Q16" s="34">
        <f t="shared" si="34"/>
        <v>46004</v>
      </c>
      <c r="R16" s="17" t="str">
        <f t="shared" si="8"/>
        <v>samedi</v>
      </c>
      <c r="S16" s="54">
        <f t="shared" si="9"/>
        <v>50</v>
      </c>
      <c r="T16" s="110"/>
      <c r="U16" s="34">
        <f t="shared" si="35"/>
        <v>46035</v>
      </c>
      <c r="V16" s="17" t="str">
        <f t="shared" si="10"/>
        <v>mardi</v>
      </c>
      <c r="W16" s="54">
        <f t="shared" si="11"/>
        <v>3</v>
      </c>
      <c r="X16" s="83" t="s">
        <v>70</v>
      </c>
      <c r="Y16" s="34">
        <f t="shared" si="36"/>
        <v>46066</v>
      </c>
      <c r="Z16" s="17" t="str">
        <f t="shared" si="12"/>
        <v>vendredi</v>
      </c>
      <c r="AA16" s="54">
        <f t="shared" si="13"/>
        <v>7</v>
      </c>
      <c r="AB16" s="83" t="s">
        <v>70</v>
      </c>
      <c r="AC16" s="34">
        <f t="shared" si="37"/>
        <v>46094</v>
      </c>
      <c r="AD16" s="17" t="str">
        <f t="shared" si="14"/>
        <v>vendredi</v>
      </c>
      <c r="AE16" s="54">
        <f t="shared" si="15"/>
        <v>11</v>
      </c>
      <c r="AF16" s="83" t="s">
        <v>41</v>
      </c>
      <c r="AG16" s="34">
        <f t="shared" si="38"/>
        <v>46125</v>
      </c>
      <c r="AH16" s="17" t="str">
        <f t="shared" si="16"/>
        <v>lundi</v>
      </c>
      <c r="AI16" s="54">
        <f t="shared" si="17"/>
        <v>16</v>
      </c>
      <c r="AJ16" s="83" t="s">
        <v>70</v>
      </c>
      <c r="AK16" s="34">
        <f t="shared" si="39"/>
        <v>46155</v>
      </c>
      <c r="AL16" s="17" t="str">
        <f t="shared" si="18"/>
        <v>mercredi</v>
      </c>
      <c r="AM16" s="54">
        <f t="shared" si="19"/>
        <v>20</v>
      </c>
      <c r="AN16" s="83" t="s">
        <v>7</v>
      </c>
      <c r="AO16" s="34">
        <f t="shared" si="40"/>
        <v>46186</v>
      </c>
      <c r="AP16" s="17" t="str">
        <f t="shared" si="20"/>
        <v>samedi</v>
      </c>
      <c r="AQ16" s="54">
        <f t="shared" si="21"/>
        <v>24</v>
      </c>
      <c r="AR16" s="83"/>
      <c r="AS16" s="34">
        <f t="shared" si="41"/>
        <v>46216</v>
      </c>
      <c r="AT16" s="17" t="str">
        <f t="shared" si="22"/>
        <v>lundi</v>
      </c>
      <c r="AU16" s="54">
        <f t="shared" si="23"/>
        <v>29</v>
      </c>
      <c r="AV16" s="83" t="s">
        <v>70</v>
      </c>
      <c r="AW16" s="108">
        <f t="shared" si="42"/>
        <v>46247</v>
      </c>
      <c r="AX16" s="17" t="str">
        <f t="shared" si="24"/>
        <v>jeudi</v>
      </c>
      <c r="AY16" s="54">
        <f t="shared" si="25"/>
        <v>33</v>
      </c>
      <c r="AZ16" s="83" t="s">
        <v>70</v>
      </c>
      <c r="BA16" s="34">
        <f t="shared" si="43"/>
        <v>46278</v>
      </c>
      <c r="BB16" s="17" t="str">
        <f t="shared" si="26"/>
        <v>dimanche</v>
      </c>
      <c r="BC16" s="54">
        <f t="shared" si="27"/>
        <v>38</v>
      </c>
      <c r="BD16" s="21"/>
      <c r="BE16" s="34">
        <f t="shared" si="44"/>
        <v>46308</v>
      </c>
      <c r="BF16" s="17" t="str">
        <f t="shared" si="28"/>
        <v>mardi</v>
      </c>
      <c r="BG16" s="54">
        <f t="shared" si="29"/>
        <v>42</v>
      </c>
      <c r="BH16" s="21"/>
    </row>
    <row r="17" spans="1:60" s="2" customFormat="1" ht="37.5" customHeight="1" x14ac:dyDescent="0.25">
      <c r="A17" s="34">
        <f t="shared" si="30"/>
        <v>45883</v>
      </c>
      <c r="B17" s="17" t="str">
        <f t="shared" si="0"/>
        <v>jeudi</v>
      </c>
      <c r="C17" s="54">
        <f t="shared" si="1"/>
        <v>33</v>
      </c>
      <c r="D17" s="21"/>
      <c r="E17" s="34">
        <f t="shared" si="31"/>
        <v>45914</v>
      </c>
      <c r="F17" s="17" t="str">
        <f t="shared" si="2"/>
        <v>dimanche</v>
      </c>
      <c r="G17" s="54">
        <f t="shared" si="3"/>
        <v>37</v>
      </c>
      <c r="H17" s="83"/>
      <c r="I17" s="34">
        <f t="shared" si="32"/>
        <v>45944</v>
      </c>
      <c r="J17" s="17" t="str">
        <f t="shared" si="4"/>
        <v>mardi</v>
      </c>
      <c r="K17" s="54">
        <f t="shared" si="5"/>
        <v>42</v>
      </c>
      <c r="L17" s="83" t="s">
        <v>70</v>
      </c>
      <c r="M17" s="34">
        <f t="shared" si="33"/>
        <v>45975</v>
      </c>
      <c r="N17" s="17" t="str">
        <f t="shared" si="6"/>
        <v>vendredi</v>
      </c>
      <c r="O17" s="54">
        <f t="shared" si="7"/>
        <v>46</v>
      </c>
      <c r="P17" s="83" t="s">
        <v>70</v>
      </c>
      <c r="Q17" s="34">
        <f t="shared" si="34"/>
        <v>46005</v>
      </c>
      <c r="R17" s="17" t="str">
        <f t="shared" si="8"/>
        <v>dimanche</v>
      </c>
      <c r="S17" s="54">
        <f t="shared" si="9"/>
        <v>50</v>
      </c>
      <c r="T17" s="110"/>
      <c r="U17" s="34">
        <f t="shared" si="35"/>
        <v>46036</v>
      </c>
      <c r="V17" s="17" t="str">
        <f t="shared" si="10"/>
        <v>mercredi</v>
      </c>
      <c r="W17" s="54">
        <f t="shared" si="11"/>
        <v>3</v>
      </c>
      <c r="X17" s="83" t="s">
        <v>7</v>
      </c>
      <c r="Y17" s="34">
        <f t="shared" si="36"/>
        <v>46067</v>
      </c>
      <c r="Z17" s="17" t="str">
        <f t="shared" si="12"/>
        <v>samedi</v>
      </c>
      <c r="AA17" s="54">
        <f t="shared" si="13"/>
        <v>7</v>
      </c>
      <c r="AB17" s="83"/>
      <c r="AC17" s="34">
        <f t="shared" si="37"/>
        <v>46095</v>
      </c>
      <c r="AD17" s="17" t="str">
        <f t="shared" si="14"/>
        <v>samedi</v>
      </c>
      <c r="AE17" s="54">
        <f t="shared" si="15"/>
        <v>11</v>
      </c>
      <c r="AF17" s="83"/>
      <c r="AG17" s="34">
        <f t="shared" si="38"/>
        <v>46126</v>
      </c>
      <c r="AH17" s="17" t="str">
        <f t="shared" si="16"/>
        <v>mardi</v>
      </c>
      <c r="AI17" s="54">
        <f t="shared" si="17"/>
        <v>16</v>
      </c>
      <c r="AJ17" s="83" t="s">
        <v>70</v>
      </c>
      <c r="AK17" s="34">
        <f t="shared" si="39"/>
        <v>46156</v>
      </c>
      <c r="AL17" s="17" t="str">
        <f t="shared" si="18"/>
        <v>jeudi</v>
      </c>
      <c r="AM17" s="54">
        <f t="shared" si="19"/>
        <v>20</v>
      </c>
      <c r="AN17" s="83" t="s">
        <v>11</v>
      </c>
      <c r="AO17" s="34">
        <f t="shared" si="40"/>
        <v>46187</v>
      </c>
      <c r="AP17" s="17" t="str">
        <f t="shared" si="20"/>
        <v>dimanche</v>
      </c>
      <c r="AQ17" s="54">
        <f t="shared" si="21"/>
        <v>24</v>
      </c>
      <c r="AR17" s="83"/>
      <c r="AS17" s="34">
        <f t="shared" si="41"/>
        <v>46217</v>
      </c>
      <c r="AT17" s="17" t="str">
        <f t="shared" si="22"/>
        <v>mardi</v>
      </c>
      <c r="AU17" s="54">
        <f t="shared" si="23"/>
        <v>29</v>
      </c>
      <c r="AV17" s="110" t="s">
        <v>13</v>
      </c>
      <c r="AW17" s="108">
        <f t="shared" si="42"/>
        <v>46248</v>
      </c>
      <c r="AX17" s="17" t="str">
        <f t="shared" si="24"/>
        <v>vendredi</v>
      </c>
      <c r="AY17" s="54">
        <f t="shared" si="25"/>
        <v>33</v>
      </c>
      <c r="AZ17" s="83" t="s">
        <v>70</v>
      </c>
      <c r="BA17" s="34">
        <f t="shared" si="43"/>
        <v>46279</v>
      </c>
      <c r="BB17" s="17" t="str">
        <f t="shared" si="26"/>
        <v>lundi</v>
      </c>
      <c r="BC17" s="54">
        <f t="shared" si="27"/>
        <v>38</v>
      </c>
      <c r="BD17" s="22"/>
      <c r="BE17" s="34">
        <f t="shared" si="44"/>
        <v>46309</v>
      </c>
      <c r="BF17" s="17" t="str">
        <f t="shared" si="28"/>
        <v>mercredi</v>
      </c>
      <c r="BG17" s="54">
        <f t="shared" si="29"/>
        <v>42</v>
      </c>
      <c r="BH17" s="21"/>
    </row>
    <row r="18" spans="1:60" s="2" customFormat="1" ht="37.5" customHeight="1" x14ac:dyDescent="0.25">
      <c r="A18" s="34">
        <f t="shared" si="30"/>
        <v>45884</v>
      </c>
      <c r="B18" s="17" t="str">
        <f t="shared" si="0"/>
        <v>vendredi</v>
      </c>
      <c r="C18" s="54">
        <f t="shared" si="1"/>
        <v>33</v>
      </c>
      <c r="D18" s="21" t="s">
        <v>39</v>
      </c>
      <c r="E18" s="34">
        <f t="shared" si="31"/>
        <v>45915</v>
      </c>
      <c r="F18" s="17" t="str">
        <f t="shared" si="2"/>
        <v>lundi</v>
      </c>
      <c r="G18" s="54">
        <f t="shared" si="3"/>
        <v>38</v>
      </c>
      <c r="H18" s="83" t="s">
        <v>70</v>
      </c>
      <c r="I18" s="34">
        <f t="shared" si="32"/>
        <v>45945</v>
      </c>
      <c r="J18" s="17" t="str">
        <f t="shared" si="4"/>
        <v>mercredi</v>
      </c>
      <c r="K18" s="54">
        <f t="shared" si="5"/>
        <v>42</v>
      </c>
      <c r="L18" s="83" t="s">
        <v>7</v>
      </c>
      <c r="M18" s="34">
        <f t="shared" si="33"/>
        <v>45976</v>
      </c>
      <c r="N18" s="17" t="str">
        <f t="shared" si="6"/>
        <v>samedi</v>
      </c>
      <c r="O18" s="54">
        <f t="shared" si="7"/>
        <v>46</v>
      </c>
      <c r="P18" s="83"/>
      <c r="Q18" s="34">
        <f t="shared" si="34"/>
        <v>46006</v>
      </c>
      <c r="R18" s="17" t="str">
        <f t="shared" si="8"/>
        <v>lundi</v>
      </c>
      <c r="S18" s="54">
        <f t="shared" si="9"/>
        <v>51</v>
      </c>
      <c r="T18" s="83" t="s">
        <v>70</v>
      </c>
      <c r="U18" s="34">
        <f t="shared" si="35"/>
        <v>46037</v>
      </c>
      <c r="V18" s="17" t="str">
        <f t="shared" si="10"/>
        <v>jeudi</v>
      </c>
      <c r="W18" s="54">
        <f t="shared" si="11"/>
        <v>3</v>
      </c>
      <c r="X18" s="83" t="s">
        <v>70</v>
      </c>
      <c r="Y18" s="34">
        <f t="shared" si="36"/>
        <v>46068</v>
      </c>
      <c r="Z18" s="17" t="str">
        <f t="shared" si="12"/>
        <v>dimanche</v>
      </c>
      <c r="AA18" s="54">
        <f t="shared" si="13"/>
        <v>7</v>
      </c>
      <c r="AB18" s="83"/>
      <c r="AC18" s="34">
        <f t="shared" si="37"/>
        <v>46096</v>
      </c>
      <c r="AD18" s="17" t="str">
        <f t="shared" si="14"/>
        <v>dimanche</v>
      </c>
      <c r="AE18" s="54">
        <f t="shared" si="15"/>
        <v>11</v>
      </c>
      <c r="AF18" s="83"/>
      <c r="AG18" s="34">
        <f t="shared" si="38"/>
        <v>46127</v>
      </c>
      <c r="AH18" s="17" t="str">
        <f t="shared" si="16"/>
        <v>mercredi</v>
      </c>
      <c r="AI18" s="54">
        <f t="shared" si="17"/>
        <v>16</v>
      </c>
      <c r="AJ18" s="83" t="s">
        <v>7</v>
      </c>
      <c r="AK18" s="34">
        <f t="shared" si="39"/>
        <v>46157</v>
      </c>
      <c r="AL18" s="17" t="str">
        <f t="shared" si="18"/>
        <v>vendredi</v>
      </c>
      <c r="AM18" s="54">
        <f t="shared" si="19"/>
        <v>20</v>
      </c>
      <c r="AN18" s="83" t="s">
        <v>70</v>
      </c>
      <c r="AO18" s="34">
        <f t="shared" si="40"/>
        <v>46188</v>
      </c>
      <c r="AP18" s="17" t="str">
        <f t="shared" si="20"/>
        <v>lundi</v>
      </c>
      <c r="AQ18" s="54">
        <f t="shared" si="21"/>
        <v>25</v>
      </c>
      <c r="AR18" s="83" t="s">
        <v>70</v>
      </c>
      <c r="AS18" s="34">
        <f t="shared" si="41"/>
        <v>46218</v>
      </c>
      <c r="AT18" s="17" t="str">
        <f t="shared" si="22"/>
        <v>mercredi</v>
      </c>
      <c r="AU18" s="54">
        <f t="shared" si="23"/>
        <v>29</v>
      </c>
      <c r="AV18" s="83" t="s">
        <v>7</v>
      </c>
      <c r="AW18" s="108">
        <f t="shared" si="42"/>
        <v>46249</v>
      </c>
      <c r="AX18" s="17" t="str">
        <f t="shared" si="24"/>
        <v>samedi</v>
      </c>
      <c r="AY18" s="54">
        <f t="shared" si="25"/>
        <v>33</v>
      </c>
      <c r="AZ18" s="83" t="s">
        <v>39</v>
      </c>
      <c r="BA18" s="34">
        <f t="shared" si="43"/>
        <v>46280</v>
      </c>
      <c r="BB18" s="17" t="str">
        <f t="shared" si="26"/>
        <v>mardi</v>
      </c>
      <c r="BC18" s="54">
        <f t="shared" si="27"/>
        <v>38</v>
      </c>
      <c r="BD18" s="22"/>
      <c r="BE18" s="34">
        <f t="shared" si="44"/>
        <v>46310</v>
      </c>
      <c r="BF18" s="17" t="str">
        <f t="shared" si="28"/>
        <v>jeudi</v>
      </c>
      <c r="BG18" s="54">
        <f t="shared" si="29"/>
        <v>42</v>
      </c>
      <c r="BH18" s="21"/>
    </row>
    <row r="19" spans="1:60" s="2" customFormat="1" ht="37.5" customHeight="1" x14ac:dyDescent="0.25">
      <c r="A19" s="34">
        <f t="shared" si="30"/>
        <v>45885</v>
      </c>
      <c r="B19" s="17" t="str">
        <f t="shared" si="0"/>
        <v>samedi</v>
      </c>
      <c r="C19" s="54">
        <f t="shared" si="1"/>
        <v>33</v>
      </c>
      <c r="D19" s="21"/>
      <c r="E19" s="34">
        <f t="shared" si="31"/>
        <v>45916</v>
      </c>
      <c r="F19" s="17" t="str">
        <f t="shared" si="2"/>
        <v>mardi</v>
      </c>
      <c r="G19" s="54">
        <f t="shared" si="3"/>
        <v>38</v>
      </c>
      <c r="H19" s="83" t="s">
        <v>70</v>
      </c>
      <c r="I19" s="34">
        <f t="shared" si="32"/>
        <v>45946</v>
      </c>
      <c r="J19" s="17" t="str">
        <f t="shared" si="4"/>
        <v>jeudi</v>
      </c>
      <c r="K19" s="54">
        <f t="shared" si="5"/>
        <v>42</v>
      </c>
      <c r="L19" s="83" t="s">
        <v>70</v>
      </c>
      <c r="M19" s="34">
        <f t="shared" si="33"/>
        <v>45977</v>
      </c>
      <c r="N19" s="17" t="str">
        <f t="shared" si="6"/>
        <v>dimanche</v>
      </c>
      <c r="O19" s="54">
        <f t="shared" si="7"/>
        <v>46</v>
      </c>
      <c r="P19" s="83"/>
      <c r="Q19" s="34">
        <f t="shared" si="34"/>
        <v>46007</v>
      </c>
      <c r="R19" s="17" t="str">
        <f t="shared" si="8"/>
        <v>mardi</v>
      </c>
      <c r="S19" s="54">
        <f t="shared" si="9"/>
        <v>51</v>
      </c>
      <c r="T19" s="83" t="s">
        <v>7</v>
      </c>
      <c r="U19" s="34">
        <f t="shared" si="35"/>
        <v>46038</v>
      </c>
      <c r="V19" s="17" t="str">
        <f t="shared" si="10"/>
        <v>vendredi</v>
      </c>
      <c r="W19" s="54">
        <f t="shared" si="11"/>
        <v>3</v>
      </c>
      <c r="X19" s="83" t="s">
        <v>70</v>
      </c>
      <c r="Y19" s="34">
        <f t="shared" si="36"/>
        <v>46069</v>
      </c>
      <c r="Z19" s="17" t="str">
        <f t="shared" si="12"/>
        <v>lundi</v>
      </c>
      <c r="AA19" s="54">
        <f t="shared" si="13"/>
        <v>8</v>
      </c>
      <c r="AB19" s="83" t="s">
        <v>70</v>
      </c>
      <c r="AC19" s="34">
        <f t="shared" si="37"/>
        <v>46097</v>
      </c>
      <c r="AD19" s="17" t="str">
        <f t="shared" si="14"/>
        <v>lundi</v>
      </c>
      <c r="AE19" s="54">
        <f t="shared" si="15"/>
        <v>12</v>
      </c>
      <c r="AF19" s="83" t="s">
        <v>70</v>
      </c>
      <c r="AG19" s="34">
        <f t="shared" si="38"/>
        <v>46128</v>
      </c>
      <c r="AH19" s="17" t="str">
        <f t="shared" si="16"/>
        <v>jeudi</v>
      </c>
      <c r="AI19" s="54">
        <f t="shared" si="17"/>
        <v>16</v>
      </c>
      <c r="AJ19" s="83" t="s">
        <v>70</v>
      </c>
      <c r="AK19" s="34">
        <f t="shared" si="39"/>
        <v>46158</v>
      </c>
      <c r="AL19" s="17" t="str">
        <f t="shared" si="18"/>
        <v>samedi</v>
      </c>
      <c r="AM19" s="54">
        <f t="shared" si="19"/>
        <v>20</v>
      </c>
      <c r="AN19" s="83"/>
      <c r="AO19" s="34">
        <f t="shared" si="40"/>
        <v>46189</v>
      </c>
      <c r="AP19" s="17" t="str">
        <f t="shared" si="20"/>
        <v>mardi</v>
      </c>
      <c r="AQ19" s="54">
        <f t="shared" si="21"/>
        <v>25</v>
      </c>
      <c r="AR19" s="83" t="s">
        <v>70</v>
      </c>
      <c r="AS19" s="34">
        <f t="shared" si="41"/>
        <v>46219</v>
      </c>
      <c r="AT19" s="17" t="str">
        <f t="shared" si="22"/>
        <v>jeudi</v>
      </c>
      <c r="AU19" s="54">
        <f t="shared" si="23"/>
        <v>29</v>
      </c>
      <c r="AV19" s="83" t="s">
        <v>70</v>
      </c>
      <c r="AW19" s="108">
        <f t="shared" si="42"/>
        <v>46250</v>
      </c>
      <c r="AX19" s="17" t="str">
        <f t="shared" si="24"/>
        <v>dimanche</v>
      </c>
      <c r="AY19" s="54">
        <f t="shared" si="25"/>
        <v>33</v>
      </c>
      <c r="AZ19" s="83"/>
      <c r="BA19" s="34">
        <f t="shared" si="43"/>
        <v>46281</v>
      </c>
      <c r="BB19" s="17" t="str">
        <f t="shared" si="26"/>
        <v>mercredi</v>
      </c>
      <c r="BC19" s="54">
        <f t="shared" si="27"/>
        <v>38</v>
      </c>
      <c r="BD19" s="22"/>
      <c r="BE19" s="34">
        <f t="shared" si="44"/>
        <v>46311</v>
      </c>
      <c r="BF19" s="17" t="str">
        <f t="shared" si="28"/>
        <v>vendredi</v>
      </c>
      <c r="BG19" s="54">
        <f t="shared" si="29"/>
        <v>42</v>
      </c>
      <c r="BH19" s="21"/>
    </row>
    <row r="20" spans="1:60" s="2" customFormat="1" ht="37.5" customHeight="1" x14ac:dyDescent="0.25">
      <c r="A20" s="34">
        <f t="shared" si="30"/>
        <v>45886</v>
      </c>
      <c r="B20" s="17" t="str">
        <f t="shared" si="0"/>
        <v>dimanche</v>
      </c>
      <c r="C20" s="54">
        <f t="shared" si="1"/>
        <v>33</v>
      </c>
      <c r="D20" s="21"/>
      <c r="E20" s="34">
        <f t="shared" si="31"/>
        <v>45917</v>
      </c>
      <c r="F20" s="17" t="str">
        <f t="shared" si="2"/>
        <v>mercredi</v>
      </c>
      <c r="G20" s="54">
        <f t="shared" si="3"/>
        <v>38</v>
      </c>
      <c r="H20" s="83" t="s">
        <v>7</v>
      </c>
      <c r="I20" s="34">
        <f t="shared" si="32"/>
        <v>45947</v>
      </c>
      <c r="J20" s="17" t="str">
        <f t="shared" si="4"/>
        <v>vendredi</v>
      </c>
      <c r="K20" s="54">
        <f t="shared" si="5"/>
        <v>42</v>
      </c>
      <c r="L20" s="83" t="s">
        <v>70</v>
      </c>
      <c r="M20" s="34">
        <f t="shared" si="33"/>
        <v>45978</v>
      </c>
      <c r="N20" s="17" t="str">
        <f t="shared" si="6"/>
        <v>lundi</v>
      </c>
      <c r="O20" s="54">
        <f t="shared" si="7"/>
        <v>47</v>
      </c>
      <c r="P20" s="83" t="s">
        <v>70</v>
      </c>
      <c r="Q20" s="34">
        <f t="shared" si="34"/>
        <v>46008</v>
      </c>
      <c r="R20" s="17" t="str">
        <f t="shared" si="8"/>
        <v>mercredi</v>
      </c>
      <c r="S20" s="54">
        <f t="shared" si="9"/>
        <v>51</v>
      </c>
      <c r="T20" s="83" t="s">
        <v>70</v>
      </c>
      <c r="U20" s="34">
        <f t="shared" si="35"/>
        <v>46039</v>
      </c>
      <c r="V20" s="17" t="str">
        <f t="shared" si="10"/>
        <v>samedi</v>
      </c>
      <c r="W20" s="54">
        <f t="shared" si="11"/>
        <v>3</v>
      </c>
      <c r="X20" s="83"/>
      <c r="Y20" s="34">
        <f t="shared" si="36"/>
        <v>46070</v>
      </c>
      <c r="Z20" s="17" t="str">
        <f t="shared" si="12"/>
        <v>mardi</v>
      </c>
      <c r="AA20" s="54">
        <f t="shared" si="13"/>
        <v>8</v>
      </c>
      <c r="AB20" s="83" t="s">
        <v>70</v>
      </c>
      <c r="AC20" s="34">
        <f t="shared" si="37"/>
        <v>46098</v>
      </c>
      <c r="AD20" s="17" t="str">
        <f t="shared" si="14"/>
        <v>mardi</v>
      </c>
      <c r="AE20" s="54">
        <f t="shared" si="15"/>
        <v>12</v>
      </c>
      <c r="AF20" s="83" t="s">
        <v>70</v>
      </c>
      <c r="AG20" s="34">
        <f t="shared" si="38"/>
        <v>46129</v>
      </c>
      <c r="AH20" s="17" t="str">
        <f t="shared" si="16"/>
        <v>vendredi</v>
      </c>
      <c r="AI20" s="54">
        <f t="shared" si="17"/>
        <v>16</v>
      </c>
      <c r="AJ20" s="83" t="s">
        <v>70</v>
      </c>
      <c r="AK20" s="34">
        <f t="shared" si="39"/>
        <v>46159</v>
      </c>
      <c r="AL20" s="17" t="str">
        <f t="shared" si="18"/>
        <v>dimanche</v>
      </c>
      <c r="AM20" s="54">
        <f t="shared" si="19"/>
        <v>20</v>
      </c>
      <c r="AN20" s="83"/>
      <c r="AO20" s="34">
        <f t="shared" si="40"/>
        <v>46190</v>
      </c>
      <c r="AP20" s="17" t="str">
        <f t="shared" si="20"/>
        <v>mercredi</v>
      </c>
      <c r="AQ20" s="54">
        <f t="shared" si="21"/>
        <v>25</v>
      </c>
      <c r="AR20" s="83" t="s">
        <v>7</v>
      </c>
      <c r="AS20" s="34">
        <f t="shared" si="41"/>
        <v>46220</v>
      </c>
      <c r="AT20" s="17" t="str">
        <f t="shared" si="22"/>
        <v>vendredi</v>
      </c>
      <c r="AU20" s="54">
        <f t="shared" si="23"/>
        <v>29</v>
      </c>
      <c r="AV20" s="83" t="s">
        <v>70</v>
      </c>
      <c r="AW20" s="108">
        <f t="shared" si="42"/>
        <v>46251</v>
      </c>
      <c r="AX20" s="17" t="str">
        <f t="shared" si="24"/>
        <v>lundi</v>
      </c>
      <c r="AY20" s="54">
        <f t="shared" si="25"/>
        <v>34</v>
      </c>
      <c r="AZ20" s="83" t="s">
        <v>70</v>
      </c>
      <c r="BA20" s="34">
        <f t="shared" si="43"/>
        <v>46282</v>
      </c>
      <c r="BB20" s="17" t="str">
        <f t="shared" si="26"/>
        <v>jeudi</v>
      </c>
      <c r="BC20" s="54">
        <f t="shared" si="27"/>
        <v>38</v>
      </c>
      <c r="BD20" s="22"/>
      <c r="BE20" s="34">
        <f t="shared" si="44"/>
        <v>46312</v>
      </c>
      <c r="BF20" s="17" t="str">
        <f t="shared" si="28"/>
        <v>samedi</v>
      </c>
      <c r="BG20" s="54">
        <f t="shared" si="29"/>
        <v>42</v>
      </c>
      <c r="BH20" s="21"/>
    </row>
    <row r="21" spans="1:60" s="2" customFormat="1" ht="37.5" customHeight="1" x14ac:dyDescent="0.25">
      <c r="A21" s="34">
        <f t="shared" si="30"/>
        <v>45887</v>
      </c>
      <c r="B21" s="17" t="str">
        <f t="shared" si="0"/>
        <v>lundi</v>
      </c>
      <c r="C21" s="54">
        <f t="shared" si="1"/>
        <v>34</v>
      </c>
      <c r="D21" s="21"/>
      <c r="E21" s="34">
        <f t="shared" si="31"/>
        <v>45918</v>
      </c>
      <c r="F21" s="17" t="str">
        <f t="shared" si="2"/>
        <v>jeudi</v>
      </c>
      <c r="G21" s="54">
        <f t="shared" si="3"/>
        <v>38</v>
      </c>
      <c r="H21" s="83" t="s">
        <v>70</v>
      </c>
      <c r="I21" s="34">
        <f t="shared" si="32"/>
        <v>45948</v>
      </c>
      <c r="J21" s="17" t="str">
        <f t="shared" si="4"/>
        <v>samedi</v>
      </c>
      <c r="K21" s="54">
        <f t="shared" si="5"/>
        <v>42</v>
      </c>
      <c r="L21" s="83"/>
      <c r="M21" s="34">
        <f t="shared" si="33"/>
        <v>45979</v>
      </c>
      <c r="N21" s="17" t="str">
        <f t="shared" si="6"/>
        <v>mardi</v>
      </c>
      <c r="O21" s="54">
        <f t="shared" si="7"/>
        <v>47</v>
      </c>
      <c r="P21" s="83" t="s">
        <v>70</v>
      </c>
      <c r="Q21" s="34">
        <f t="shared" si="34"/>
        <v>46009</v>
      </c>
      <c r="R21" s="17" t="str">
        <f t="shared" si="8"/>
        <v>jeudi</v>
      </c>
      <c r="S21" s="54">
        <f t="shared" si="9"/>
        <v>51</v>
      </c>
      <c r="T21" s="83" t="s">
        <v>70</v>
      </c>
      <c r="U21" s="34">
        <f t="shared" si="35"/>
        <v>46040</v>
      </c>
      <c r="V21" s="17" t="str">
        <f t="shared" si="10"/>
        <v>dimanche</v>
      </c>
      <c r="W21" s="54">
        <f t="shared" si="11"/>
        <v>3</v>
      </c>
      <c r="X21" s="83"/>
      <c r="Y21" s="34">
        <f t="shared" si="36"/>
        <v>46071</v>
      </c>
      <c r="Z21" s="17" t="str">
        <f t="shared" si="12"/>
        <v>mercredi</v>
      </c>
      <c r="AA21" s="54">
        <f t="shared" si="13"/>
        <v>8</v>
      </c>
      <c r="AB21" s="83" t="s">
        <v>7</v>
      </c>
      <c r="AC21" s="34">
        <f t="shared" si="37"/>
        <v>46099</v>
      </c>
      <c r="AD21" s="17" t="str">
        <f t="shared" si="14"/>
        <v>mercredi</v>
      </c>
      <c r="AE21" s="54">
        <f t="shared" si="15"/>
        <v>12</v>
      </c>
      <c r="AF21" s="83" t="s">
        <v>7</v>
      </c>
      <c r="AG21" s="34">
        <f t="shared" si="38"/>
        <v>46130</v>
      </c>
      <c r="AH21" s="17" t="str">
        <f t="shared" si="16"/>
        <v>samedi</v>
      </c>
      <c r="AI21" s="54">
        <f t="shared" si="17"/>
        <v>16</v>
      </c>
      <c r="AJ21" s="83"/>
      <c r="AK21" s="34">
        <f t="shared" si="39"/>
        <v>46160</v>
      </c>
      <c r="AL21" s="17" t="str">
        <f t="shared" si="18"/>
        <v>lundi</v>
      </c>
      <c r="AM21" s="54">
        <f t="shared" si="19"/>
        <v>21</v>
      </c>
      <c r="AN21" s="83" t="s">
        <v>70</v>
      </c>
      <c r="AO21" s="34">
        <f t="shared" si="40"/>
        <v>46191</v>
      </c>
      <c r="AP21" s="17" t="str">
        <f t="shared" si="20"/>
        <v>jeudi</v>
      </c>
      <c r="AQ21" s="54">
        <f t="shared" si="21"/>
        <v>25</v>
      </c>
      <c r="AR21" s="83" t="s">
        <v>70</v>
      </c>
      <c r="AS21" s="34">
        <f t="shared" si="41"/>
        <v>46221</v>
      </c>
      <c r="AT21" s="17" t="str">
        <f t="shared" si="22"/>
        <v>samedi</v>
      </c>
      <c r="AU21" s="54">
        <f t="shared" si="23"/>
        <v>29</v>
      </c>
      <c r="AV21" s="110"/>
      <c r="AW21" s="108">
        <f t="shared" si="42"/>
        <v>46252</v>
      </c>
      <c r="AX21" s="17" t="str">
        <f t="shared" si="24"/>
        <v>mardi</v>
      </c>
      <c r="AY21" s="54">
        <f t="shared" si="25"/>
        <v>34</v>
      </c>
      <c r="AZ21" s="83" t="s">
        <v>70</v>
      </c>
      <c r="BA21" s="34">
        <f t="shared" si="43"/>
        <v>46283</v>
      </c>
      <c r="BB21" s="17" t="str">
        <f t="shared" si="26"/>
        <v>vendredi</v>
      </c>
      <c r="BC21" s="54">
        <f t="shared" si="27"/>
        <v>38</v>
      </c>
      <c r="BD21" s="22"/>
      <c r="BE21" s="34">
        <f t="shared" si="44"/>
        <v>46313</v>
      </c>
      <c r="BF21" s="17" t="str">
        <f t="shared" si="28"/>
        <v>dimanche</v>
      </c>
      <c r="BG21" s="54">
        <f t="shared" si="29"/>
        <v>43</v>
      </c>
      <c r="BH21" s="21"/>
    </row>
    <row r="22" spans="1:60" s="2" customFormat="1" ht="37.5" customHeight="1" x14ac:dyDescent="0.25">
      <c r="A22" s="34">
        <f t="shared" si="30"/>
        <v>45888</v>
      </c>
      <c r="B22" s="17" t="str">
        <f t="shared" si="0"/>
        <v>mardi</v>
      </c>
      <c r="C22" s="54">
        <f t="shared" si="1"/>
        <v>34</v>
      </c>
      <c r="D22" s="21"/>
      <c r="E22" s="34">
        <f t="shared" si="31"/>
        <v>45919</v>
      </c>
      <c r="F22" s="17" t="str">
        <f t="shared" si="2"/>
        <v>vendredi</v>
      </c>
      <c r="G22" s="54">
        <f t="shared" si="3"/>
        <v>38</v>
      </c>
      <c r="H22" s="83" t="s">
        <v>70</v>
      </c>
      <c r="I22" s="34">
        <f t="shared" si="32"/>
        <v>45949</v>
      </c>
      <c r="J22" s="17" t="str">
        <f t="shared" si="4"/>
        <v>dimanche</v>
      </c>
      <c r="K22" s="54">
        <f t="shared" si="5"/>
        <v>42</v>
      </c>
      <c r="L22" s="83"/>
      <c r="M22" s="34">
        <f t="shared" si="33"/>
        <v>45980</v>
      </c>
      <c r="N22" s="17" t="str">
        <f t="shared" si="6"/>
        <v>mercredi</v>
      </c>
      <c r="O22" s="54">
        <f t="shared" si="7"/>
        <v>47</v>
      </c>
      <c r="P22" s="83" t="s">
        <v>7</v>
      </c>
      <c r="Q22" s="34">
        <f t="shared" si="34"/>
        <v>46010</v>
      </c>
      <c r="R22" s="17" t="str">
        <f t="shared" si="8"/>
        <v>vendredi</v>
      </c>
      <c r="S22" s="54">
        <f t="shared" si="9"/>
        <v>51</v>
      </c>
      <c r="T22" s="22"/>
      <c r="U22" s="34">
        <f t="shared" si="35"/>
        <v>46041</v>
      </c>
      <c r="V22" s="17" t="str">
        <f t="shared" si="10"/>
        <v>lundi</v>
      </c>
      <c r="W22" s="54">
        <f t="shared" si="11"/>
        <v>4</v>
      </c>
      <c r="X22" s="83" t="s">
        <v>70</v>
      </c>
      <c r="Y22" s="34">
        <f t="shared" si="36"/>
        <v>46072</v>
      </c>
      <c r="Z22" s="17" t="str">
        <f t="shared" si="12"/>
        <v>jeudi</v>
      </c>
      <c r="AA22" s="54">
        <f t="shared" si="13"/>
        <v>8</v>
      </c>
      <c r="AB22" s="83" t="s">
        <v>70</v>
      </c>
      <c r="AC22" s="34">
        <f t="shared" si="37"/>
        <v>46100</v>
      </c>
      <c r="AD22" s="17" t="str">
        <f t="shared" si="14"/>
        <v>jeudi</v>
      </c>
      <c r="AE22" s="54">
        <f t="shared" si="15"/>
        <v>12</v>
      </c>
      <c r="AF22" s="83" t="s">
        <v>70</v>
      </c>
      <c r="AG22" s="34">
        <f t="shared" si="38"/>
        <v>46131</v>
      </c>
      <c r="AH22" s="17" t="str">
        <f t="shared" si="16"/>
        <v>dimanche</v>
      </c>
      <c r="AI22" s="54">
        <f t="shared" si="17"/>
        <v>16</v>
      </c>
      <c r="AJ22" s="83"/>
      <c r="AK22" s="34">
        <f t="shared" si="39"/>
        <v>46161</v>
      </c>
      <c r="AL22" s="17" t="str">
        <f t="shared" si="18"/>
        <v>mardi</v>
      </c>
      <c r="AM22" s="54">
        <f t="shared" si="19"/>
        <v>21</v>
      </c>
      <c r="AN22" s="83" t="s">
        <v>70</v>
      </c>
      <c r="AO22" s="34">
        <f t="shared" si="40"/>
        <v>46192</v>
      </c>
      <c r="AP22" s="17" t="str">
        <f t="shared" si="20"/>
        <v>vendredi</v>
      </c>
      <c r="AQ22" s="54">
        <f t="shared" si="21"/>
        <v>25</v>
      </c>
      <c r="AR22" s="83" t="s">
        <v>70</v>
      </c>
      <c r="AS22" s="34">
        <f t="shared" si="41"/>
        <v>46222</v>
      </c>
      <c r="AT22" s="17" t="str">
        <f t="shared" si="22"/>
        <v>dimanche</v>
      </c>
      <c r="AU22" s="54">
        <f t="shared" si="23"/>
        <v>29</v>
      </c>
      <c r="AV22" s="110"/>
      <c r="AW22" s="108">
        <f t="shared" si="42"/>
        <v>46253</v>
      </c>
      <c r="AX22" s="17" t="str">
        <f t="shared" si="24"/>
        <v>mercredi</v>
      </c>
      <c r="AY22" s="54">
        <f t="shared" si="25"/>
        <v>34</v>
      </c>
      <c r="AZ22" s="83" t="s">
        <v>7</v>
      </c>
      <c r="BA22" s="34">
        <f t="shared" si="43"/>
        <v>46284</v>
      </c>
      <c r="BB22" s="17" t="str">
        <f t="shared" si="26"/>
        <v>samedi</v>
      </c>
      <c r="BC22" s="54">
        <f t="shared" si="27"/>
        <v>38</v>
      </c>
      <c r="BD22" s="21"/>
      <c r="BE22" s="34">
        <f t="shared" si="44"/>
        <v>46314</v>
      </c>
      <c r="BF22" s="17" t="str">
        <f t="shared" si="28"/>
        <v>lundi</v>
      </c>
      <c r="BG22" s="54">
        <f t="shared" si="29"/>
        <v>43</v>
      </c>
      <c r="BH22" s="21"/>
    </row>
    <row r="23" spans="1:60" s="2" customFormat="1" ht="37.5" customHeight="1" x14ac:dyDescent="0.25">
      <c r="A23" s="34">
        <f t="shared" si="30"/>
        <v>45889</v>
      </c>
      <c r="B23" s="17" t="str">
        <f t="shared" si="0"/>
        <v>mercredi</v>
      </c>
      <c r="C23" s="54">
        <f t="shared" si="1"/>
        <v>34</v>
      </c>
      <c r="D23" s="21"/>
      <c r="E23" s="34">
        <f t="shared" si="31"/>
        <v>45920</v>
      </c>
      <c r="F23" s="17" t="str">
        <f t="shared" si="2"/>
        <v>samedi</v>
      </c>
      <c r="G23" s="54">
        <f t="shared" si="3"/>
        <v>38</v>
      </c>
      <c r="H23" s="83"/>
      <c r="I23" s="34">
        <f t="shared" si="32"/>
        <v>45950</v>
      </c>
      <c r="J23" s="17" t="str">
        <f t="shared" si="4"/>
        <v>lundi</v>
      </c>
      <c r="K23" s="54">
        <f t="shared" si="5"/>
        <v>43</v>
      </c>
      <c r="L23" s="83" t="s">
        <v>70</v>
      </c>
      <c r="M23" s="34">
        <f t="shared" si="33"/>
        <v>45981</v>
      </c>
      <c r="N23" s="17" t="str">
        <f t="shared" si="6"/>
        <v>jeudi</v>
      </c>
      <c r="O23" s="54">
        <f t="shared" si="7"/>
        <v>47</v>
      </c>
      <c r="P23" s="83" t="s">
        <v>70</v>
      </c>
      <c r="Q23" s="34">
        <f t="shared" si="34"/>
        <v>46011</v>
      </c>
      <c r="R23" s="17" t="str">
        <f t="shared" si="8"/>
        <v>samedi</v>
      </c>
      <c r="S23" s="54">
        <f t="shared" si="9"/>
        <v>51</v>
      </c>
      <c r="T23" s="110"/>
      <c r="U23" s="34">
        <f t="shared" si="35"/>
        <v>46042</v>
      </c>
      <c r="V23" s="17" t="str">
        <f t="shared" si="10"/>
        <v>mardi</v>
      </c>
      <c r="W23" s="54">
        <f t="shared" si="11"/>
        <v>4</v>
      </c>
      <c r="X23" s="83" t="s">
        <v>70</v>
      </c>
      <c r="Y23" s="34">
        <f t="shared" si="36"/>
        <v>46073</v>
      </c>
      <c r="Z23" s="17" t="str">
        <f t="shared" si="12"/>
        <v>vendredi</v>
      </c>
      <c r="AA23" s="54">
        <f t="shared" si="13"/>
        <v>8</v>
      </c>
      <c r="AB23" s="83" t="s">
        <v>70</v>
      </c>
      <c r="AC23" s="34">
        <f t="shared" si="37"/>
        <v>46101</v>
      </c>
      <c r="AD23" s="17" t="str">
        <f t="shared" si="14"/>
        <v>vendredi</v>
      </c>
      <c r="AE23" s="54">
        <f t="shared" si="15"/>
        <v>12</v>
      </c>
      <c r="AF23" s="83" t="s">
        <v>70</v>
      </c>
      <c r="AG23" s="34">
        <f t="shared" si="38"/>
        <v>46132</v>
      </c>
      <c r="AH23" s="17" t="str">
        <f t="shared" si="16"/>
        <v>lundi</v>
      </c>
      <c r="AI23" s="54">
        <f t="shared" si="17"/>
        <v>17</v>
      </c>
      <c r="AJ23" s="83" t="s">
        <v>70</v>
      </c>
      <c r="AK23" s="34">
        <f t="shared" si="39"/>
        <v>46162</v>
      </c>
      <c r="AL23" s="17" t="str">
        <f t="shared" si="18"/>
        <v>mercredi</v>
      </c>
      <c r="AM23" s="54">
        <f t="shared" si="19"/>
        <v>21</v>
      </c>
      <c r="AN23" s="83" t="s">
        <v>7</v>
      </c>
      <c r="AO23" s="34">
        <f t="shared" si="40"/>
        <v>46193</v>
      </c>
      <c r="AP23" s="17" t="str">
        <f t="shared" si="20"/>
        <v>samedi</v>
      </c>
      <c r="AQ23" s="54">
        <f t="shared" si="21"/>
        <v>25</v>
      </c>
      <c r="AR23" s="83"/>
      <c r="AS23" s="34">
        <f t="shared" si="41"/>
        <v>46223</v>
      </c>
      <c r="AT23" s="17" t="str">
        <f t="shared" si="22"/>
        <v>lundi</v>
      </c>
      <c r="AU23" s="54">
        <f t="shared" si="23"/>
        <v>30</v>
      </c>
      <c r="AV23" s="83" t="s">
        <v>70</v>
      </c>
      <c r="AW23" s="108">
        <f t="shared" si="42"/>
        <v>46254</v>
      </c>
      <c r="AX23" s="17" t="str">
        <f t="shared" si="24"/>
        <v>jeudi</v>
      </c>
      <c r="AY23" s="54">
        <f t="shared" si="25"/>
        <v>34</v>
      </c>
      <c r="AZ23" s="83" t="s">
        <v>70</v>
      </c>
      <c r="BA23" s="34">
        <f t="shared" si="43"/>
        <v>46285</v>
      </c>
      <c r="BB23" s="17" t="str">
        <f t="shared" si="26"/>
        <v>dimanche</v>
      </c>
      <c r="BC23" s="54">
        <f t="shared" si="27"/>
        <v>39</v>
      </c>
      <c r="BD23" s="21"/>
      <c r="BE23" s="34">
        <f t="shared" si="44"/>
        <v>46315</v>
      </c>
      <c r="BF23" s="17" t="str">
        <f t="shared" si="28"/>
        <v>mardi</v>
      </c>
      <c r="BG23" s="54">
        <f t="shared" si="29"/>
        <v>43</v>
      </c>
      <c r="BH23" s="21"/>
    </row>
    <row r="24" spans="1:60" s="2" customFormat="1" ht="37.5" customHeight="1" x14ac:dyDescent="0.25">
      <c r="A24" s="34">
        <f t="shared" si="30"/>
        <v>45890</v>
      </c>
      <c r="B24" s="17" t="str">
        <f t="shared" si="0"/>
        <v>jeudi</v>
      </c>
      <c r="C24" s="54">
        <f t="shared" si="1"/>
        <v>34</v>
      </c>
      <c r="D24" s="21"/>
      <c r="E24" s="34">
        <f t="shared" si="31"/>
        <v>45921</v>
      </c>
      <c r="F24" s="17" t="str">
        <f t="shared" si="2"/>
        <v>dimanche</v>
      </c>
      <c r="G24" s="54">
        <f t="shared" si="3"/>
        <v>38</v>
      </c>
      <c r="H24" s="83"/>
      <c r="I24" s="34">
        <f t="shared" si="32"/>
        <v>45951</v>
      </c>
      <c r="J24" s="17" t="str">
        <f t="shared" si="4"/>
        <v>mardi</v>
      </c>
      <c r="K24" s="54">
        <f t="shared" si="5"/>
        <v>43</v>
      </c>
      <c r="L24" s="83" t="s">
        <v>70</v>
      </c>
      <c r="M24" s="34">
        <f t="shared" si="33"/>
        <v>45982</v>
      </c>
      <c r="N24" s="17" t="str">
        <f t="shared" si="6"/>
        <v>vendredi</v>
      </c>
      <c r="O24" s="54">
        <f t="shared" si="7"/>
        <v>47</v>
      </c>
      <c r="P24" s="83" t="s">
        <v>70</v>
      </c>
      <c r="Q24" s="34">
        <f t="shared" si="34"/>
        <v>46012</v>
      </c>
      <c r="R24" s="17" t="str">
        <f t="shared" si="8"/>
        <v>dimanche</v>
      </c>
      <c r="S24" s="54">
        <f t="shared" si="9"/>
        <v>51</v>
      </c>
      <c r="T24" s="110"/>
      <c r="U24" s="34">
        <f t="shared" si="35"/>
        <v>46043</v>
      </c>
      <c r="V24" s="17" t="str">
        <f t="shared" si="10"/>
        <v>mercredi</v>
      </c>
      <c r="W24" s="54">
        <f t="shared" si="11"/>
        <v>4</v>
      </c>
      <c r="X24" s="83" t="s">
        <v>7</v>
      </c>
      <c r="Y24" s="34">
        <f t="shared" si="36"/>
        <v>46074</v>
      </c>
      <c r="Z24" s="17" t="str">
        <f t="shared" si="12"/>
        <v>samedi</v>
      </c>
      <c r="AA24" s="54">
        <f t="shared" si="13"/>
        <v>8</v>
      </c>
      <c r="AB24" s="83"/>
      <c r="AC24" s="34">
        <f t="shared" si="37"/>
        <v>46102</v>
      </c>
      <c r="AD24" s="17" t="str">
        <f t="shared" si="14"/>
        <v>samedi</v>
      </c>
      <c r="AE24" s="54">
        <f t="shared" si="15"/>
        <v>12</v>
      </c>
      <c r="AF24" s="83"/>
      <c r="AG24" s="34">
        <f t="shared" si="38"/>
        <v>46133</v>
      </c>
      <c r="AH24" s="17" t="str">
        <f t="shared" si="16"/>
        <v>mardi</v>
      </c>
      <c r="AI24" s="54">
        <f t="shared" si="17"/>
        <v>17</v>
      </c>
      <c r="AJ24" s="83" t="s">
        <v>70</v>
      </c>
      <c r="AK24" s="34">
        <f t="shared" si="39"/>
        <v>46163</v>
      </c>
      <c r="AL24" s="17" t="str">
        <f t="shared" si="18"/>
        <v>jeudi</v>
      </c>
      <c r="AM24" s="54">
        <f t="shared" si="19"/>
        <v>21</v>
      </c>
      <c r="AN24" s="83" t="s">
        <v>70</v>
      </c>
      <c r="AO24" s="34">
        <f t="shared" si="40"/>
        <v>46194</v>
      </c>
      <c r="AP24" s="17" t="str">
        <f t="shared" si="20"/>
        <v>dimanche</v>
      </c>
      <c r="AQ24" s="54">
        <f t="shared" si="21"/>
        <v>25</v>
      </c>
      <c r="AR24" s="83"/>
      <c r="AS24" s="34">
        <f t="shared" si="41"/>
        <v>46224</v>
      </c>
      <c r="AT24" s="17" t="str">
        <f t="shared" si="22"/>
        <v>mardi</v>
      </c>
      <c r="AU24" s="54">
        <f t="shared" si="23"/>
        <v>30</v>
      </c>
      <c r="AV24" s="83" t="s">
        <v>70</v>
      </c>
      <c r="AW24" s="108">
        <f t="shared" si="42"/>
        <v>46255</v>
      </c>
      <c r="AX24" s="17" t="str">
        <f t="shared" si="24"/>
        <v>vendredi</v>
      </c>
      <c r="AY24" s="54">
        <f t="shared" si="25"/>
        <v>34</v>
      </c>
      <c r="AZ24" s="83" t="s">
        <v>70</v>
      </c>
      <c r="BA24" s="34">
        <f t="shared" si="43"/>
        <v>46286</v>
      </c>
      <c r="BB24" s="17" t="str">
        <f t="shared" si="26"/>
        <v>lundi</v>
      </c>
      <c r="BC24" s="54">
        <f t="shared" si="27"/>
        <v>39</v>
      </c>
      <c r="BD24" s="22"/>
      <c r="BE24" s="34">
        <f t="shared" si="44"/>
        <v>46316</v>
      </c>
      <c r="BF24" s="17" t="str">
        <f t="shared" si="28"/>
        <v>mercredi</v>
      </c>
      <c r="BG24" s="54">
        <f t="shared" si="29"/>
        <v>43</v>
      </c>
      <c r="BH24" s="21"/>
    </row>
    <row r="25" spans="1:60" s="2" customFormat="1" ht="37.5" customHeight="1" x14ac:dyDescent="0.25">
      <c r="A25" s="34">
        <f t="shared" si="30"/>
        <v>45891</v>
      </c>
      <c r="B25" s="17" t="str">
        <f t="shared" si="0"/>
        <v>vendredi</v>
      </c>
      <c r="C25" s="54">
        <f t="shared" si="1"/>
        <v>34</v>
      </c>
      <c r="D25" s="21"/>
      <c r="E25" s="34">
        <f t="shared" si="31"/>
        <v>45922</v>
      </c>
      <c r="F25" s="17" t="str">
        <f t="shared" si="2"/>
        <v>lundi</v>
      </c>
      <c r="G25" s="54">
        <f t="shared" si="3"/>
        <v>39</v>
      </c>
      <c r="H25" s="83" t="s">
        <v>70</v>
      </c>
      <c r="I25" s="34">
        <f t="shared" si="32"/>
        <v>45952</v>
      </c>
      <c r="J25" s="17" t="str">
        <f t="shared" si="4"/>
        <v>mercredi</v>
      </c>
      <c r="K25" s="54">
        <f t="shared" si="5"/>
        <v>43</v>
      </c>
      <c r="L25" s="83" t="s">
        <v>7</v>
      </c>
      <c r="M25" s="34">
        <f t="shared" si="33"/>
        <v>45983</v>
      </c>
      <c r="N25" s="17" t="str">
        <f t="shared" si="6"/>
        <v>samedi</v>
      </c>
      <c r="O25" s="54">
        <f t="shared" si="7"/>
        <v>47</v>
      </c>
      <c r="P25" s="83"/>
      <c r="Q25" s="34">
        <f t="shared" si="34"/>
        <v>46013</v>
      </c>
      <c r="R25" s="17" t="str">
        <f t="shared" si="8"/>
        <v>lundi</v>
      </c>
      <c r="S25" s="54">
        <f t="shared" si="9"/>
        <v>52</v>
      </c>
      <c r="T25" s="83" t="s">
        <v>70</v>
      </c>
      <c r="U25" s="34">
        <f t="shared" si="35"/>
        <v>46044</v>
      </c>
      <c r="V25" s="17" t="str">
        <f t="shared" si="10"/>
        <v>jeudi</v>
      </c>
      <c r="W25" s="54">
        <f t="shared" si="11"/>
        <v>4</v>
      </c>
      <c r="X25" s="83" t="s">
        <v>70</v>
      </c>
      <c r="Y25" s="34">
        <f t="shared" si="36"/>
        <v>46075</v>
      </c>
      <c r="Z25" s="17" t="str">
        <f t="shared" si="12"/>
        <v>dimanche</v>
      </c>
      <c r="AA25" s="54">
        <f t="shared" si="13"/>
        <v>8</v>
      </c>
      <c r="AB25" s="83"/>
      <c r="AC25" s="34">
        <f t="shared" si="37"/>
        <v>46103</v>
      </c>
      <c r="AD25" s="17" t="str">
        <f t="shared" si="14"/>
        <v>dimanche</v>
      </c>
      <c r="AE25" s="54">
        <f t="shared" si="15"/>
        <v>12</v>
      </c>
      <c r="AF25" s="83"/>
      <c r="AG25" s="34">
        <f t="shared" si="38"/>
        <v>46134</v>
      </c>
      <c r="AH25" s="17" t="str">
        <f t="shared" si="16"/>
        <v>mercredi</v>
      </c>
      <c r="AI25" s="54">
        <f t="shared" si="17"/>
        <v>17</v>
      </c>
      <c r="AJ25" s="83" t="s">
        <v>7</v>
      </c>
      <c r="AK25" s="34">
        <f t="shared" si="39"/>
        <v>46164</v>
      </c>
      <c r="AL25" s="17" t="str">
        <f t="shared" si="18"/>
        <v>vendredi</v>
      </c>
      <c r="AM25" s="54">
        <f t="shared" si="19"/>
        <v>21</v>
      </c>
      <c r="AN25" s="83" t="s">
        <v>70</v>
      </c>
      <c r="AO25" s="34">
        <f t="shared" si="40"/>
        <v>46195</v>
      </c>
      <c r="AP25" s="17" t="str">
        <f t="shared" si="20"/>
        <v>lundi</v>
      </c>
      <c r="AQ25" s="54">
        <f t="shared" si="21"/>
        <v>26</v>
      </c>
      <c r="AR25" s="83" t="s">
        <v>70</v>
      </c>
      <c r="AS25" s="34">
        <f t="shared" si="41"/>
        <v>46225</v>
      </c>
      <c r="AT25" s="17" t="str">
        <f t="shared" si="22"/>
        <v>mercredi</v>
      </c>
      <c r="AU25" s="54">
        <f t="shared" si="23"/>
        <v>30</v>
      </c>
      <c r="AV25" s="83" t="s">
        <v>7</v>
      </c>
      <c r="AW25" s="108">
        <f t="shared" si="42"/>
        <v>46256</v>
      </c>
      <c r="AX25" s="17" t="str">
        <f t="shared" si="24"/>
        <v>samedi</v>
      </c>
      <c r="AY25" s="54">
        <f t="shared" si="25"/>
        <v>34</v>
      </c>
      <c r="AZ25" s="83"/>
      <c r="BA25" s="34">
        <f t="shared" si="43"/>
        <v>46287</v>
      </c>
      <c r="BB25" s="17" t="str">
        <f t="shared" si="26"/>
        <v>mardi</v>
      </c>
      <c r="BC25" s="54">
        <f t="shared" si="27"/>
        <v>39</v>
      </c>
      <c r="BD25" s="22"/>
      <c r="BE25" s="34">
        <f t="shared" si="44"/>
        <v>46317</v>
      </c>
      <c r="BF25" s="17" t="str">
        <f t="shared" si="28"/>
        <v>jeudi</v>
      </c>
      <c r="BG25" s="54">
        <f t="shared" si="29"/>
        <v>43</v>
      </c>
      <c r="BH25" s="21"/>
    </row>
    <row r="26" spans="1:60" s="2" customFormat="1" ht="37.5" customHeight="1" x14ac:dyDescent="0.25">
      <c r="A26" s="34">
        <f t="shared" si="30"/>
        <v>45892</v>
      </c>
      <c r="B26" s="17" t="str">
        <f t="shared" si="0"/>
        <v>samedi</v>
      </c>
      <c r="C26" s="54">
        <f t="shared" si="1"/>
        <v>34</v>
      </c>
      <c r="D26" s="21"/>
      <c r="E26" s="34">
        <f t="shared" si="31"/>
        <v>45923</v>
      </c>
      <c r="F26" s="17" t="str">
        <f t="shared" si="2"/>
        <v>mardi</v>
      </c>
      <c r="G26" s="54">
        <f t="shared" si="3"/>
        <v>39</v>
      </c>
      <c r="H26" s="83" t="s">
        <v>70</v>
      </c>
      <c r="I26" s="34">
        <f t="shared" si="32"/>
        <v>45953</v>
      </c>
      <c r="J26" s="17" t="str">
        <f t="shared" si="4"/>
        <v>jeudi</v>
      </c>
      <c r="K26" s="54">
        <f t="shared" si="5"/>
        <v>43</v>
      </c>
      <c r="L26" s="83" t="s">
        <v>70</v>
      </c>
      <c r="M26" s="34">
        <f t="shared" si="33"/>
        <v>45984</v>
      </c>
      <c r="N26" s="17" t="str">
        <f t="shared" si="6"/>
        <v>dimanche</v>
      </c>
      <c r="O26" s="54">
        <f t="shared" si="7"/>
        <v>47</v>
      </c>
      <c r="P26" s="83"/>
      <c r="Q26" s="34">
        <f t="shared" si="34"/>
        <v>46014</v>
      </c>
      <c r="R26" s="17" t="str">
        <f t="shared" si="8"/>
        <v>mardi</v>
      </c>
      <c r="S26" s="54">
        <f t="shared" si="9"/>
        <v>52</v>
      </c>
      <c r="T26" s="83" t="s">
        <v>70</v>
      </c>
      <c r="U26" s="34">
        <f t="shared" si="35"/>
        <v>46045</v>
      </c>
      <c r="V26" s="17" t="str">
        <f t="shared" si="10"/>
        <v>vendredi</v>
      </c>
      <c r="W26" s="54">
        <f t="shared" si="11"/>
        <v>4</v>
      </c>
      <c r="X26" s="83" t="s">
        <v>70</v>
      </c>
      <c r="Y26" s="34">
        <f t="shared" si="36"/>
        <v>46076</v>
      </c>
      <c r="Z26" s="17" t="str">
        <f t="shared" si="12"/>
        <v>lundi</v>
      </c>
      <c r="AA26" s="54">
        <f t="shared" si="13"/>
        <v>9</v>
      </c>
      <c r="AB26" s="83" t="s">
        <v>70</v>
      </c>
      <c r="AC26" s="34">
        <f t="shared" si="37"/>
        <v>46104</v>
      </c>
      <c r="AD26" s="17" t="str">
        <f t="shared" si="14"/>
        <v>lundi</v>
      </c>
      <c r="AE26" s="54">
        <f t="shared" si="15"/>
        <v>13</v>
      </c>
      <c r="AF26" s="83" t="s">
        <v>70</v>
      </c>
      <c r="AG26" s="34">
        <f t="shared" si="38"/>
        <v>46135</v>
      </c>
      <c r="AH26" s="17" t="str">
        <f t="shared" si="16"/>
        <v>jeudi</v>
      </c>
      <c r="AI26" s="54">
        <f t="shared" si="17"/>
        <v>17</v>
      </c>
      <c r="AJ26" s="83" t="s">
        <v>70</v>
      </c>
      <c r="AK26" s="34">
        <f t="shared" si="39"/>
        <v>46165</v>
      </c>
      <c r="AL26" s="17" t="str">
        <f t="shared" si="18"/>
        <v>samedi</v>
      </c>
      <c r="AM26" s="54">
        <f t="shared" si="19"/>
        <v>21</v>
      </c>
      <c r="AN26" s="83"/>
      <c r="AO26" s="34">
        <f t="shared" si="40"/>
        <v>46196</v>
      </c>
      <c r="AP26" s="17" t="str">
        <f t="shared" si="20"/>
        <v>mardi</v>
      </c>
      <c r="AQ26" s="54">
        <f t="shared" si="21"/>
        <v>26</v>
      </c>
      <c r="AR26" s="83" t="s">
        <v>70</v>
      </c>
      <c r="AS26" s="34">
        <f t="shared" si="41"/>
        <v>46226</v>
      </c>
      <c r="AT26" s="17" t="str">
        <f t="shared" si="22"/>
        <v>jeudi</v>
      </c>
      <c r="AU26" s="54">
        <f t="shared" si="23"/>
        <v>30</v>
      </c>
      <c r="AV26" s="83" t="s">
        <v>70</v>
      </c>
      <c r="AW26" s="108">
        <f t="shared" si="42"/>
        <v>46257</v>
      </c>
      <c r="AX26" s="17" t="str">
        <f t="shared" si="24"/>
        <v>dimanche</v>
      </c>
      <c r="AY26" s="54">
        <f t="shared" si="25"/>
        <v>34</v>
      </c>
      <c r="AZ26" s="83"/>
      <c r="BA26" s="34">
        <f t="shared" si="43"/>
        <v>46288</v>
      </c>
      <c r="BB26" s="17" t="str">
        <f t="shared" si="26"/>
        <v>mercredi</v>
      </c>
      <c r="BC26" s="54">
        <f t="shared" si="27"/>
        <v>39</v>
      </c>
      <c r="BD26" s="22"/>
      <c r="BE26" s="34">
        <f t="shared" si="44"/>
        <v>46318</v>
      </c>
      <c r="BF26" s="17" t="str">
        <f t="shared" si="28"/>
        <v>vendredi</v>
      </c>
      <c r="BG26" s="54">
        <f t="shared" si="29"/>
        <v>43</v>
      </c>
      <c r="BH26" s="21"/>
    </row>
    <row r="27" spans="1:60" s="2" customFormat="1" ht="37.5" customHeight="1" x14ac:dyDescent="0.25">
      <c r="A27" s="34">
        <f t="shared" si="30"/>
        <v>45893</v>
      </c>
      <c r="B27" s="17" t="str">
        <f t="shared" si="0"/>
        <v>dimanche</v>
      </c>
      <c r="C27" s="54">
        <f t="shared" si="1"/>
        <v>34</v>
      </c>
      <c r="D27" s="21"/>
      <c r="E27" s="34">
        <f t="shared" si="31"/>
        <v>45924</v>
      </c>
      <c r="F27" s="17" t="str">
        <f t="shared" si="2"/>
        <v>mercredi</v>
      </c>
      <c r="G27" s="54">
        <f t="shared" si="3"/>
        <v>39</v>
      </c>
      <c r="H27" s="83" t="s">
        <v>7</v>
      </c>
      <c r="I27" s="34">
        <f t="shared" si="32"/>
        <v>45954</v>
      </c>
      <c r="J27" s="17" t="str">
        <f t="shared" si="4"/>
        <v>vendredi</v>
      </c>
      <c r="K27" s="54">
        <f t="shared" si="5"/>
        <v>43</v>
      </c>
      <c r="L27" s="83" t="s">
        <v>70</v>
      </c>
      <c r="M27" s="34">
        <f t="shared" si="33"/>
        <v>45985</v>
      </c>
      <c r="N27" s="17" t="str">
        <f t="shared" si="6"/>
        <v>lundi</v>
      </c>
      <c r="O27" s="54">
        <f t="shared" si="7"/>
        <v>48</v>
      </c>
      <c r="P27" s="83" t="s">
        <v>70</v>
      </c>
      <c r="Q27" s="34">
        <f t="shared" si="34"/>
        <v>46015</v>
      </c>
      <c r="R27" s="17" t="str">
        <f t="shared" si="8"/>
        <v>mercredi</v>
      </c>
      <c r="S27" s="54">
        <f t="shared" si="9"/>
        <v>52</v>
      </c>
      <c r="T27" s="83" t="s">
        <v>7</v>
      </c>
      <c r="U27" s="34">
        <f t="shared" si="35"/>
        <v>46046</v>
      </c>
      <c r="V27" s="17" t="str">
        <f t="shared" si="10"/>
        <v>samedi</v>
      </c>
      <c r="W27" s="54">
        <f t="shared" si="11"/>
        <v>4</v>
      </c>
      <c r="X27" s="83"/>
      <c r="Y27" s="34">
        <f t="shared" si="36"/>
        <v>46077</v>
      </c>
      <c r="Z27" s="17" t="str">
        <f t="shared" si="12"/>
        <v>mardi</v>
      </c>
      <c r="AA27" s="54">
        <f t="shared" si="13"/>
        <v>9</v>
      </c>
      <c r="AB27" s="83" t="s">
        <v>70</v>
      </c>
      <c r="AC27" s="34">
        <f t="shared" si="37"/>
        <v>46105</v>
      </c>
      <c r="AD27" s="17" t="str">
        <f t="shared" si="14"/>
        <v>mardi</v>
      </c>
      <c r="AE27" s="54">
        <f t="shared" si="15"/>
        <v>13</v>
      </c>
      <c r="AF27" s="83" t="s">
        <v>70</v>
      </c>
      <c r="AG27" s="34">
        <f t="shared" si="38"/>
        <v>46136</v>
      </c>
      <c r="AH27" s="17" t="str">
        <f t="shared" si="16"/>
        <v>vendredi</v>
      </c>
      <c r="AI27" s="54">
        <f t="shared" si="17"/>
        <v>17</v>
      </c>
      <c r="AJ27" s="83" t="s">
        <v>70</v>
      </c>
      <c r="AK27" s="34">
        <f t="shared" si="39"/>
        <v>46166</v>
      </c>
      <c r="AL27" s="17" t="str">
        <f t="shared" si="18"/>
        <v>dimanche</v>
      </c>
      <c r="AM27" s="54">
        <f t="shared" si="19"/>
        <v>21</v>
      </c>
      <c r="AN27" s="83"/>
      <c r="AO27" s="34">
        <f t="shared" si="40"/>
        <v>46197</v>
      </c>
      <c r="AP27" s="17" t="str">
        <f t="shared" si="20"/>
        <v>mercredi</v>
      </c>
      <c r="AQ27" s="54">
        <f t="shared" si="21"/>
        <v>26</v>
      </c>
      <c r="AR27" s="83" t="s">
        <v>7</v>
      </c>
      <c r="AS27" s="34">
        <f t="shared" si="41"/>
        <v>46227</v>
      </c>
      <c r="AT27" s="17" t="str">
        <f t="shared" si="22"/>
        <v>vendredi</v>
      </c>
      <c r="AU27" s="54">
        <f t="shared" si="23"/>
        <v>30</v>
      </c>
      <c r="AV27" s="83" t="s">
        <v>70</v>
      </c>
      <c r="AW27" s="108">
        <f t="shared" si="42"/>
        <v>46258</v>
      </c>
      <c r="AX27" s="17" t="str">
        <f t="shared" si="24"/>
        <v>lundi</v>
      </c>
      <c r="AY27" s="54">
        <f t="shared" si="25"/>
        <v>35</v>
      </c>
      <c r="AZ27" s="82" t="s">
        <v>36</v>
      </c>
      <c r="BA27" s="34">
        <f t="shared" si="43"/>
        <v>46289</v>
      </c>
      <c r="BB27" s="17" t="str">
        <f t="shared" si="26"/>
        <v>jeudi</v>
      </c>
      <c r="BC27" s="54">
        <f t="shared" si="27"/>
        <v>39</v>
      </c>
      <c r="BD27" s="22"/>
      <c r="BE27" s="34">
        <f t="shared" si="44"/>
        <v>46319</v>
      </c>
      <c r="BF27" s="17" t="str">
        <f t="shared" si="28"/>
        <v>samedi</v>
      </c>
      <c r="BG27" s="54">
        <f t="shared" si="29"/>
        <v>43</v>
      </c>
      <c r="BH27" s="21"/>
    </row>
    <row r="28" spans="1:60" s="2" customFormat="1" ht="37.5" customHeight="1" x14ac:dyDescent="0.25">
      <c r="A28" s="34">
        <f t="shared" si="30"/>
        <v>45894</v>
      </c>
      <c r="B28" s="17" t="str">
        <f t="shared" si="0"/>
        <v>lundi</v>
      </c>
      <c r="C28" s="54">
        <f t="shared" si="1"/>
        <v>35</v>
      </c>
      <c r="D28" s="110"/>
      <c r="E28" s="34">
        <f t="shared" si="31"/>
        <v>45925</v>
      </c>
      <c r="F28" s="17" t="str">
        <f t="shared" si="2"/>
        <v>jeudi</v>
      </c>
      <c r="G28" s="54">
        <f t="shared" si="3"/>
        <v>39</v>
      </c>
      <c r="H28" s="83" t="s">
        <v>70</v>
      </c>
      <c r="I28" s="34">
        <f t="shared" si="32"/>
        <v>45955</v>
      </c>
      <c r="J28" s="17" t="str">
        <f t="shared" si="4"/>
        <v>samedi</v>
      </c>
      <c r="K28" s="54">
        <f t="shared" si="5"/>
        <v>43</v>
      </c>
      <c r="L28" s="83"/>
      <c r="M28" s="34">
        <f t="shared" si="33"/>
        <v>45986</v>
      </c>
      <c r="N28" s="17" t="str">
        <f t="shared" si="6"/>
        <v>mardi</v>
      </c>
      <c r="O28" s="54">
        <f t="shared" si="7"/>
        <v>48</v>
      </c>
      <c r="P28" s="83" t="s">
        <v>70</v>
      </c>
      <c r="Q28" s="34">
        <f t="shared" si="34"/>
        <v>46016</v>
      </c>
      <c r="R28" s="17" t="str">
        <f t="shared" si="8"/>
        <v>jeudi</v>
      </c>
      <c r="S28" s="54">
        <f t="shared" si="9"/>
        <v>52</v>
      </c>
      <c r="T28" s="110" t="s">
        <v>3</v>
      </c>
      <c r="U28" s="34">
        <f t="shared" si="35"/>
        <v>46047</v>
      </c>
      <c r="V28" s="17" t="str">
        <f t="shared" si="10"/>
        <v>dimanche</v>
      </c>
      <c r="W28" s="54">
        <f t="shared" si="11"/>
        <v>4</v>
      </c>
      <c r="X28" s="83"/>
      <c r="Y28" s="34">
        <f t="shared" si="36"/>
        <v>46078</v>
      </c>
      <c r="Z28" s="17" t="str">
        <f t="shared" si="12"/>
        <v>mercredi</v>
      </c>
      <c r="AA28" s="54">
        <f t="shared" si="13"/>
        <v>9</v>
      </c>
      <c r="AB28" s="83" t="s">
        <v>7</v>
      </c>
      <c r="AC28" s="34">
        <f t="shared" si="37"/>
        <v>46106</v>
      </c>
      <c r="AD28" s="17" t="str">
        <f t="shared" si="14"/>
        <v>mercredi</v>
      </c>
      <c r="AE28" s="54">
        <f t="shared" si="15"/>
        <v>13</v>
      </c>
      <c r="AF28" s="83" t="s">
        <v>7</v>
      </c>
      <c r="AG28" s="34">
        <f t="shared" si="38"/>
        <v>46137</v>
      </c>
      <c r="AH28" s="17" t="str">
        <f t="shared" si="16"/>
        <v>samedi</v>
      </c>
      <c r="AI28" s="54">
        <f t="shared" si="17"/>
        <v>17</v>
      </c>
      <c r="AJ28" s="83"/>
      <c r="AK28" s="34">
        <f t="shared" si="39"/>
        <v>46167</v>
      </c>
      <c r="AL28" s="17" t="str">
        <f t="shared" si="18"/>
        <v>lundi</v>
      </c>
      <c r="AM28" s="54">
        <f t="shared" si="19"/>
        <v>22</v>
      </c>
      <c r="AN28" s="83" t="s">
        <v>69</v>
      </c>
      <c r="AO28" s="34">
        <f t="shared" si="40"/>
        <v>46198</v>
      </c>
      <c r="AP28" s="17" t="str">
        <f t="shared" si="20"/>
        <v>jeudi</v>
      </c>
      <c r="AQ28" s="54">
        <f t="shared" si="21"/>
        <v>26</v>
      </c>
      <c r="AR28" s="83" t="s">
        <v>70</v>
      </c>
      <c r="AS28" s="34">
        <f t="shared" si="41"/>
        <v>46228</v>
      </c>
      <c r="AT28" s="17" t="str">
        <f t="shared" si="22"/>
        <v>samedi</v>
      </c>
      <c r="AU28" s="54">
        <f t="shared" si="23"/>
        <v>30</v>
      </c>
      <c r="AV28" s="110"/>
      <c r="AW28" s="108">
        <f t="shared" si="42"/>
        <v>46259</v>
      </c>
      <c r="AX28" s="17" t="str">
        <f t="shared" si="24"/>
        <v>mardi</v>
      </c>
      <c r="AY28" s="54">
        <f t="shared" si="25"/>
        <v>35</v>
      </c>
      <c r="AZ28" s="82" t="s">
        <v>36</v>
      </c>
      <c r="BA28" s="34">
        <f t="shared" si="43"/>
        <v>46290</v>
      </c>
      <c r="BB28" s="17" t="str">
        <f t="shared" si="26"/>
        <v>vendredi</v>
      </c>
      <c r="BC28" s="54">
        <f t="shared" si="27"/>
        <v>39</v>
      </c>
      <c r="BD28" s="22"/>
      <c r="BE28" s="34">
        <f t="shared" si="44"/>
        <v>46320</v>
      </c>
      <c r="BF28" s="17" t="str">
        <f t="shared" si="28"/>
        <v>dimanche</v>
      </c>
      <c r="BG28" s="54">
        <f t="shared" si="29"/>
        <v>44</v>
      </c>
      <c r="BH28" s="21"/>
    </row>
    <row r="29" spans="1:60" s="2" customFormat="1" ht="37.5" customHeight="1" x14ac:dyDescent="0.25">
      <c r="A29" s="34">
        <f t="shared" si="30"/>
        <v>45895</v>
      </c>
      <c r="B29" s="17" t="str">
        <f t="shared" si="0"/>
        <v>mardi</v>
      </c>
      <c r="C29" s="54">
        <f t="shared" si="1"/>
        <v>35</v>
      </c>
      <c r="D29" s="110"/>
      <c r="E29" s="34">
        <f t="shared" si="31"/>
        <v>45926</v>
      </c>
      <c r="F29" s="17" t="str">
        <f t="shared" si="2"/>
        <v>vendredi</v>
      </c>
      <c r="G29" s="54">
        <f t="shared" si="3"/>
        <v>39</v>
      </c>
      <c r="H29" s="83" t="s">
        <v>70</v>
      </c>
      <c r="I29" s="34">
        <f t="shared" si="32"/>
        <v>45956</v>
      </c>
      <c r="J29" s="17" t="str">
        <f t="shared" si="4"/>
        <v>dimanche</v>
      </c>
      <c r="K29" s="54">
        <f t="shared" si="5"/>
        <v>43</v>
      </c>
      <c r="L29" s="83"/>
      <c r="M29" s="34">
        <f t="shared" si="33"/>
        <v>45987</v>
      </c>
      <c r="N29" s="17" t="str">
        <f t="shared" si="6"/>
        <v>mercredi</v>
      </c>
      <c r="O29" s="54">
        <f t="shared" si="7"/>
        <v>48</v>
      </c>
      <c r="P29" s="83" t="s">
        <v>7</v>
      </c>
      <c r="Q29" s="34">
        <f t="shared" si="34"/>
        <v>46017</v>
      </c>
      <c r="R29" s="17" t="str">
        <f t="shared" si="8"/>
        <v>vendredi</v>
      </c>
      <c r="S29" s="54">
        <f t="shared" si="9"/>
        <v>52</v>
      </c>
      <c r="T29" s="83" t="s">
        <v>70</v>
      </c>
      <c r="U29" s="34">
        <f t="shared" si="35"/>
        <v>46048</v>
      </c>
      <c r="V29" s="17" t="str">
        <f t="shared" si="10"/>
        <v>lundi</v>
      </c>
      <c r="W29" s="54">
        <f t="shared" si="11"/>
        <v>5</v>
      </c>
      <c r="X29" s="83" t="s">
        <v>70</v>
      </c>
      <c r="Y29" s="34">
        <f t="shared" si="36"/>
        <v>46079</v>
      </c>
      <c r="Z29" s="17" t="str">
        <f t="shared" si="12"/>
        <v>jeudi</v>
      </c>
      <c r="AA29" s="54">
        <f t="shared" si="13"/>
        <v>9</v>
      </c>
      <c r="AB29" s="83" t="s">
        <v>70</v>
      </c>
      <c r="AC29" s="34">
        <f t="shared" si="37"/>
        <v>46107</v>
      </c>
      <c r="AD29" s="17" t="str">
        <f t="shared" si="14"/>
        <v>jeudi</v>
      </c>
      <c r="AE29" s="54">
        <f t="shared" si="15"/>
        <v>13</v>
      </c>
      <c r="AF29" s="83" t="s">
        <v>70</v>
      </c>
      <c r="AG29" s="34">
        <f t="shared" si="38"/>
        <v>46138</v>
      </c>
      <c r="AH29" s="17" t="str">
        <f t="shared" si="16"/>
        <v>dimanche</v>
      </c>
      <c r="AI29" s="54">
        <f t="shared" si="17"/>
        <v>17</v>
      </c>
      <c r="AJ29" s="83"/>
      <c r="AK29" s="34">
        <f t="shared" si="39"/>
        <v>46168</v>
      </c>
      <c r="AL29" s="17" t="str">
        <f t="shared" si="18"/>
        <v>mardi</v>
      </c>
      <c r="AM29" s="54">
        <f t="shared" si="19"/>
        <v>22</v>
      </c>
      <c r="AN29" s="83" t="s">
        <v>70</v>
      </c>
      <c r="AO29" s="34">
        <f t="shared" si="40"/>
        <v>46199</v>
      </c>
      <c r="AP29" s="17" t="str">
        <f t="shared" si="20"/>
        <v>vendredi</v>
      </c>
      <c r="AQ29" s="54">
        <f t="shared" si="21"/>
        <v>26</v>
      </c>
      <c r="AR29" s="83" t="s">
        <v>70</v>
      </c>
      <c r="AS29" s="34">
        <f t="shared" si="41"/>
        <v>46229</v>
      </c>
      <c r="AT29" s="17" t="str">
        <f t="shared" si="22"/>
        <v>dimanche</v>
      </c>
      <c r="AU29" s="54">
        <f t="shared" si="23"/>
        <v>30</v>
      </c>
      <c r="AV29" s="110"/>
      <c r="AW29" s="108">
        <f t="shared" si="42"/>
        <v>46260</v>
      </c>
      <c r="AX29" s="17" t="str">
        <f t="shared" si="24"/>
        <v>mercredi</v>
      </c>
      <c r="AY29" s="54">
        <f t="shared" si="25"/>
        <v>35</v>
      </c>
      <c r="AZ29" s="82" t="s">
        <v>36</v>
      </c>
      <c r="BA29" s="34">
        <f t="shared" si="43"/>
        <v>46291</v>
      </c>
      <c r="BB29" s="17" t="str">
        <f t="shared" si="26"/>
        <v>samedi</v>
      </c>
      <c r="BC29" s="54">
        <f t="shared" si="27"/>
        <v>39</v>
      </c>
      <c r="BD29" s="21"/>
      <c r="BE29" s="34">
        <f t="shared" si="44"/>
        <v>46321</v>
      </c>
      <c r="BF29" s="17" t="str">
        <f t="shared" si="28"/>
        <v>lundi</v>
      </c>
      <c r="BG29" s="54">
        <f t="shared" si="29"/>
        <v>44</v>
      </c>
      <c r="BH29" s="21"/>
    </row>
    <row r="30" spans="1:60" s="2" customFormat="1" ht="37.5" customHeight="1" x14ac:dyDescent="0.25">
      <c r="A30" s="34">
        <f t="shared" si="30"/>
        <v>45896</v>
      </c>
      <c r="B30" s="17" t="str">
        <f t="shared" si="0"/>
        <v>mercredi</v>
      </c>
      <c r="C30" s="54">
        <f t="shared" si="1"/>
        <v>35</v>
      </c>
      <c r="D30" s="110"/>
      <c r="E30" s="34">
        <f t="shared" si="31"/>
        <v>45927</v>
      </c>
      <c r="F30" s="17" t="str">
        <f t="shared" si="2"/>
        <v>samedi</v>
      </c>
      <c r="G30" s="54">
        <f t="shared" si="3"/>
        <v>39</v>
      </c>
      <c r="H30" s="83"/>
      <c r="I30" s="34">
        <f t="shared" si="32"/>
        <v>45957</v>
      </c>
      <c r="J30" s="17" t="str">
        <f t="shared" si="4"/>
        <v>lundi</v>
      </c>
      <c r="K30" s="54">
        <f t="shared" si="5"/>
        <v>44</v>
      </c>
      <c r="L30" s="83" t="s">
        <v>70</v>
      </c>
      <c r="M30" s="34">
        <f t="shared" si="33"/>
        <v>45988</v>
      </c>
      <c r="N30" s="17" t="str">
        <f t="shared" si="6"/>
        <v>jeudi</v>
      </c>
      <c r="O30" s="54">
        <f t="shared" si="7"/>
        <v>48</v>
      </c>
      <c r="P30" s="83" t="s">
        <v>70</v>
      </c>
      <c r="Q30" s="34">
        <f t="shared" si="34"/>
        <v>46018</v>
      </c>
      <c r="R30" s="17" t="str">
        <f t="shared" si="8"/>
        <v>samedi</v>
      </c>
      <c r="S30" s="54">
        <f t="shared" si="9"/>
        <v>52</v>
      </c>
      <c r="T30" s="110"/>
      <c r="U30" s="34">
        <f t="shared" si="35"/>
        <v>46049</v>
      </c>
      <c r="V30" s="17" t="str">
        <f t="shared" si="10"/>
        <v>mardi</v>
      </c>
      <c r="W30" s="54">
        <f t="shared" si="11"/>
        <v>5</v>
      </c>
      <c r="X30" s="83" t="s">
        <v>70</v>
      </c>
      <c r="Y30" s="34">
        <f t="shared" si="36"/>
        <v>46080</v>
      </c>
      <c r="Z30" s="17" t="str">
        <f t="shared" si="12"/>
        <v>vendredi</v>
      </c>
      <c r="AA30" s="54">
        <f t="shared" si="13"/>
        <v>9</v>
      </c>
      <c r="AB30" s="83" t="s">
        <v>70</v>
      </c>
      <c r="AC30" s="34">
        <f t="shared" si="37"/>
        <v>46108</v>
      </c>
      <c r="AD30" s="17" t="str">
        <f t="shared" si="14"/>
        <v>vendredi</v>
      </c>
      <c r="AE30" s="54">
        <f t="shared" si="15"/>
        <v>13</v>
      </c>
      <c r="AF30" s="83" t="s">
        <v>70</v>
      </c>
      <c r="AG30" s="34">
        <f t="shared" si="38"/>
        <v>46139</v>
      </c>
      <c r="AH30" s="17" t="str">
        <f t="shared" si="16"/>
        <v>lundi</v>
      </c>
      <c r="AI30" s="54">
        <f t="shared" si="17"/>
        <v>18</v>
      </c>
      <c r="AJ30" s="83" t="s">
        <v>70</v>
      </c>
      <c r="AK30" s="34">
        <f t="shared" si="39"/>
        <v>46169</v>
      </c>
      <c r="AL30" s="17" t="str">
        <f t="shared" si="18"/>
        <v>mercredi</v>
      </c>
      <c r="AM30" s="54">
        <f t="shared" si="19"/>
        <v>22</v>
      </c>
      <c r="AN30" s="83" t="s">
        <v>7</v>
      </c>
      <c r="AO30" s="34">
        <f t="shared" si="40"/>
        <v>46200</v>
      </c>
      <c r="AP30" s="17" t="str">
        <f t="shared" si="20"/>
        <v>samedi</v>
      </c>
      <c r="AQ30" s="54">
        <f t="shared" si="21"/>
        <v>26</v>
      </c>
      <c r="AR30" s="83"/>
      <c r="AS30" s="34">
        <f t="shared" si="41"/>
        <v>46230</v>
      </c>
      <c r="AT30" s="17" t="str">
        <f t="shared" si="22"/>
        <v>lundi</v>
      </c>
      <c r="AU30" s="54">
        <f t="shared" si="23"/>
        <v>31</v>
      </c>
      <c r="AV30" s="83" t="s">
        <v>70</v>
      </c>
      <c r="AW30" s="108">
        <f t="shared" si="42"/>
        <v>46261</v>
      </c>
      <c r="AX30" s="17" t="str">
        <f t="shared" si="24"/>
        <v>jeudi</v>
      </c>
      <c r="AY30" s="54">
        <f t="shared" si="25"/>
        <v>35</v>
      </c>
      <c r="AZ30" s="83" t="s">
        <v>49</v>
      </c>
      <c r="BA30" s="34">
        <f t="shared" si="43"/>
        <v>46292</v>
      </c>
      <c r="BB30" s="17" t="str">
        <f t="shared" si="26"/>
        <v>dimanche</v>
      </c>
      <c r="BC30" s="54">
        <f t="shared" si="27"/>
        <v>40</v>
      </c>
      <c r="BD30" s="21"/>
      <c r="BE30" s="34">
        <f t="shared" si="44"/>
        <v>46322</v>
      </c>
      <c r="BF30" s="17" t="str">
        <f t="shared" si="28"/>
        <v>mardi</v>
      </c>
      <c r="BG30" s="54">
        <f t="shared" si="29"/>
        <v>44</v>
      </c>
      <c r="BH30" s="21"/>
    </row>
    <row r="31" spans="1:60" s="2" customFormat="1" ht="37.5" customHeight="1" x14ac:dyDescent="0.25">
      <c r="A31" s="34">
        <f t="shared" si="30"/>
        <v>45897</v>
      </c>
      <c r="B31" s="17" t="str">
        <f t="shared" si="0"/>
        <v>jeudi</v>
      </c>
      <c r="C31" s="54">
        <f t="shared" si="1"/>
        <v>35</v>
      </c>
      <c r="D31" s="110"/>
      <c r="E31" s="34">
        <f t="shared" si="31"/>
        <v>45928</v>
      </c>
      <c r="F31" s="17" t="str">
        <f t="shared" si="2"/>
        <v>dimanche</v>
      </c>
      <c r="G31" s="54">
        <f t="shared" si="3"/>
        <v>39</v>
      </c>
      <c r="H31" s="83"/>
      <c r="I31" s="34">
        <f t="shared" si="32"/>
        <v>45958</v>
      </c>
      <c r="J31" s="17" t="str">
        <f t="shared" si="4"/>
        <v>mardi</v>
      </c>
      <c r="K31" s="54">
        <f t="shared" si="5"/>
        <v>44</v>
      </c>
      <c r="L31" s="83" t="s">
        <v>70</v>
      </c>
      <c r="M31" s="34">
        <f t="shared" si="33"/>
        <v>45989</v>
      </c>
      <c r="N31" s="17" t="str">
        <f t="shared" si="6"/>
        <v>vendredi</v>
      </c>
      <c r="O31" s="54">
        <f t="shared" si="7"/>
        <v>48</v>
      </c>
      <c r="P31" s="83" t="s">
        <v>70</v>
      </c>
      <c r="Q31" s="34">
        <f t="shared" si="34"/>
        <v>46019</v>
      </c>
      <c r="R31" s="17" t="str">
        <f t="shared" si="8"/>
        <v>dimanche</v>
      </c>
      <c r="S31" s="54">
        <f t="shared" si="9"/>
        <v>52</v>
      </c>
      <c r="T31" s="110"/>
      <c r="U31" s="34">
        <f t="shared" si="35"/>
        <v>46050</v>
      </c>
      <c r="V31" s="17" t="str">
        <f t="shared" si="10"/>
        <v>mercredi</v>
      </c>
      <c r="W31" s="54">
        <f t="shared" si="11"/>
        <v>5</v>
      </c>
      <c r="X31" s="83" t="s">
        <v>7</v>
      </c>
      <c r="Y31" s="34">
        <f t="shared" si="36"/>
        <v>46081</v>
      </c>
      <c r="Z31" s="17" t="str">
        <f t="shared" si="12"/>
        <v>samedi</v>
      </c>
      <c r="AA31" s="54">
        <f t="shared" si="13"/>
        <v>9</v>
      </c>
      <c r="AB31" s="83"/>
      <c r="AC31" s="34">
        <f t="shared" si="37"/>
        <v>46109</v>
      </c>
      <c r="AD31" s="17" t="str">
        <f t="shared" si="14"/>
        <v>samedi</v>
      </c>
      <c r="AE31" s="54">
        <f t="shared" si="15"/>
        <v>13</v>
      </c>
      <c r="AF31" s="83"/>
      <c r="AG31" s="34">
        <f t="shared" si="38"/>
        <v>46140</v>
      </c>
      <c r="AH31" s="17" t="str">
        <f t="shared" si="16"/>
        <v>mardi</v>
      </c>
      <c r="AI31" s="54">
        <f t="shared" si="17"/>
        <v>18</v>
      </c>
      <c r="AJ31" s="83" t="s">
        <v>7</v>
      </c>
      <c r="AK31" s="34">
        <f t="shared" si="39"/>
        <v>46170</v>
      </c>
      <c r="AL31" s="17" t="str">
        <f t="shared" si="18"/>
        <v>jeudi</v>
      </c>
      <c r="AM31" s="54">
        <f t="shared" si="19"/>
        <v>22</v>
      </c>
      <c r="AN31" s="83" t="s">
        <v>70</v>
      </c>
      <c r="AO31" s="34">
        <f t="shared" si="40"/>
        <v>46201</v>
      </c>
      <c r="AP31" s="17" t="str">
        <f t="shared" si="20"/>
        <v>dimanche</v>
      </c>
      <c r="AQ31" s="54">
        <f t="shared" si="21"/>
        <v>26</v>
      </c>
      <c r="AR31" s="83"/>
      <c r="AS31" s="34">
        <f t="shared" si="41"/>
        <v>46231</v>
      </c>
      <c r="AT31" s="17" t="str">
        <f t="shared" si="22"/>
        <v>mardi</v>
      </c>
      <c r="AU31" s="54">
        <f t="shared" si="23"/>
        <v>31</v>
      </c>
      <c r="AV31" s="83" t="s">
        <v>70</v>
      </c>
      <c r="AW31" s="108">
        <f t="shared" si="42"/>
        <v>46262</v>
      </c>
      <c r="AX31" s="17" t="str">
        <f t="shared" si="24"/>
        <v>vendredi</v>
      </c>
      <c r="AY31" s="54">
        <f t="shared" si="25"/>
        <v>35</v>
      </c>
      <c r="AZ31" s="83" t="s">
        <v>49</v>
      </c>
      <c r="BA31" s="34">
        <f t="shared" si="43"/>
        <v>46293</v>
      </c>
      <c r="BB31" s="17" t="str">
        <f t="shared" si="26"/>
        <v>lundi</v>
      </c>
      <c r="BC31" s="54">
        <f t="shared" si="27"/>
        <v>40</v>
      </c>
      <c r="BD31" s="21"/>
      <c r="BE31" s="34">
        <f t="shared" si="44"/>
        <v>46323</v>
      </c>
      <c r="BF31" s="17" t="str">
        <f t="shared" si="28"/>
        <v>mercredi</v>
      </c>
      <c r="BG31" s="54">
        <f t="shared" si="29"/>
        <v>44</v>
      </c>
      <c r="BH31" s="21"/>
    </row>
    <row r="32" spans="1:60" s="2" customFormat="1" ht="37.5" customHeight="1" x14ac:dyDescent="0.25">
      <c r="A32" s="34">
        <f t="shared" si="30"/>
        <v>45898</v>
      </c>
      <c r="B32" s="17" t="str">
        <f t="shared" si="0"/>
        <v>vendredi</v>
      </c>
      <c r="C32" s="54">
        <f t="shared" si="1"/>
        <v>35</v>
      </c>
      <c r="D32" s="110"/>
      <c r="E32" s="34">
        <f t="shared" si="31"/>
        <v>45929</v>
      </c>
      <c r="F32" s="17" t="str">
        <f t="shared" si="2"/>
        <v>lundi</v>
      </c>
      <c r="G32" s="54">
        <f t="shared" si="3"/>
        <v>40</v>
      </c>
      <c r="H32" s="83" t="s">
        <v>70</v>
      </c>
      <c r="I32" s="34">
        <f t="shared" si="32"/>
        <v>45959</v>
      </c>
      <c r="J32" s="17" t="str">
        <f t="shared" si="4"/>
        <v>mercredi</v>
      </c>
      <c r="K32" s="54">
        <f t="shared" si="5"/>
        <v>44</v>
      </c>
      <c r="L32" s="83" t="s">
        <v>7</v>
      </c>
      <c r="M32" s="34">
        <f t="shared" si="33"/>
        <v>45990</v>
      </c>
      <c r="N32" s="17" t="str">
        <f t="shared" si="6"/>
        <v>samedi</v>
      </c>
      <c r="O32" s="54">
        <f t="shared" si="7"/>
        <v>48</v>
      </c>
      <c r="P32" s="83"/>
      <c r="Q32" s="34">
        <f t="shared" si="34"/>
        <v>46020</v>
      </c>
      <c r="R32" s="17" t="str">
        <f t="shared" si="8"/>
        <v>lundi</v>
      </c>
      <c r="S32" s="54">
        <f t="shared" si="9"/>
        <v>1</v>
      </c>
      <c r="T32" s="83" t="s">
        <v>70</v>
      </c>
      <c r="U32" s="34">
        <f t="shared" si="35"/>
        <v>46051</v>
      </c>
      <c r="V32" s="17" t="str">
        <f t="shared" si="10"/>
        <v>jeudi</v>
      </c>
      <c r="W32" s="54">
        <f t="shared" si="11"/>
        <v>5</v>
      </c>
      <c r="X32" s="83" t="s">
        <v>70</v>
      </c>
      <c r="Y32" s="34"/>
      <c r="Z32" s="17"/>
      <c r="AA32" s="54"/>
      <c r="AB32" s="83"/>
      <c r="AC32" s="34">
        <f t="shared" si="37"/>
        <v>46110</v>
      </c>
      <c r="AD32" s="17" t="str">
        <f t="shared" si="14"/>
        <v>dimanche</v>
      </c>
      <c r="AE32" s="54">
        <f t="shared" si="15"/>
        <v>13</v>
      </c>
      <c r="AF32" s="83"/>
      <c r="AG32" s="34">
        <f t="shared" si="38"/>
        <v>46141</v>
      </c>
      <c r="AH32" s="17" t="str">
        <f t="shared" si="16"/>
        <v>mercredi</v>
      </c>
      <c r="AI32" s="54">
        <f t="shared" si="17"/>
        <v>18</v>
      </c>
      <c r="AJ32" s="83" t="s">
        <v>70</v>
      </c>
      <c r="AK32" s="34">
        <f t="shared" si="39"/>
        <v>46171</v>
      </c>
      <c r="AL32" s="17" t="str">
        <f t="shared" si="18"/>
        <v>vendredi</v>
      </c>
      <c r="AM32" s="54">
        <f t="shared" si="19"/>
        <v>22</v>
      </c>
      <c r="AN32" s="83" t="s">
        <v>70</v>
      </c>
      <c r="AO32" s="34">
        <f t="shared" si="40"/>
        <v>46202</v>
      </c>
      <c r="AP32" s="17" t="str">
        <f t="shared" si="20"/>
        <v>lundi</v>
      </c>
      <c r="AQ32" s="54">
        <f t="shared" si="21"/>
        <v>27</v>
      </c>
      <c r="AR32" s="83" t="s">
        <v>70</v>
      </c>
      <c r="AS32" s="34">
        <f t="shared" si="41"/>
        <v>46232</v>
      </c>
      <c r="AT32" s="17" t="str">
        <f t="shared" si="22"/>
        <v>mercredi</v>
      </c>
      <c r="AU32" s="54">
        <f t="shared" si="23"/>
        <v>31</v>
      </c>
      <c r="AV32" s="83" t="s">
        <v>7</v>
      </c>
      <c r="AW32" s="108">
        <f t="shared" si="42"/>
        <v>46263</v>
      </c>
      <c r="AX32" s="17" t="str">
        <f t="shared" si="24"/>
        <v>samedi</v>
      </c>
      <c r="AY32" s="54">
        <f t="shared" si="25"/>
        <v>35</v>
      </c>
      <c r="AZ32" s="83"/>
      <c r="BA32" s="34">
        <f t="shared" si="43"/>
        <v>46294</v>
      </c>
      <c r="BB32" s="17" t="str">
        <f t="shared" si="26"/>
        <v>mardi</v>
      </c>
      <c r="BC32" s="54">
        <f t="shared" si="27"/>
        <v>40</v>
      </c>
      <c r="BD32" s="21"/>
      <c r="BE32" s="34">
        <f t="shared" si="44"/>
        <v>46324</v>
      </c>
      <c r="BF32" s="17" t="str">
        <f t="shared" si="28"/>
        <v>jeudi</v>
      </c>
      <c r="BG32" s="54">
        <f t="shared" si="29"/>
        <v>44</v>
      </c>
      <c r="BH32" s="22"/>
    </row>
    <row r="33" spans="1:60" s="2" customFormat="1" ht="37.5" customHeight="1" x14ac:dyDescent="0.25">
      <c r="A33" s="34">
        <f t="shared" si="30"/>
        <v>45899</v>
      </c>
      <c r="B33" s="17" t="str">
        <f t="shared" si="0"/>
        <v>samedi</v>
      </c>
      <c r="C33" s="54">
        <f t="shared" si="1"/>
        <v>35</v>
      </c>
      <c r="D33" s="21"/>
      <c r="E33" s="34">
        <f t="shared" si="31"/>
        <v>45930</v>
      </c>
      <c r="F33" s="17" t="str">
        <f t="shared" si="2"/>
        <v>mardi</v>
      </c>
      <c r="G33" s="54">
        <f t="shared" si="3"/>
        <v>40</v>
      </c>
      <c r="H33" s="83" t="s">
        <v>70</v>
      </c>
      <c r="I33" s="34">
        <f t="shared" si="32"/>
        <v>45960</v>
      </c>
      <c r="J33" s="17" t="str">
        <f t="shared" si="4"/>
        <v>jeudi</v>
      </c>
      <c r="K33" s="54">
        <f t="shared" si="5"/>
        <v>44</v>
      </c>
      <c r="L33" s="83" t="s">
        <v>70</v>
      </c>
      <c r="M33" s="34">
        <f t="shared" si="33"/>
        <v>45991</v>
      </c>
      <c r="N33" s="17" t="str">
        <f t="shared" si="6"/>
        <v>dimanche</v>
      </c>
      <c r="O33" s="54">
        <f t="shared" si="7"/>
        <v>48</v>
      </c>
      <c r="P33" s="83"/>
      <c r="Q33" s="34">
        <f t="shared" si="34"/>
        <v>46021</v>
      </c>
      <c r="R33" s="17" t="str">
        <f t="shared" si="8"/>
        <v>mardi</v>
      </c>
      <c r="S33" s="54">
        <f t="shared" si="9"/>
        <v>1</v>
      </c>
      <c r="T33" s="83" t="s">
        <v>70</v>
      </c>
      <c r="U33" s="34">
        <f t="shared" si="35"/>
        <v>46052</v>
      </c>
      <c r="V33" s="17" t="str">
        <f t="shared" si="10"/>
        <v>vendredi</v>
      </c>
      <c r="W33" s="54">
        <f t="shared" si="11"/>
        <v>5</v>
      </c>
      <c r="X33" s="83" t="s">
        <v>70</v>
      </c>
      <c r="Y33" s="34"/>
      <c r="Z33" s="18"/>
      <c r="AA33" s="30"/>
      <c r="AB33" s="83"/>
      <c r="AC33" s="34">
        <f t="shared" si="37"/>
        <v>46111</v>
      </c>
      <c r="AD33" s="17" t="str">
        <f t="shared" si="14"/>
        <v>lundi</v>
      </c>
      <c r="AE33" s="54">
        <f t="shared" si="15"/>
        <v>14</v>
      </c>
      <c r="AF33" s="83" t="s">
        <v>70</v>
      </c>
      <c r="AG33" s="34">
        <f t="shared" si="38"/>
        <v>46142</v>
      </c>
      <c r="AH33" s="17" t="str">
        <f t="shared" si="16"/>
        <v>jeudi</v>
      </c>
      <c r="AI33" s="54">
        <f t="shared" si="17"/>
        <v>18</v>
      </c>
      <c r="AJ33" s="83" t="s">
        <v>70</v>
      </c>
      <c r="AK33" s="34">
        <f t="shared" si="39"/>
        <v>46172</v>
      </c>
      <c r="AL33" s="17" t="str">
        <f t="shared" si="18"/>
        <v>samedi</v>
      </c>
      <c r="AM33" s="54">
        <f t="shared" si="19"/>
        <v>22</v>
      </c>
      <c r="AN33" s="83"/>
      <c r="AO33" s="34">
        <f t="shared" si="40"/>
        <v>46203</v>
      </c>
      <c r="AP33" s="17" t="str">
        <f t="shared" si="20"/>
        <v>mardi</v>
      </c>
      <c r="AQ33" s="54">
        <f t="shared" si="21"/>
        <v>27</v>
      </c>
      <c r="AR33" s="83" t="s">
        <v>70</v>
      </c>
      <c r="AS33" s="34">
        <f t="shared" si="41"/>
        <v>46233</v>
      </c>
      <c r="AT33" s="17" t="str">
        <f t="shared" si="22"/>
        <v>jeudi</v>
      </c>
      <c r="AU33" s="54">
        <f t="shared" si="23"/>
        <v>31</v>
      </c>
      <c r="AV33" s="83" t="s">
        <v>70</v>
      </c>
      <c r="AW33" s="108">
        <f t="shared" si="42"/>
        <v>46264</v>
      </c>
      <c r="AX33" s="17" t="str">
        <f t="shared" si="24"/>
        <v>dimanche</v>
      </c>
      <c r="AY33" s="54">
        <f t="shared" si="25"/>
        <v>35</v>
      </c>
      <c r="AZ33" s="83"/>
      <c r="BA33" s="34">
        <f t="shared" si="43"/>
        <v>46295</v>
      </c>
      <c r="BB33" s="17" t="str">
        <f t="shared" si="26"/>
        <v>mercredi</v>
      </c>
      <c r="BC33" s="54">
        <f t="shared" si="27"/>
        <v>40</v>
      </c>
      <c r="BD33" s="21"/>
      <c r="BE33" s="34">
        <f t="shared" si="44"/>
        <v>46325</v>
      </c>
      <c r="BF33" s="17" t="str">
        <f t="shared" si="28"/>
        <v>vendredi</v>
      </c>
      <c r="BG33" s="54">
        <f t="shared" si="29"/>
        <v>44</v>
      </c>
      <c r="BH33" s="21"/>
    </row>
    <row r="34" spans="1:60" s="2" customFormat="1" ht="37.5" customHeight="1" x14ac:dyDescent="0.25">
      <c r="A34" s="34">
        <f t="shared" si="30"/>
        <v>45900</v>
      </c>
      <c r="B34" s="17" t="str">
        <f t="shared" si="0"/>
        <v>dimanche</v>
      </c>
      <c r="C34" s="54">
        <f t="shared" si="1"/>
        <v>35</v>
      </c>
      <c r="D34" s="21"/>
      <c r="E34" s="34"/>
      <c r="F34" s="18"/>
      <c r="G34" s="54"/>
      <c r="H34" s="21"/>
      <c r="I34" s="34">
        <f t="shared" si="32"/>
        <v>45961</v>
      </c>
      <c r="J34" s="17" t="str">
        <f t="shared" si="4"/>
        <v>vendredi</v>
      </c>
      <c r="K34" s="54">
        <f t="shared" si="5"/>
        <v>44</v>
      </c>
      <c r="L34" s="83" t="s">
        <v>70</v>
      </c>
      <c r="M34" s="34"/>
      <c r="N34" s="18"/>
      <c r="O34" s="54"/>
      <c r="P34" s="21"/>
      <c r="Q34" s="34">
        <f t="shared" si="34"/>
        <v>46022</v>
      </c>
      <c r="R34" s="17" t="str">
        <f t="shared" si="8"/>
        <v>mercredi</v>
      </c>
      <c r="S34" s="54">
        <f t="shared" si="9"/>
        <v>1</v>
      </c>
      <c r="T34" s="83" t="s">
        <v>70</v>
      </c>
      <c r="U34" s="34">
        <f t="shared" si="35"/>
        <v>46053</v>
      </c>
      <c r="V34" s="17" t="str">
        <f t="shared" si="10"/>
        <v>samedi</v>
      </c>
      <c r="W34" s="54">
        <f t="shared" si="11"/>
        <v>5</v>
      </c>
      <c r="X34" s="83"/>
      <c r="Y34" s="34"/>
      <c r="Z34" s="18"/>
      <c r="AA34" s="30"/>
      <c r="AB34" s="83"/>
      <c r="AC34" s="34">
        <f t="shared" si="37"/>
        <v>46112</v>
      </c>
      <c r="AD34" s="17" t="str">
        <f t="shared" si="14"/>
        <v>mardi</v>
      </c>
      <c r="AE34" s="54">
        <f t="shared" si="15"/>
        <v>14</v>
      </c>
      <c r="AF34" s="83" t="s">
        <v>70</v>
      </c>
      <c r="AG34" s="34"/>
      <c r="AH34" s="17"/>
      <c r="AI34" s="30"/>
      <c r="AJ34" s="21"/>
      <c r="AK34" s="34">
        <f t="shared" si="39"/>
        <v>46173</v>
      </c>
      <c r="AL34" s="17" t="str">
        <f t="shared" si="18"/>
        <v>dimanche</v>
      </c>
      <c r="AM34" s="54">
        <f t="shared" si="19"/>
        <v>22</v>
      </c>
      <c r="AN34" s="83"/>
      <c r="AO34" s="34"/>
      <c r="AP34" s="18"/>
      <c r="AQ34" s="30"/>
      <c r="AR34" s="21"/>
      <c r="AS34" s="34">
        <f t="shared" si="41"/>
        <v>46234</v>
      </c>
      <c r="AT34" s="17" t="str">
        <f t="shared" si="22"/>
        <v>vendredi</v>
      </c>
      <c r="AU34" s="54">
        <f t="shared" si="23"/>
        <v>31</v>
      </c>
      <c r="AV34" s="83" t="s">
        <v>70</v>
      </c>
      <c r="AW34" s="108">
        <f t="shared" si="42"/>
        <v>46265</v>
      </c>
      <c r="AX34" s="17" t="str">
        <f t="shared" si="24"/>
        <v>lundi</v>
      </c>
      <c r="AY34" s="54">
        <f t="shared" si="25"/>
        <v>36</v>
      </c>
      <c r="AZ34" s="83" t="s">
        <v>70</v>
      </c>
      <c r="BA34" s="34"/>
      <c r="BB34" s="17"/>
      <c r="BC34" s="51"/>
      <c r="BD34" s="21"/>
      <c r="BE34" s="34">
        <f t="shared" si="44"/>
        <v>46326</v>
      </c>
      <c r="BF34" s="17" t="str">
        <f t="shared" si="28"/>
        <v>samedi</v>
      </c>
      <c r="BG34" s="54">
        <f t="shared" si="29"/>
        <v>44</v>
      </c>
      <c r="BH34" s="21"/>
    </row>
    <row r="35" spans="1:60" s="2" customFormat="1" ht="37.5" hidden="1" customHeight="1" x14ac:dyDescent="0.25">
      <c r="A35" s="34"/>
      <c r="B35" s="17"/>
      <c r="C35" s="54"/>
      <c r="D35" s="21"/>
      <c r="E35" s="34"/>
      <c r="F35" s="18"/>
      <c r="G35" s="54"/>
      <c r="H35" s="21"/>
      <c r="I35" s="34"/>
      <c r="J35" s="17"/>
      <c r="K35" s="54"/>
      <c r="L35" s="21"/>
      <c r="M35" s="34"/>
      <c r="N35" s="18"/>
      <c r="O35" s="54"/>
      <c r="P35" s="21"/>
      <c r="Q35" s="34"/>
      <c r="R35" s="17"/>
      <c r="S35" s="54">
        <f t="shared" si="9"/>
        <v>52</v>
      </c>
      <c r="T35" s="21"/>
      <c r="U35" s="34"/>
      <c r="V35" s="17"/>
      <c r="W35" s="54">
        <f t="shared" si="11"/>
        <v>52</v>
      </c>
      <c r="X35" s="21"/>
      <c r="Y35" s="34"/>
      <c r="Z35" s="18"/>
      <c r="AA35" s="30"/>
      <c r="AB35" s="21"/>
      <c r="AC35" s="34"/>
      <c r="AD35" s="17"/>
      <c r="AE35" s="54"/>
      <c r="AF35" s="21"/>
      <c r="AG35" s="34"/>
      <c r="AH35" s="17"/>
      <c r="AI35" s="30"/>
      <c r="AJ35" s="21"/>
      <c r="AK35" s="34"/>
      <c r="AL35" s="17"/>
      <c r="AM35" s="54">
        <f t="shared" si="19"/>
        <v>52</v>
      </c>
      <c r="AN35" s="21"/>
      <c r="AO35" s="34"/>
      <c r="AP35" s="18"/>
      <c r="AQ35" s="30"/>
      <c r="AR35" s="21"/>
      <c r="AS35" s="34"/>
      <c r="AT35" s="17"/>
      <c r="AU35" s="28"/>
      <c r="AV35" s="21"/>
      <c r="AW35" s="34"/>
      <c r="AX35" s="17"/>
      <c r="AY35" s="54">
        <f t="shared" si="25"/>
        <v>52</v>
      </c>
      <c r="AZ35" s="21"/>
      <c r="BA35" s="34"/>
      <c r="BB35" s="17"/>
      <c r="BC35" s="28"/>
      <c r="BD35" s="21"/>
      <c r="BE35" s="34"/>
      <c r="BF35" s="17"/>
      <c r="BG35" s="28"/>
      <c r="BH35" s="21"/>
    </row>
    <row r="36" spans="1:60" ht="20.25" customHeight="1" x14ac:dyDescent="0.25">
      <c r="A36" s="32"/>
      <c r="B36" s="12"/>
      <c r="C36" s="24"/>
      <c r="D36" s="12"/>
      <c r="E36" s="52"/>
      <c r="F36" s="52"/>
      <c r="G36" s="135" t="s">
        <v>0</v>
      </c>
      <c r="H36" s="135"/>
      <c r="I36" s="48"/>
      <c r="J36" s="48"/>
      <c r="K36" s="137" t="s">
        <v>1</v>
      </c>
      <c r="L36" s="137"/>
      <c r="M36" s="47"/>
      <c r="N36" s="47"/>
      <c r="O36" s="133" t="s">
        <v>2</v>
      </c>
      <c r="P36" s="133"/>
      <c r="Q36" s="46"/>
      <c r="R36" s="46"/>
      <c r="S36" s="138" t="s">
        <v>8</v>
      </c>
      <c r="T36" s="138"/>
      <c r="U36" s="45"/>
      <c r="V36" s="45"/>
      <c r="W36" s="139" t="s">
        <v>26</v>
      </c>
      <c r="X36" s="139"/>
      <c r="Y36" s="44"/>
      <c r="Z36" s="44"/>
      <c r="AA36" s="140" t="s">
        <v>7</v>
      </c>
      <c r="AB36" s="141"/>
      <c r="AC36" s="42" t="s">
        <v>52</v>
      </c>
      <c r="AD36" s="43"/>
      <c r="AE36" s="132" t="s">
        <v>219</v>
      </c>
      <c r="AF36" s="133"/>
      <c r="AG36" s="133"/>
      <c r="AH36" s="133"/>
      <c r="AI36" s="133"/>
      <c r="AJ36" s="134"/>
      <c r="AK36" s="49" t="s">
        <v>53</v>
      </c>
      <c r="AL36" s="50"/>
      <c r="AM36" s="136" t="s">
        <v>220</v>
      </c>
      <c r="AN36" s="136"/>
      <c r="AO36" s="136"/>
      <c r="AP36" s="136"/>
      <c r="AQ36" s="136"/>
      <c r="AR36" s="136"/>
      <c r="AS36" s="12"/>
      <c r="AT36" s="12"/>
      <c r="AU36" s="12"/>
      <c r="AV36" s="13"/>
      <c r="AW36" s="12"/>
      <c r="AX36" s="12"/>
      <c r="AY36" s="12"/>
      <c r="AZ36" s="13"/>
      <c r="BA36" s="12"/>
      <c r="BB36" s="12"/>
      <c r="BC36" s="12"/>
      <c r="BD36" s="13"/>
      <c r="BE36" s="12"/>
      <c r="BF36" s="12"/>
      <c r="BG36" s="12"/>
      <c r="BH36" s="13"/>
    </row>
    <row r="37" spans="1:60" ht="16.5" x14ac:dyDescent="0.25">
      <c r="A37" s="32"/>
      <c r="B37" s="14"/>
      <c r="C37" s="24"/>
      <c r="D37" s="8"/>
      <c r="E37" s="36"/>
      <c r="F37" s="14"/>
      <c r="G37" s="24"/>
      <c r="H37" s="8"/>
      <c r="I37" s="32"/>
      <c r="J37" s="14"/>
      <c r="K37" s="24"/>
      <c r="L37" s="8"/>
      <c r="M37" s="32"/>
      <c r="N37" s="14"/>
      <c r="O37" s="23"/>
      <c r="P37" s="15"/>
      <c r="Q37" s="32"/>
      <c r="R37" s="14"/>
      <c r="S37" s="25"/>
      <c r="T37" s="8"/>
      <c r="U37" s="32"/>
      <c r="V37" s="14"/>
      <c r="W37" s="24"/>
      <c r="X37" s="8"/>
      <c r="Y37" s="32"/>
      <c r="Z37" s="14"/>
      <c r="AA37" s="24"/>
      <c r="AB37" s="8"/>
      <c r="AC37" s="32"/>
      <c r="AD37" s="14"/>
      <c r="AE37" s="24"/>
      <c r="AF37" s="8"/>
      <c r="AG37" s="32"/>
      <c r="AH37" s="14"/>
      <c r="AI37" s="24"/>
      <c r="AJ37" s="16"/>
      <c r="AK37" s="39"/>
      <c r="AL37" s="14"/>
      <c r="AM37" s="29"/>
      <c r="AN37" s="8"/>
      <c r="AO37" s="32"/>
      <c r="AP37" s="14"/>
      <c r="AQ37" s="29"/>
      <c r="AR37" s="8"/>
      <c r="AS37" s="32"/>
      <c r="AT37" s="14"/>
      <c r="AU37" s="29"/>
      <c r="AV37" s="8"/>
      <c r="AW37" s="32"/>
      <c r="AX37" s="14"/>
      <c r="AY37" s="29"/>
      <c r="AZ37" s="8"/>
      <c r="BA37" s="32"/>
      <c r="BB37" s="14"/>
      <c r="BC37" s="29"/>
      <c r="BD37" s="8"/>
      <c r="BE37" s="32"/>
      <c r="BF37" s="14"/>
      <c r="BG37" s="29"/>
      <c r="BH37" s="8"/>
    </row>
    <row r="38" spans="1:60" ht="64.5" customHeight="1" x14ac:dyDescent="0.25"/>
    <row r="39" spans="1:60" ht="15.75" customHeight="1" x14ac:dyDescent="0.25"/>
  </sheetData>
  <mergeCells count="26">
    <mergeCell ref="A3:D3"/>
    <mergeCell ref="AE36:AJ36"/>
    <mergeCell ref="G36:H36"/>
    <mergeCell ref="AM36:AR36"/>
    <mergeCell ref="BA3:BD3"/>
    <mergeCell ref="K36:L36"/>
    <mergeCell ref="O36:P36"/>
    <mergeCell ref="S36:T36"/>
    <mergeCell ref="W36:X36"/>
    <mergeCell ref="AA36:AB36"/>
    <mergeCell ref="BE3:BH3"/>
    <mergeCell ref="AC3:AF3"/>
    <mergeCell ref="AG3:AJ3"/>
    <mergeCell ref="AK3:AN3"/>
    <mergeCell ref="AO3:AR3"/>
    <mergeCell ref="AS3:AV3"/>
    <mergeCell ref="AW3:AZ3"/>
    <mergeCell ref="S1:AO1"/>
    <mergeCell ref="AC2:AJ2"/>
    <mergeCell ref="E3:H3"/>
    <mergeCell ref="I3:L3"/>
    <mergeCell ref="M3:P3"/>
    <mergeCell ref="Q3:T3"/>
    <mergeCell ref="U3:X3"/>
    <mergeCell ref="Y3:AB3"/>
    <mergeCell ref="O2:AA2"/>
  </mergeCells>
  <conditionalFormatting sqref="A4:A35">
    <cfRule type="expression" dxfId="17931" priority="34481">
      <formula>B4="Samedi"</formula>
    </cfRule>
    <cfRule type="expression" dxfId="17930" priority="34480">
      <formula>B4="Dimanche"</formula>
    </cfRule>
  </conditionalFormatting>
  <conditionalFormatting sqref="A4:G6 A26:G27 M14:S14 A34:K34 M34:S34 U4:AA4 AG9:AM9 Y33:AE34 AK28:AQ28 AK11:AQ12 AS17:AY17 AW18:AZ18 AO34:AU34 AK5:AM8 M4:S4 A7:C11 E7:G11 M5:O13 A12:G13 A19:G20 A14:C18 E14:G18 A21:C25 E21:G25 A28:C32 E28:G32 A33:G33 I4:K33 Q5:S13 U5:W27 M15:O33 Q15:S27 Q29:S33 Q28:W28 U29:W34 Y5:AA32 AC4:AE32 AG4:AI8 AG34:AM34 AK4:AQ4 AG10:AI33 AK10:AM10 AK13:AM27 AO5:AQ10 AO13:AQ27 AK29:AM33 AO29:AQ33 AS18:AU33 AW19:AY34 AS4:AU16 AW4:AY16">
    <cfRule type="containsText" dxfId="17929" priority="32841" operator="containsText" text="Université">
      <formula>NOT(ISERROR(SEARCH("Université",A4)))</formula>
    </cfRule>
    <cfRule type="containsText" dxfId="17928" priority="32840" operator="containsText" text="Cours/Labo/Projet">
      <formula>NOT(ISERROR(SEARCH("Cours/Labo/Projet",A4)))</formula>
    </cfRule>
  </conditionalFormatting>
  <conditionalFormatting sqref="D4:D6">
    <cfRule type="cellIs" dxfId="17927" priority="36427" stopIfTrue="1" operator="equal">
      <formula>"Examens S1"</formula>
    </cfRule>
    <cfRule type="cellIs" dxfId="17926" priority="36428" stopIfTrue="1" operator="equal">
      <formula>"Examens"</formula>
    </cfRule>
    <cfRule type="cellIs" dxfId="17925" priority="36429" stopIfTrue="1" operator="equal">
      <formula>"Examens S2"</formula>
    </cfRule>
    <cfRule type="cellIs" dxfId="17924" priority="36430" stopIfTrue="1" operator="equal">
      <formula>"Du anglais"</formula>
    </cfRule>
    <cfRule type="cellIs" dxfId="17923" priority="36431" stopIfTrue="1" operator="equal">
      <formula>"Délibérations"</formula>
    </cfRule>
    <cfRule type="cellIs" dxfId="17922" priority="36415" operator="equal">
      <formula>"Toussaint"</formula>
    </cfRule>
    <cfRule type="cellIs" dxfId="17921" priority="36414" operator="equal">
      <formula>"Victoire 1945"</formula>
    </cfRule>
    <cfRule type="cellIs" dxfId="17920" priority="36423" stopIfTrue="1" operator="equal">
      <formula>"Session 1"</formula>
    </cfRule>
    <cfRule type="cellIs" dxfId="17919" priority="36412" operator="equal">
      <formula>"Révisions S2 Ses1"</formula>
    </cfRule>
    <cfRule type="cellIs" dxfId="17918" priority="36411" operator="equal">
      <formula>"Révisions S2 ses2"</formula>
    </cfRule>
    <cfRule type="cellIs" dxfId="17917" priority="36410" operator="equal">
      <formula>"Pentecôte"</formula>
    </cfRule>
    <cfRule type="cellIs" dxfId="17916" priority="36409" operator="equal">
      <formula>"Pâques"</formula>
    </cfRule>
    <cfRule type="cellIs" dxfId="17915" priority="36408" operator="equal">
      <formula>"Noël"</formula>
    </cfRule>
    <cfRule type="cellIs" dxfId="17914" priority="36407" operator="equal">
      <formula>"Lundi de pâques"</formula>
    </cfRule>
    <cfRule type="cellIs" dxfId="17913" priority="36406" operator="equal">
      <formula>"jour de l'an"</formula>
    </cfRule>
    <cfRule type="cellIs" dxfId="17912" priority="36405" operator="equal">
      <formula>"Fête nationale"</formula>
    </cfRule>
    <cfRule type="cellIs" dxfId="17911" priority="36404" operator="equal">
      <formula>"Fête du travail"</formula>
    </cfRule>
    <cfRule type="cellIs" dxfId="17910" priority="36403" operator="equal">
      <formula>"Examens S1 Ses1"</formula>
    </cfRule>
    <cfRule type="cellIs" dxfId="17909" priority="36402" operator="equal">
      <formula>"Examens S1 Ses2"</formula>
    </cfRule>
    <cfRule type="cellIs" dxfId="17908" priority="36401" operator="equal">
      <formula>"cours v"</formula>
    </cfRule>
    <cfRule type="cellIs" dxfId="17907" priority="36400" operator="equal">
      <formula>"Armistice"</formula>
    </cfRule>
    <cfRule type="cellIs" dxfId="17906" priority="36399" operator="equal">
      <formula>"Ascension"</formula>
    </cfRule>
    <cfRule type="cellIs" dxfId="17905" priority="36398" operator="equal">
      <formula>"Assomption"</formula>
    </cfRule>
    <cfRule type="cellIs" dxfId="17904" priority="36397" operator="equal">
      <formula>"jour appui"</formula>
    </cfRule>
    <cfRule type="cellIs" dxfId="17903" priority="36396" operator="equal">
      <formula>"notes rapport"</formula>
    </cfRule>
    <cfRule type="cellIs" dxfId="17902" priority="36395" operator="equal">
      <formula>"Remise rapport"</formula>
    </cfRule>
    <cfRule type="cellIs" dxfId="17901" priority="36394" operator="equal">
      <formula>"Fermeture"</formula>
    </cfRule>
    <cfRule type="cellIs" dxfId="17900" priority="36393" operator="equal">
      <formula>"Examens S2 ses1"</formula>
    </cfRule>
    <cfRule type="cellIs" dxfId="17899" priority="36392" operator="equal">
      <formula>"Examens S2 Ses2"</formula>
    </cfRule>
    <cfRule type="cellIs" dxfId="17898" priority="36391" operator="equal">
      <formula>"Révisions S1 ses1"</formula>
    </cfRule>
    <cfRule type="cellIs" dxfId="17897" priority="36390" operator="equal">
      <formula>"Révisions S1 Ses2"</formula>
    </cfRule>
    <cfRule type="cellIs" dxfId="17896" priority="36389" operator="equal">
      <formula>"Cours Matin Entr AM"</formula>
    </cfRule>
    <cfRule type="cellIs" dxfId="17895" priority="36388" operator="equal">
      <formula>"Entr MA cours AM"</formula>
    </cfRule>
    <cfRule type="cellIs" dxfId="17894" priority="36387" operator="equal">
      <formula>"Cours matin"</formula>
    </cfRule>
    <cfRule type="cellIs" dxfId="17893" priority="36386" operator="equal">
      <formula>"regroupement"</formula>
    </cfRule>
    <cfRule type="cellIs" dxfId="17892" priority="36385" operator="equal">
      <formula>"Délibération S1"</formula>
    </cfRule>
    <cfRule type="cellIs" dxfId="17891" priority="36384" operator="equal">
      <formula>"Délibération S2"</formula>
    </cfRule>
    <cfRule type="cellIs" dxfId="17890" priority="36383" operator="equal">
      <formula>"Ecrits examens nationaux"</formula>
    </cfRule>
    <cfRule type="cellIs" dxfId="17889" priority="36382" operator="equal">
      <formula>"Mise à niveau"</formula>
    </cfRule>
    <cfRule type="cellIs" dxfId="17888" priority="36381" operator="equal">
      <formula>"Note mémoire"</formula>
    </cfRule>
    <cfRule type="cellIs" dxfId="17887" priority="36380" operator="equal">
      <formula>"Oraux examens nationaux"</formula>
    </cfRule>
    <cfRule type="cellIs" dxfId="17886" priority="36379" operator="equal">
      <formula>"Remise note CC"</formula>
    </cfRule>
    <cfRule type="cellIs" dxfId="17885" priority="36378" operator="equal">
      <formula>"Révision interne"</formula>
    </cfRule>
    <cfRule type="cellIs" dxfId="17884" priority="36377" operator="equal">
      <formula>"Exam nationaux"</formula>
    </cfRule>
    <cfRule type="cellIs" dxfId="17883" priority="36376" operator="equal">
      <formula>"Exam nationaux pas de date"</formula>
    </cfRule>
    <cfRule type="cellIs" dxfId="17882" priority="36375" operator="equal">
      <formula>"Entreprise"</formula>
    </cfRule>
    <cfRule type="cellIs" dxfId="17881" priority="36374" operator="equal">
      <formula>"Révisions R"</formula>
    </cfRule>
    <cfRule type="cellIs" dxfId="17880" priority="36373" operator="equal">
      <formula>"Soutenance"</formula>
    </cfRule>
    <cfRule type="cellIs" dxfId="17879" priority="36372" operator="equal">
      <formula>"ppp"</formula>
    </cfRule>
    <cfRule type="cellIs" dxfId="17878" priority="36371" operator="equal">
      <formula>"Lundi Pentecôte"</formula>
    </cfRule>
    <cfRule type="cellIs" dxfId="17877" priority="36370" operator="equal">
      <formula>"EXAMENS J"</formula>
    </cfRule>
    <cfRule type="cellIs" dxfId="17876" priority="36369" operator="equal">
      <formula>"Cours ISEM"</formula>
    </cfRule>
    <cfRule type="cellIs" dxfId="17875" priority="36368" operator="equal">
      <formula>"Cours IAE"</formula>
    </cfRule>
    <cfRule type="containsText" dxfId="17874" priority="36367" operator="containsText" text="Délib">
      <formula>NOT(ISERROR(SEARCH("Délib",D4)))</formula>
    </cfRule>
    <cfRule type="containsText" dxfId="17873" priority="36366" operator="containsText" text="Pré">
      <formula>NOT(ISERROR(SEARCH("Pré",D4)))</formula>
    </cfRule>
    <cfRule type="containsText" dxfId="17872" priority="36365" operator="containsText" text="Projet">
      <formula>NOT(ISERROR(SEARCH("Projet",D4)))</formula>
    </cfRule>
    <cfRule type="containsText" dxfId="17871" priority="36364" operator="containsText" text="Début CM">
      <formula>NOT(ISERROR(SEARCH("Début CM",D4)))</formula>
    </cfRule>
    <cfRule type="cellIs" dxfId="17870" priority="36420" stopIfTrue="1" operator="equal">
      <formula>"Rentrée"</formula>
    </cfRule>
    <cfRule type="containsText" dxfId="17869" priority="36362" operator="containsText" text="Etranger">
      <formula>NOT(ISERROR(SEARCH("Etranger",D4)))</formula>
    </cfRule>
    <cfRule type="containsText" dxfId="17868" priority="36361" operator="containsText" text="JPO">
      <formula>NOT(ISERROR(SEARCH("JPO",D4)))</formula>
    </cfRule>
    <cfRule type="containsText" dxfId="17867" priority="36360" operator="containsText" text="Note">
      <formula>NOT(ISERROR(SEARCH("Note",D4)))</formula>
    </cfRule>
    <cfRule type="containsText" dxfId="17866" priority="36359" operator="containsText" text="Recrutem">
      <formula>NOT(ISERROR(SEARCH("Recrutem",D4)))</formula>
    </cfRule>
    <cfRule type="containsText" dxfId="17865" priority="36358" operator="containsText" text="Remise">
      <formula>NOT(ISERROR(SEARCH("Remise",D4)))</formula>
    </cfRule>
    <cfRule type="containsText" dxfId="17864" priority="36357" operator="containsText" text="Salon Et">
      <formula>NOT(ISERROR(SEARCH("Salon Et",D4)))</formula>
    </cfRule>
    <cfRule type="containsText" dxfId="17863" priority="36356" operator="containsText" text="Soutenance">
      <formula>NOT(ISERROR(SEARCH("Soutenance",D4)))</formula>
    </cfRule>
    <cfRule type="expression" dxfId="17862" priority="36355">
      <formula>B4="Samedi"</formula>
    </cfRule>
    <cfRule type="expression" dxfId="17861" priority="36354">
      <formula>B4="Dimanche"</formula>
    </cfRule>
    <cfRule type="containsText" dxfId="17860" priority="36363" operator="containsText" text="Début TD">
      <formula>NOT(ISERROR(SEARCH("Début TD",D4)))</formula>
    </cfRule>
    <cfRule type="cellIs" dxfId="17859" priority="36424" stopIfTrue="1" operator="equal">
      <formula>"Révisions"</formula>
    </cfRule>
    <cfRule type="cellIs" dxfId="17858" priority="36425" stopIfTrue="1" operator="equal">
      <formula>"Vacances"</formula>
    </cfRule>
    <cfRule type="cellIs" dxfId="17857" priority="36426" stopIfTrue="1" operator="equal">
      <formula>"Cours"</formula>
    </cfRule>
    <cfRule type="cellIs" dxfId="17856" priority="36413" operator="equal">
      <formula>"stage v"</formula>
    </cfRule>
    <cfRule type="cellIs" dxfId="17855" priority="36416" operator="equal">
      <formula>"Stage en entreprise"</formula>
    </cfRule>
    <cfRule type="cellIs" dxfId="17854" priority="36417" operator="equal">
      <formula>"entreprise B"</formula>
    </cfRule>
    <cfRule type="cellIs" dxfId="17853" priority="36418" stopIfTrue="1" operator="equal">
      <formula>"Retour copies"</formula>
    </cfRule>
    <cfRule type="cellIs" dxfId="17852" priority="36419" stopIfTrue="1" operator="equal">
      <formula>"Evaluation"</formula>
    </cfRule>
    <cfRule type="cellIs" dxfId="17851" priority="36421" stopIfTrue="1" operator="equal">
      <formula>"Stage"</formula>
    </cfRule>
    <cfRule type="cellIs" dxfId="17850" priority="36422" stopIfTrue="1" operator="equal">
      <formula>"Session 2"</formula>
    </cfRule>
  </conditionalFormatting>
  <conditionalFormatting sqref="D7:D11">
    <cfRule type="cellIs" dxfId="17849" priority="19193" stopIfTrue="1" operator="equal">
      <formula>"Vacances"</formula>
    </cfRule>
    <cfRule type="cellIs" dxfId="17848" priority="19192" stopIfTrue="1" operator="equal">
      <formula>"Révisions"</formula>
    </cfRule>
    <cfRule type="cellIs" dxfId="17847" priority="19191" stopIfTrue="1" operator="equal">
      <formula>"Session 1"</formula>
    </cfRule>
    <cfRule type="cellIs" dxfId="17846" priority="19190" stopIfTrue="1" operator="equal">
      <formula>"Session 2"</formula>
    </cfRule>
    <cfRule type="cellIs" dxfId="17845" priority="19189" stopIfTrue="1" operator="equal">
      <formula>"Stage"</formula>
    </cfRule>
    <cfRule type="cellIs" dxfId="17844" priority="19188" stopIfTrue="1" operator="equal">
      <formula>"Rentrée"</formula>
    </cfRule>
    <cfRule type="cellIs" dxfId="17843" priority="19187" stopIfTrue="1" operator="equal">
      <formula>"Evaluation"</formula>
    </cfRule>
    <cfRule type="cellIs" dxfId="17842" priority="19186" stopIfTrue="1" operator="equal">
      <formula>"Retour copies"</formula>
    </cfRule>
    <cfRule type="cellIs" dxfId="17841" priority="19185" operator="equal">
      <formula>"entreprise B"</formula>
    </cfRule>
    <cfRule type="cellIs" dxfId="17840" priority="19184" operator="equal">
      <formula>"Stage en entreprise"</formula>
    </cfRule>
    <cfRule type="cellIs" dxfId="17839" priority="19183" operator="equal">
      <formula>"Toussaint"</formula>
    </cfRule>
    <cfRule type="cellIs" dxfId="17838" priority="19182" operator="equal">
      <formula>"Victoire 1945"</formula>
    </cfRule>
    <cfRule type="cellIs" dxfId="17837" priority="19181" operator="equal">
      <formula>"stage v"</formula>
    </cfRule>
    <cfRule type="cellIs" dxfId="17836" priority="19180" operator="equal">
      <formula>"Révisions S2 Ses1"</formula>
    </cfRule>
    <cfRule type="cellIs" dxfId="17835" priority="19179" operator="equal">
      <formula>"Révisions S2 ses2"</formula>
    </cfRule>
    <cfRule type="cellIs" dxfId="17834" priority="19178" operator="equal">
      <formula>"Pentecôte"</formula>
    </cfRule>
    <cfRule type="cellIs" dxfId="17833" priority="19177" operator="equal">
      <formula>"Pâques"</formula>
    </cfRule>
    <cfRule type="cellIs" dxfId="17832" priority="19176" operator="equal">
      <formula>"Noël"</formula>
    </cfRule>
    <cfRule type="cellIs" dxfId="17831" priority="19175" operator="equal">
      <formula>"Lundi de pâques"</formula>
    </cfRule>
    <cfRule type="cellIs" dxfId="17830" priority="19174" operator="equal">
      <formula>"jour de l'an"</formula>
    </cfRule>
    <cfRule type="cellIs" dxfId="17829" priority="19173" operator="equal">
      <formula>"Fête nationale"</formula>
    </cfRule>
    <cfRule type="cellIs" dxfId="17828" priority="19172" operator="equal">
      <formula>"Fête du travail"</formula>
    </cfRule>
    <cfRule type="cellIs" dxfId="17827" priority="19171" operator="equal">
      <formula>"Examens S1 Ses1"</formula>
    </cfRule>
    <cfRule type="cellIs" dxfId="17826" priority="19170" operator="equal">
      <formula>"Examens S1 Ses2"</formula>
    </cfRule>
    <cfRule type="cellIs" dxfId="17825" priority="19169" operator="equal">
      <formula>"cours v"</formula>
    </cfRule>
    <cfRule type="cellIs" dxfId="17824" priority="19168" operator="equal">
      <formula>"Armistice"</formula>
    </cfRule>
    <cfRule type="cellIs" dxfId="17823" priority="19167" operator="equal">
      <formula>"Ascension"</formula>
    </cfRule>
    <cfRule type="cellIs" dxfId="17822" priority="19166" operator="equal">
      <formula>"Assomption"</formula>
    </cfRule>
    <cfRule type="cellIs" dxfId="17821" priority="19165" operator="equal">
      <formula>"jour appui"</formula>
    </cfRule>
    <cfRule type="cellIs" dxfId="17820" priority="19164" operator="equal">
      <formula>"notes rapport"</formula>
    </cfRule>
    <cfRule type="cellIs" dxfId="17819" priority="19163" operator="equal">
      <formula>"Remise rapport"</formula>
    </cfRule>
    <cfRule type="cellIs" dxfId="17818" priority="19162" operator="equal">
      <formula>"Fermeture"</formula>
    </cfRule>
    <cfRule type="cellIs" dxfId="17817" priority="19161" operator="equal">
      <formula>"Examens S2 ses1"</formula>
    </cfRule>
    <cfRule type="cellIs" dxfId="17816" priority="19160" operator="equal">
      <formula>"Examens S2 Ses2"</formula>
    </cfRule>
    <cfRule type="cellIs" dxfId="17815" priority="19159" operator="equal">
      <formula>"Révisions S1 ses1"</formula>
    </cfRule>
    <cfRule type="cellIs" dxfId="17814" priority="19158" operator="equal">
      <formula>"Révisions S1 Ses2"</formula>
    </cfRule>
    <cfRule type="cellIs" dxfId="17813" priority="19157" operator="equal">
      <formula>"Cours Matin Entr AM"</formula>
    </cfRule>
    <cfRule type="cellIs" dxfId="17812" priority="19156" operator="equal">
      <formula>"Entr MA cours AM"</formula>
    </cfRule>
    <cfRule type="cellIs" dxfId="17811" priority="19155" operator="equal">
      <formula>"Cours matin"</formula>
    </cfRule>
    <cfRule type="cellIs" dxfId="17810" priority="19154" operator="equal">
      <formula>"regroupement"</formula>
    </cfRule>
    <cfRule type="cellIs" dxfId="17809" priority="19153" operator="equal">
      <formula>"Délibération S1"</formula>
    </cfRule>
    <cfRule type="cellIs" dxfId="17808" priority="19152" operator="equal">
      <formula>"Délibération S2"</formula>
    </cfRule>
    <cfRule type="cellIs" dxfId="17807" priority="19151" operator="equal">
      <formula>"Ecrits examens nationaux"</formula>
    </cfRule>
    <cfRule type="cellIs" dxfId="17806" priority="19150" operator="equal">
      <formula>"Mise à niveau"</formula>
    </cfRule>
    <cfRule type="cellIs" dxfId="17805" priority="19149" operator="equal">
      <formula>"Note mémoire"</formula>
    </cfRule>
    <cfRule type="cellIs" dxfId="17804" priority="19148" operator="equal">
      <formula>"Oraux examens nationaux"</formula>
    </cfRule>
    <cfRule type="cellIs" dxfId="17803" priority="19147" operator="equal">
      <formula>"Remise note CC"</formula>
    </cfRule>
    <cfRule type="cellIs" dxfId="17802" priority="19146" operator="equal">
      <formula>"Révision interne"</formula>
    </cfRule>
    <cfRule type="cellIs" dxfId="17801" priority="19145" operator="equal">
      <formula>"Exam nationaux"</formula>
    </cfRule>
    <cfRule type="cellIs" dxfId="17800" priority="19144" operator="equal">
      <formula>"Exam nationaux pas de date"</formula>
    </cfRule>
    <cfRule type="cellIs" dxfId="17799" priority="19143" operator="equal">
      <formula>"Entreprise"</formula>
    </cfRule>
    <cfRule type="cellIs" dxfId="17798" priority="19142" operator="equal">
      <formula>"Révisions R"</formula>
    </cfRule>
    <cfRule type="cellIs" dxfId="17797" priority="19141" operator="equal">
      <formula>"Soutenance"</formula>
    </cfRule>
    <cfRule type="cellIs" dxfId="17796" priority="19140" operator="equal">
      <formula>"ppp"</formula>
    </cfRule>
    <cfRule type="cellIs" dxfId="17795" priority="19139" operator="equal">
      <formula>"Lundi Pentecôte"</formula>
    </cfRule>
    <cfRule type="cellIs" dxfId="17794" priority="19138" operator="equal">
      <formula>"EXAMENS J"</formula>
    </cfRule>
    <cfRule type="cellIs" dxfId="17793" priority="19137" operator="equal">
      <formula>"Cours ISEM"</formula>
    </cfRule>
    <cfRule type="cellIs" dxfId="17792" priority="19136" operator="equal">
      <formula>"Cours IAE"</formula>
    </cfRule>
    <cfRule type="containsText" dxfId="17791" priority="19135" operator="containsText" text="Délib">
      <formula>NOT(ISERROR(SEARCH("Délib",D7)))</formula>
    </cfRule>
    <cfRule type="containsText" dxfId="17790" priority="19134" operator="containsText" text="Pré">
      <formula>NOT(ISERROR(SEARCH("Pré",D7)))</formula>
    </cfRule>
    <cfRule type="containsText" dxfId="17789" priority="19133" operator="containsText" text="Projet">
      <formula>NOT(ISERROR(SEARCH("Projet",D7)))</formula>
    </cfRule>
    <cfRule type="containsText" dxfId="17788" priority="19132" operator="containsText" text="Début CM">
      <formula>NOT(ISERROR(SEARCH("Début CM",D7)))</formula>
    </cfRule>
    <cfRule type="containsText" dxfId="17787" priority="19131" operator="containsText" text="Début TD">
      <formula>NOT(ISERROR(SEARCH("Début TD",D7)))</formula>
    </cfRule>
    <cfRule type="containsText" dxfId="17786" priority="19130" operator="containsText" text="Etranger">
      <formula>NOT(ISERROR(SEARCH("Etranger",D7)))</formula>
    </cfRule>
    <cfRule type="containsText" dxfId="17785" priority="19129" operator="containsText" text="JPO">
      <formula>NOT(ISERROR(SEARCH("JPO",D7)))</formula>
    </cfRule>
    <cfRule type="containsText" dxfId="17784" priority="19128" operator="containsText" text="Note">
      <formula>NOT(ISERROR(SEARCH("Note",D7)))</formula>
    </cfRule>
    <cfRule type="containsText" dxfId="17783" priority="19127" operator="containsText" text="Recrutem">
      <formula>NOT(ISERROR(SEARCH("Recrutem",D7)))</formula>
    </cfRule>
    <cfRule type="containsText" dxfId="17782" priority="19126" operator="containsText" text="Remise">
      <formula>NOT(ISERROR(SEARCH("Remise",D7)))</formula>
    </cfRule>
    <cfRule type="containsText" dxfId="17781" priority="19125" operator="containsText" text="Salon Et">
      <formula>NOT(ISERROR(SEARCH("Salon Et",D7)))</formula>
    </cfRule>
    <cfRule type="containsText" dxfId="17780" priority="19124" operator="containsText" text="Soutenance">
      <formula>NOT(ISERROR(SEARCH("Soutenance",D7)))</formula>
    </cfRule>
    <cfRule type="expression" dxfId="17779" priority="19123">
      <formula>B7="Samedi"</formula>
    </cfRule>
    <cfRule type="expression" dxfId="17778" priority="19122">
      <formula>B7="Dimanche"</formula>
    </cfRule>
    <cfRule type="containsText" dxfId="17777" priority="19121" operator="containsText" text="Université">
      <formula>NOT(ISERROR(SEARCH("Université",D7)))</formula>
    </cfRule>
    <cfRule type="containsText" dxfId="17776" priority="19120" operator="containsText" text="Cours/Labo/Projet">
      <formula>NOT(ISERROR(SEARCH("Cours/Labo/Projet",D7)))</formula>
    </cfRule>
    <cfRule type="cellIs" dxfId="17775" priority="19199" stopIfTrue="1" operator="equal">
      <formula>"Délibérations"</formula>
    </cfRule>
    <cfRule type="cellIs" dxfId="17774" priority="19198" stopIfTrue="1" operator="equal">
      <formula>"Du anglais"</formula>
    </cfRule>
    <cfRule type="cellIs" dxfId="17773" priority="19197" stopIfTrue="1" operator="equal">
      <formula>"Examens S2"</formula>
    </cfRule>
    <cfRule type="cellIs" dxfId="17772" priority="19196" stopIfTrue="1" operator="equal">
      <formula>"Examens"</formula>
    </cfRule>
    <cfRule type="cellIs" dxfId="17771" priority="19195" stopIfTrue="1" operator="equal">
      <formula>"Examens S1"</formula>
    </cfRule>
    <cfRule type="cellIs" dxfId="17770" priority="19194" stopIfTrue="1" operator="equal">
      <formula>"Cours"</formula>
    </cfRule>
  </conditionalFormatting>
  <conditionalFormatting sqref="D12:D13 D19:D20 D26:D27 D33:D34">
    <cfRule type="cellIs" dxfId="17769" priority="66017" stopIfTrue="1" operator="equal">
      <formula>"Vacances"</formula>
    </cfRule>
    <cfRule type="cellIs" dxfId="17768" priority="66016" stopIfTrue="1" operator="equal">
      <formula>"Révisions"</formula>
    </cfRule>
    <cfRule type="cellIs" dxfId="17767" priority="66015" stopIfTrue="1" operator="equal">
      <formula>"Session 1"</formula>
    </cfRule>
    <cfRule type="cellIs" dxfId="17766" priority="66014" stopIfTrue="1" operator="equal">
      <formula>"Session 2"</formula>
    </cfRule>
    <cfRule type="cellIs" dxfId="17765" priority="66013" stopIfTrue="1" operator="equal">
      <formula>"Stage"</formula>
    </cfRule>
    <cfRule type="cellIs" dxfId="17764" priority="66012" stopIfTrue="1" operator="equal">
      <formula>"Rentrée"</formula>
    </cfRule>
    <cfRule type="cellIs" dxfId="17763" priority="66011" stopIfTrue="1" operator="equal">
      <formula>"Evaluation"</formula>
    </cfRule>
    <cfRule type="cellIs" dxfId="17762" priority="66010" stopIfTrue="1" operator="equal">
      <formula>"Retour copies"</formula>
    </cfRule>
    <cfRule type="cellIs" dxfId="17761" priority="66009" operator="equal">
      <formula>"entreprise B"</formula>
    </cfRule>
    <cfRule type="cellIs" dxfId="17760" priority="66008" operator="equal">
      <formula>"Stage en entreprise"</formula>
    </cfRule>
    <cfRule type="cellIs" dxfId="17759" priority="66007" operator="equal">
      <formula>"Toussaint"</formula>
    </cfRule>
    <cfRule type="cellIs" dxfId="17758" priority="66006" operator="equal">
      <formula>"Victoire 1945"</formula>
    </cfRule>
    <cfRule type="cellIs" dxfId="17757" priority="66005" operator="equal">
      <formula>"stage v"</formula>
    </cfRule>
    <cfRule type="cellIs" dxfId="17756" priority="66004" operator="equal">
      <formula>"Révisions S2 Ses1"</formula>
    </cfRule>
    <cfRule type="cellIs" dxfId="17755" priority="66003" operator="equal">
      <formula>"Révisions S2 ses2"</formula>
    </cfRule>
    <cfRule type="cellIs" dxfId="17754" priority="66002" operator="equal">
      <formula>"Pentecôte"</formula>
    </cfRule>
    <cfRule type="cellIs" dxfId="17753" priority="66001" operator="equal">
      <formula>"Pâques"</formula>
    </cfRule>
    <cfRule type="cellIs" dxfId="17752" priority="66018" stopIfTrue="1" operator="equal">
      <formula>"Cours"</formula>
    </cfRule>
    <cfRule type="cellIs" dxfId="17751" priority="65999" operator="equal">
      <formula>"Lundi de pâques"</formula>
    </cfRule>
    <cfRule type="cellIs" dxfId="17750" priority="65998" operator="equal">
      <formula>"jour de l'an"</formula>
    </cfRule>
    <cfRule type="cellIs" dxfId="17749" priority="65997" operator="equal">
      <formula>"Fête nationale"</formula>
    </cfRule>
    <cfRule type="cellIs" dxfId="17748" priority="65996" operator="equal">
      <formula>"Fête du travail"</formula>
    </cfRule>
    <cfRule type="cellIs" dxfId="17747" priority="65995" operator="equal">
      <formula>"Examens S1 Ses1"</formula>
    </cfRule>
    <cfRule type="cellIs" dxfId="17746" priority="65994" operator="equal">
      <formula>"Examens S1 Ses2"</formula>
    </cfRule>
    <cfRule type="cellIs" dxfId="17745" priority="65993" operator="equal">
      <formula>"cours v"</formula>
    </cfRule>
    <cfRule type="cellIs" dxfId="17744" priority="65992" operator="equal">
      <formula>"Armistice"</formula>
    </cfRule>
    <cfRule type="cellIs" dxfId="17743" priority="65991" operator="equal">
      <formula>"Ascension"</formula>
    </cfRule>
    <cfRule type="cellIs" dxfId="17742" priority="65990" operator="equal">
      <formula>"Assomption"</formula>
    </cfRule>
    <cfRule type="cellIs" dxfId="17741" priority="65989" operator="equal">
      <formula>"jour appui"</formula>
    </cfRule>
    <cfRule type="cellIs" dxfId="17740" priority="65988" operator="equal">
      <formula>"notes rapport"</formula>
    </cfRule>
    <cfRule type="cellIs" dxfId="17739" priority="65987" operator="equal">
      <formula>"Remise rapport"</formula>
    </cfRule>
    <cfRule type="cellIs" dxfId="17738" priority="65986" operator="equal">
      <formula>"Fermeture"</formula>
    </cfRule>
    <cfRule type="cellIs" dxfId="17737" priority="65985" operator="equal">
      <formula>"Examens S2 ses1"</formula>
    </cfRule>
    <cfRule type="cellIs" dxfId="17736" priority="65984" operator="equal">
      <formula>"Examens S2 Ses2"</formula>
    </cfRule>
    <cfRule type="cellIs" dxfId="17735" priority="65983" operator="equal">
      <formula>"Révisions S1 ses1"</formula>
    </cfRule>
    <cfRule type="cellIs" dxfId="17734" priority="65982" operator="equal">
      <formula>"Révisions S1 Ses2"</formula>
    </cfRule>
    <cfRule type="cellIs" dxfId="17733" priority="65981" operator="equal">
      <formula>"Cours Matin Entr AM"</formula>
    </cfRule>
    <cfRule type="cellIs" dxfId="17732" priority="65980" operator="equal">
      <formula>"Entr MA cours AM"</formula>
    </cfRule>
    <cfRule type="cellIs" dxfId="17731" priority="65979" operator="equal">
      <formula>"Cours matin"</formula>
    </cfRule>
    <cfRule type="cellIs" dxfId="17730" priority="65978" operator="equal">
      <formula>"regroupement"</formula>
    </cfRule>
    <cfRule type="cellIs" dxfId="17729" priority="65977" operator="equal">
      <formula>"Délibération S1"</formula>
    </cfRule>
    <cfRule type="cellIs" dxfId="17728" priority="65976" operator="equal">
      <formula>"Délibération S2"</formula>
    </cfRule>
    <cfRule type="cellIs" dxfId="17727" priority="65975" operator="equal">
      <formula>"Ecrits examens nationaux"</formula>
    </cfRule>
    <cfRule type="cellIs" dxfId="17726" priority="65974" operator="equal">
      <formula>"Mise à niveau"</formula>
    </cfRule>
    <cfRule type="cellIs" dxfId="17725" priority="65973" operator="equal">
      <formula>"Note mémoire"</formula>
    </cfRule>
    <cfRule type="cellIs" dxfId="17724" priority="65972" operator="equal">
      <formula>"Oraux examens nationaux"</formula>
    </cfRule>
    <cfRule type="cellIs" dxfId="17723" priority="65971" operator="equal">
      <formula>"Remise note CC"</formula>
    </cfRule>
    <cfRule type="cellIs" dxfId="17722" priority="66000" operator="equal">
      <formula>"Noël"</formula>
    </cfRule>
    <cfRule type="cellIs" dxfId="17721" priority="65969" operator="equal">
      <formula>"Exam nationaux"</formula>
    </cfRule>
    <cfRule type="cellIs" dxfId="17720" priority="65968" operator="equal">
      <formula>"Exam nationaux pas de date"</formula>
    </cfRule>
    <cfRule type="cellIs" dxfId="17719" priority="65967" operator="equal">
      <formula>"Entreprise"</formula>
    </cfRule>
    <cfRule type="cellIs" dxfId="17718" priority="65966" operator="equal">
      <formula>"Révisions R"</formula>
    </cfRule>
    <cfRule type="cellIs" dxfId="17717" priority="65965" operator="equal">
      <formula>"Soutenance"</formula>
    </cfRule>
    <cfRule type="cellIs" dxfId="17716" priority="65964" operator="equal">
      <formula>"ppp"</formula>
    </cfRule>
    <cfRule type="cellIs" dxfId="17715" priority="65963" operator="equal">
      <formula>"Lundi Pentecôte"</formula>
    </cfRule>
    <cfRule type="cellIs" dxfId="17714" priority="65962" operator="equal">
      <formula>"EXAMENS J"</formula>
    </cfRule>
    <cfRule type="cellIs" dxfId="17713" priority="65961" operator="equal">
      <formula>"Cours ISEM"</formula>
    </cfRule>
    <cfRule type="cellIs" dxfId="17712" priority="65960" operator="equal">
      <formula>"Cours IAE"</formula>
    </cfRule>
    <cfRule type="containsText" dxfId="17711" priority="65959" operator="containsText" text="Délib">
      <formula>NOT(ISERROR(SEARCH("Délib",D12)))</formula>
    </cfRule>
    <cfRule type="containsText" dxfId="17710" priority="65958" operator="containsText" text="Pré">
      <formula>NOT(ISERROR(SEARCH("Pré",D12)))</formula>
    </cfRule>
    <cfRule type="containsText" dxfId="17709" priority="65957" operator="containsText" text="Projet">
      <formula>NOT(ISERROR(SEARCH("Projet",D12)))</formula>
    </cfRule>
    <cfRule type="containsText" dxfId="17708" priority="65956" operator="containsText" text="Début CM">
      <formula>NOT(ISERROR(SEARCH("Début CM",D12)))</formula>
    </cfRule>
    <cfRule type="containsText" dxfId="17707" priority="65955" operator="containsText" text="Début TD">
      <formula>NOT(ISERROR(SEARCH("Début TD",D12)))</formula>
    </cfRule>
    <cfRule type="containsText" dxfId="17706" priority="65954" operator="containsText" text="Etranger">
      <formula>NOT(ISERROR(SEARCH("Etranger",D12)))</formula>
    </cfRule>
    <cfRule type="containsText" dxfId="17705" priority="65953" operator="containsText" text="JPO">
      <formula>NOT(ISERROR(SEARCH("JPO",D12)))</formula>
    </cfRule>
    <cfRule type="containsText" dxfId="17704" priority="65952" operator="containsText" text="Note">
      <formula>NOT(ISERROR(SEARCH("Note",D12)))</formula>
    </cfRule>
    <cfRule type="containsText" dxfId="17703" priority="65951" operator="containsText" text="Recrutem">
      <formula>NOT(ISERROR(SEARCH("Recrutem",D12)))</formula>
    </cfRule>
    <cfRule type="cellIs" dxfId="17702" priority="65970" operator="equal">
      <formula>"Révision interne"</formula>
    </cfRule>
    <cfRule type="cellIs" dxfId="17701" priority="66023" stopIfTrue="1" operator="equal">
      <formula>"Délibérations"</formula>
    </cfRule>
    <cfRule type="cellIs" dxfId="17700" priority="66022" stopIfTrue="1" operator="equal">
      <formula>"Du anglais"</formula>
    </cfRule>
    <cfRule type="cellIs" dxfId="17699" priority="66021" stopIfTrue="1" operator="equal">
      <formula>"Examens S2"</formula>
    </cfRule>
    <cfRule type="cellIs" dxfId="17698" priority="66020" stopIfTrue="1" operator="equal">
      <formula>"Examens"</formula>
    </cfRule>
    <cfRule type="cellIs" dxfId="17697" priority="66019" stopIfTrue="1" operator="equal">
      <formula>"Examens S1"</formula>
    </cfRule>
  </conditionalFormatting>
  <conditionalFormatting sqref="D12:D13 D19:D20 D26:D27">
    <cfRule type="expression" dxfId="17696" priority="65946">
      <formula>B12="Dimanche"</formula>
    </cfRule>
    <cfRule type="containsText" dxfId="17695" priority="65949" operator="containsText" text="Salon Et">
      <formula>NOT(ISERROR(SEARCH("Salon Et",D12)))</formula>
    </cfRule>
    <cfRule type="containsText" dxfId="17694" priority="65950" operator="containsText" text="Remise">
      <formula>NOT(ISERROR(SEARCH("Remise",D12)))</formula>
    </cfRule>
    <cfRule type="containsText" dxfId="17693" priority="65948" operator="containsText" text="Soutenance">
      <formula>NOT(ISERROR(SEARCH("Soutenance",D12)))</formula>
    </cfRule>
    <cfRule type="expression" dxfId="17692" priority="65947">
      <formula>B12="Samedi"</formula>
    </cfRule>
  </conditionalFormatting>
  <conditionalFormatting sqref="D14:D18">
    <cfRule type="cellIs" dxfId="17691" priority="18228" stopIfTrue="1" operator="equal">
      <formula>"Rentrée"</formula>
    </cfRule>
    <cfRule type="cellIs" dxfId="17690" priority="18227" stopIfTrue="1" operator="equal">
      <formula>"Evaluation"</formula>
    </cfRule>
    <cfRule type="cellIs" dxfId="17689" priority="18226" stopIfTrue="1" operator="equal">
      <formula>"Retour copies"</formula>
    </cfRule>
    <cfRule type="cellIs" dxfId="17688" priority="18225" operator="equal">
      <formula>"entreprise B"</formula>
    </cfRule>
    <cfRule type="cellIs" dxfId="17687" priority="18224" operator="equal">
      <formula>"Stage en entreprise"</formula>
    </cfRule>
    <cfRule type="cellIs" dxfId="17686" priority="18223" operator="equal">
      <formula>"Toussaint"</formula>
    </cfRule>
    <cfRule type="cellIs" dxfId="17685" priority="18222" operator="equal">
      <formula>"Victoire 1945"</formula>
    </cfRule>
    <cfRule type="cellIs" dxfId="17684" priority="18221" operator="equal">
      <formula>"stage v"</formula>
    </cfRule>
    <cfRule type="cellIs" dxfId="17683" priority="18220" operator="equal">
      <formula>"Révisions S2 Ses1"</formula>
    </cfRule>
    <cfRule type="cellIs" dxfId="17682" priority="18219" operator="equal">
      <formula>"Révisions S2 ses2"</formula>
    </cfRule>
    <cfRule type="cellIs" dxfId="17681" priority="18218" operator="equal">
      <formula>"Pentecôte"</formula>
    </cfRule>
    <cfRule type="cellIs" dxfId="17680" priority="18217" operator="equal">
      <formula>"Pâques"</formula>
    </cfRule>
    <cfRule type="cellIs" dxfId="17679" priority="18216" operator="equal">
      <formula>"Noël"</formula>
    </cfRule>
    <cfRule type="cellIs" dxfId="17678" priority="18215" operator="equal">
      <formula>"Lundi de pâques"</formula>
    </cfRule>
    <cfRule type="cellIs" dxfId="17677" priority="18214" operator="equal">
      <formula>"jour de l'an"</formula>
    </cfRule>
    <cfRule type="cellIs" dxfId="17676" priority="18213" operator="equal">
      <formula>"Fête nationale"</formula>
    </cfRule>
    <cfRule type="cellIs" dxfId="17675" priority="18212" operator="equal">
      <formula>"Fête du travail"</formula>
    </cfRule>
    <cfRule type="cellIs" dxfId="17674" priority="18211" operator="equal">
      <formula>"Examens S1 Ses1"</formula>
    </cfRule>
    <cfRule type="cellIs" dxfId="17673" priority="18210" operator="equal">
      <formula>"Examens S1 Ses2"</formula>
    </cfRule>
    <cfRule type="cellIs" dxfId="17672" priority="18209" operator="equal">
      <formula>"cours v"</formula>
    </cfRule>
    <cfRule type="cellIs" dxfId="17671" priority="18208" operator="equal">
      <formula>"Armistice"</formula>
    </cfRule>
    <cfRule type="cellIs" dxfId="17670" priority="18207" operator="equal">
      <formula>"Ascension"</formula>
    </cfRule>
    <cfRule type="cellIs" dxfId="17669" priority="18206" operator="equal">
      <formula>"Assomption"</formula>
    </cfRule>
    <cfRule type="cellIs" dxfId="17668" priority="18205" operator="equal">
      <formula>"jour appui"</formula>
    </cfRule>
    <cfRule type="cellIs" dxfId="17667" priority="18204" operator="equal">
      <formula>"notes rapport"</formula>
    </cfRule>
    <cfRule type="cellIs" dxfId="17666" priority="18203" operator="equal">
      <formula>"Remise rapport"</formula>
    </cfRule>
    <cfRule type="cellIs" dxfId="17665" priority="18202" operator="equal">
      <formula>"Fermeture"</formula>
    </cfRule>
    <cfRule type="cellIs" dxfId="17664" priority="18201" operator="equal">
      <formula>"Examens S2 ses1"</formula>
    </cfRule>
    <cfRule type="cellIs" dxfId="17663" priority="18200" operator="equal">
      <formula>"Examens S2 Ses2"</formula>
    </cfRule>
    <cfRule type="cellIs" dxfId="17662" priority="18199" operator="equal">
      <formula>"Révisions S1 ses1"</formula>
    </cfRule>
    <cfRule type="cellIs" dxfId="17661" priority="18198" operator="equal">
      <formula>"Révisions S1 Ses2"</formula>
    </cfRule>
    <cfRule type="cellIs" dxfId="17660" priority="18197" operator="equal">
      <formula>"Cours Matin Entr AM"</formula>
    </cfRule>
    <cfRule type="cellIs" dxfId="17659" priority="18196" operator="equal">
      <formula>"Entr MA cours AM"</formula>
    </cfRule>
    <cfRule type="cellIs" dxfId="17658" priority="18195" operator="equal">
      <formula>"Cours matin"</formula>
    </cfRule>
    <cfRule type="cellIs" dxfId="17657" priority="18194" operator="equal">
      <formula>"regroupement"</formula>
    </cfRule>
    <cfRule type="cellIs" dxfId="17656" priority="18193" operator="equal">
      <formula>"Délibération S1"</formula>
    </cfRule>
    <cfRule type="cellIs" dxfId="17655" priority="18192" operator="equal">
      <formula>"Délibération S2"</formula>
    </cfRule>
    <cfRule type="cellIs" dxfId="17654" priority="18191" operator="equal">
      <formula>"Ecrits examens nationaux"</formula>
    </cfRule>
    <cfRule type="cellIs" dxfId="17653" priority="18190" operator="equal">
      <formula>"Mise à niveau"</formula>
    </cfRule>
    <cfRule type="cellIs" dxfId="17652" priority="18189" operator="equal">
      <formula>"Note mémoire"</formula>
    </cfRule>
    <cfRule type="cellIs" dxfId="17651" priority="18188" operator="equal">
      <formula>"Oraux examens nationaux"</formula>
    </cfRule>
    <cfRule type="cellIs" dxfId="17650" priority="18187" operator="equal">
      <formula>"Remise note CC"</formula>
    </cfRule>
    <cfRule type="cellIs" dxfId="17649" priority="18186" operator="equal">
      <formula>"Révision interne"</formula>
    </cfRule>
    <cfRule type="cellIs" dxfId="17648" priority="18185" operator="equal">
      <formula>"Exam nationaux"</formula>
    </cfRule>
    <cfRule type="cellIs" dxfId="17647" priority="18184" operator="equal">
      <formula>"Exam nationaux pas de date"</formula>
    </cfRule>
    <cfRule type="cellIs" dxfId="17646" priority="18183" operator="equal">
      <formula>"Entreprise"</formula>
    </cfRule>
    <cfRule type="cellIs" dxfId="17645" priority="18182" operator="equal">
      <formula>"Révisions R"</formula>
    </cfRule>
    <cfRule type="cellIs" dxfId="17644" priority="18181" operator="equal">
      <formula>"Soutenance"</formula>
    </cfRule>
    <cfRule type="cellIs" dxfId="17643" priority="18180" operator="equal">
      <formula>"ppp"</formula>
    </cfRule>
    <cfRule type="cellIs" dxfId="17642" priority="18179" operator="equal">
      <formula>"Lundi Pentecôte"</formula>
    </cfRule>
    <cfRule type="cellIs" dxfId="17641" priority="18178" operator="equal">
      <formula>"EXAMENS J"</formula>
    </cfRule>
    <cfRule type="cellIs" dxfId="17640" priority="18177" operator="equal">
      <formula>"Cours ISEM"</formula>
    </cfRule>
    <cfRule type="cellIs" dxfId="17639" priority="18176" operator="equal">
      <formula>"Cours IAE"</formula>
    </cfRule>
    <cfRule type="containsText" dxfId="17638" priority="18175" operator="containsText" text="Délib">
      <formula>NOT(ISERROR(SEARCH("Délib",D14)))</formula>
    </cfRule>
    <cfRule type="containsText" dxfId="17637" priority="18174" operator="containsText" text="Pré">
      <formula>NOT(ISERROR(SEARCH("Pré",D14)))</formula>
    </cfRule>
    <cfRule type="containsText" dxfId="17636" priority="18173" operator="containsText" text="Projet">
      <formula>NOT(ISERROR(SEARCH("Projet",D14)))</formula>
    </cfRule>
    <cfRule type="containsText" dxfId="17635" priority="18172" operator="containsText" text="Début CM">
      <formula>NOT(ISERROR(SEARCH("Début CM",D14)))</formula>
    </cfRule>
    <cfRule type="containsText" dxfId="17634" priority="18171" operator="containsText" text="Début TD">
      <formula>NOT(ISERROR(SEARCH("Début TD",D14)))</formula>
    </cfRule>
    <cfRule type="containsText" dxfId="17633" priority="18170" operator="containsText" text="Etranger">
      <formula>NOT(ISERROR(SEARCH("Etranger",D14)))</formula>
    </cfRule>
    <cfRule type="containsText" dxfId="17632" priority="18169" operator="containsText" text="JPO">
      <formula>NOT(ISERROR(SEARCH("JPO",D14)))</formula>
    </cfRule>
    <cfRule type="containsText" dxfId="17631" priority="18168" operator="containsText" text="Note">
      <formula>NOT(ISERROR(SEARCH("Note",D14)))</formula>
    </cfRule>
    <cfRule type="containsText" dxfId="17630" priority="18167" operator="containsText" text="Recrutem">
      <formula>NOT(ISERROR(SEARCH("Recrutem",D14)))</formula>
    </cfRule>
    <cfRule type="containsText" dxfId="17629" priority="18166" operator="containsText" text="Remise">
      <formula>NOT(ISERROR(SEARCH("Remise",D14)))</formula>
    </cfRule>
    <cfRule type="containsText" dxfId="17628" priority="18165" operator="containsText" text="Salon Et">
      <formula>NOT(ISERROR(SEARCH("Salon Et",D14)))</formula>
    </cfRule>
    <cfRule type="containsText" dxfId="17627" priority="18164" operator="containsText" text="Soutenance">
      <formula>NOT(ISERROR(SEARCH("Soutenance",D14)))</formula>
    </cfRule>
    <cfRule type="expression" dxfId="17626" priority="18163">
      <formula>B14="Samedi"</formula>
    </cfRule>
    <cfRule type="expression" dxfId="17625" priority="18162">
      <formula>B14="Dimanche"</formula>
    </cfRule>
    <cfRule type="containsText" dxfId="17624" priority="18161" operator="containsText" text="Université">
      <formula>NOT(ISERROR(SEARCH("Université",D14)))</formula>
    </cfRule>
    <cfRule type="containsText" dxfId="17623" priority="18160" operator="containsText" text="Cours/Labo/Projet">
      <formula>NOT(ISERROR(SEARCH("Cours/Labo/Projet",D14)))</formula>
    </cfRule>
    <cfRule type="cellIs" dxfId="17622" priority="18231" stopIfTrue="1" operator="equal">
      <formula>"Session 1"</formula>
    </cfRule>
    <cfRule type="cellIs" dxfId="17621" priority="18232" stopIfTrue="1" operator="equal">
      <formula>"Révisions"</formula>
    </cfRule>
    <cfRule type="cellIs" dxfId="17620" priority="18233" stopIfTrue="1" operator="equal">
      <formula>"Vacances"</formula>
    </cfRule>
    <cfRule type="cellIs" dxfId="17619" priority="18234" stopIfTrue="1" operator="equal">
      <formula>"Cours"</formula>
    </cfRule>
    <cfRule type="cellIs" dxfId="17618" priority="18235" stopIfTrue="1" operator="equal">
      <formula>"Examens S1"</formula>
    </cfRule>
    <cfRule type="cellIs" dxfId="17617" priority="18236" stopIfTrue="1" operator="equal">
      <formula>"Examens"</formula>
    </cfRule>
    <cfRule type="cellIs" dxfId="17616" priority="18237" stopIfTrue="1" operator="equal">
      <formula>"Examens S2"</formula>
    </cfRule>
    <cfRule type="cellIs" dxfId="17615" priority="18238" stopIfTrue="1" operator="equal">
      <formula>"Du anglais"</formula>
    </cfRule>
    <cfRule type="cellIs" dxfId="17614" priority="18239" stopIfTrue="1" operator="equal">
      <formula>"Délibérations"</formula>
    </cfRule>
    <cfRule type="cellIs" dxfId="17613" priority="18229" stopIfTrue="1" operator="equal">
      <formula>"Stage"</formula>
    </cfRule>
    <cfRule type="cellIs" dxfId="17612" priority="18230" stopIfTrue="1" operator="equal">
      <formula>"Session 2"</formula>
    </cfRule>
  </conditionalFormatting>
  <conditionalFormatting sqref="D21:D25">
    <cfRule type="cellIs" dxfId="17611" priority="17119" stopIfTrue="1" operator="equal">
      <formula>"Délibérations"</formula>
    </cfRule>
    <cfRule type="cellIs" dxfId="17610" priority="17118" stopIfTrue="1" operator="equal">
      <formula>"Du anglais"</formula>
    </cfRule>
    <cfRule type="cellIs" dxfId="17609" priority="17117" stopIfTrue="1" operator="equal">
      <formula>"Examens S2"</formula>
    </cfRule>
    <cfRule type="cellIs" dxfId="17608" priority="17116" stopIfTrue="1" operator="equal">
      <formula>"Examens"</formula>
    </cfRule>
    <cfRule type="cellIs" dxfId="17607" priority="17115" stopIfTrue="1" operator="equal">
      <formula>"Examens S1"</formula>
    </cfRule>
    <cfRule type="cellIs" dxfId="17606" priority="17114" stopIfTrue="1" operator="equal">
      <formula>"Cours"</formula>
    </cfRule>
    <cfRule type="cellIs" dxfId="17605" priority="17113" stopIfTrue="1" operator="equal">
      <formula>"Vacances"</formula>
    </cfRule>
    <cfRule type="cellIs" dxfId="17604" priority="17112" stopIfTrue="1" operator="equal">
      <formula>"Révisions"</formula>
    </cfRule>
    <cfRule type="cellIs" dxfId="17603" priority="17111" stopIfTrue="1" operator="equal">
      <formula>"Session 1"</formula>
    </cfRule>
    <cfRule type="cellIs" dxfId="17602" priority="17110" stopIfTrue="1" operator="equal">
      <formula>"Session 2"</formula>
    </cfRule>
    <cfRule type="cellIs" dxfId="17601" priority="17109" stopIfTrue="1" operator="equal">
      <formula>"Stage"</formula>
    </cfRule>
    <cfRule type="cellIs" dxfId="17600" priority="17108" stopIfTrue="1" operator="equal">
      <formula>"Rentrée"</formula>
    </cfRule>
    <cfRule type="cellIs" dxfId="17599" priority="17107" stopIfTrue="1" operator="equal">
      <formula>"Evaluation"</formula>
    </cfRule>
    <cfRule type="cellIs" dxfId="17598" priority="17106" stopIfTrue="1" operator="equal">
      <formula>"Retour copies"</formula>
    </cfRule>
    <cfRule type="cellIs" dxfId="17597" priority="17105" operator="equal">
      <formula>"entreprise B"</formula>
    </cfRule>
    <cfRule type="cellIs" dxfId="17596" priority="17104" operator="equal">
      <formula>"Stage en entreprise"</formula>
    </cfRule>
    <cfRule type="cellIs" dxfId="17595" priority="17103" operator="equal">
      <formula>"Toussaint"</formula>
    </cfRule>
    <cfRule type="cellIs" dxfId="17594" priority="17102" operator="equal">
      <formula>"Victoire 1945"</formula>
    </cfRule>
    <cfRule type="cellIs" dxfId="17593" priority="17101" operator="equal">
      <formula>"stage v"</formula>
    </cfRule>
    <cfRule type="cellIs" dxfId="17592" priority="17100" operator="equal">
      <formula>"Révisions S2 Ses1"</formula>
    </cfRule>
    <cfRule type="cellIs" dxfId="17591" priority="17099" operator="equal">
      <formula>"Révisions S2 ses2"</formula>
    </cfRule>
    <cfRule type="cellIs" dxfId="17590" priority="17098" operator="equal">
      <formula>"Pentecôte"</formula>
    </cfRule>
    <cfRule type="cellIs" dxfId="17589" priority="17097" operator="equal">
      <formula>"Pâques"</formula>
    </cfRule>
    <cfRule type="cellIs" dxfId="17588" priority="17096" operator="equal">
      <formula>"Noël"</formula>
    </cfRule>
    <cfRule type="cellIs" dxfId="17587" priority="17095" operator="equal">
      <formula>"Lundi de pâques"</formula>
    </cfRule>
    <cfRule type="cellIs" dxfId="17586" priority="17094" operator="equal">
      <formula>"jour de l'an"</formula>
    </cfRule>
    <cfRule type="cellIs" dxfId="17585" priority="17093" operator="equal">
      <formula>"Fête nationale"</formula>
    </cfRule>
    <cfRule type="cellIs" dxfId="17584" priority="17092" operator="equal">
      <formula>"Fête du travail"</formula>
    </cfRule>
    <cfRule type="cellIs" dxfId="17583" priority="17091" operator="equal">
      <formula>"Examens S1 Ses1"</formula>
    </cfRule>
    <cfRule type="cellIs" dxfId="17582" priority="17090" operator="equal">
      <formula>"Examens S1 Ses2"</formula>
    </cfRule>
    <cfRule type="cellIs" dxfId="17581" priority="17089" operator="equal">
      <formula>"cours v"</formula>
    </cfRule>
    <cfRule type="cellIs" dxfId="17580" priority="17088" operator="equal">
      <formula>"Armistice"</formula>
    </cfRule>
    <cfRule type="cellIs" dxfId="17579" priority="17087" operator="equal">
      <formula>"Ascension"</formula>
    </cfRule>
    <cfRule type="cellIs" dxfId="17578" priority="17086" operator="equal">
      <formula>"Assomption"</formula>
    </cfRule>
    <cfRule type="cellIs" dxfId="17577" priority="17085" operator="equal">
      <formula>"jour appui"</formula>
    </cfRule>
    <cfRule type="cellIs" dxfId="17576" priority="17084" operator="equal">
      <formula>"notes rapport"</formula>
    </cfRule>
    <cfRule type="cellIs" dxfId="17575" priority="17083" operator="equal">
      <formula>"Remise rapport"</formula>
    </cfRule>
    <cfRule type="cellIs" dxfId="17574" priority="17082" operator="equal">
      <formula>"Fermeture"</formula>
    </cfRule>
    <cfRule type="cellIs" dxfId="17573" priority="17081" operator="equal">
      <formula>"Examens S2 ses1"</formula>
    </cfRule>
    <cfRule type="cellIs" dxfId="17572" priority="17080" operator="equal">
      <formula>"Examens S2 Ses2"</formula>
    </cfRule>
    <cfRule type="cellIs" dxfId="17571" priority="17079" operator="equal">
      <formula>"Révisions S1 ses1"</formula>
    </cfRule>
    <cfRule type="cellIs" dxfId="17570" priority="17078" operator="equal">
      <formula>"Révisions S1 Ses2"</formula>
    </cfRule>
    <cfRule type="cellIs" dxfId="17569" priority="17077" operator="equal">
      <formula>"Cours Matin Entr AM"</formula>
    </cfRule>
    <cfRule type="cellIs" dxfId="17568" priority="17076" operator="equal">
      <formula>"Entr MA cours AM"</formula>
    </cfRule>
    <cfRule type="cellIs" dxfId="17567" priority="17075" operator="equal">
      <formula>"Cours matin"</formula>
    </cfRule>
    <cfRule type="cellIs" dxfId="17566" priority="17074" operator="equal">
      <formula>"regroupement"</formula>
    </cfRule>
    <cfRule type="cellIs" dxfId="17565" priority="17073" operator="equal">
      <formula>"Délibération S1"</formula>
    </cfRule>
    <cfRule type="cellIs" dxfId="17564" priority="17072" operator="equal">
      <formula>"Délibération S2"</formula>
    </cfRule>
    <cfRule type="cellIs" dxfId="17563" priority="17070" operator="equal">
      <formula>"Mise à niveau"</formula>
    </cfRule>
    <cfRule type="cellIs" dxfId="17562" priority="17069" operator="equal">
      <formula>"Note mémoire"</formula>
    </cfRule>
    <cfRule type="cellIs" dxfId="17561" priority="17068" operator="equal">
      <formula>"Oraux examens nationaux"</formula>
    </cfRule>
    <cfRule type="cellIs" dxfId="17560" priority="17067" operator="equal">
      <formula>"Remise note CC"</formula>
    </cfRule>
    <cfRule type="cellIs" dxfId="17559" priority="17066" operator="equal">
      <formula>"Révision interne"</formula>
    </cfRule>
    <cfRule type="cellIs" dxfId="17558" priority="17065" operator="equal">
      <formula>"Exam nationaux"</formula>
    </cfRule>
    <cfRule type="cellIs" dxfId="17557" priority="17064" operator="equal">
      <formula>"Exam nationaux pas de date"</formula>
    </cfRule>
    <cfRule type="cellIs" dxfId="17556" priority="17063" operator="equal">
      <formula>"Entreprise"</formula>
    </cfRule>
    <cfRule type="cellIs" dxfId="17555" priority="17062" operator="equal">
      <formula>"Révisions R"</formula>
    </cfRule>
    <cfRule type="cellIs" dxfId="17554" priority="17061" operator="equal">
      <formula>"Soutenance"</formula>
    </cfRule>
    <cfRule type="cellIs" dxfId="17553" priority="17060" operator="equal">
      <formula>"ppp"</formula>
    </cfRule>
    <cfRule type="cellIs" dxfId="17552" priority="17059" operator="equal">
      <formula>"Lundi Pentecôte"</formula>
    </cfRule>
    <cfRule type="cellIs" dxfId="17551" priority="17058" operator="equal">
      <formula>"EXAMENS J"</formula>
    </cfRule>
    <cfRule type="cellIs" dxfId="17550" priority="17057" operator="equal">
      <formula>"Cours ISEM"</formula>
    </cfRule>
    <cfRule type="cellIs" dxfId="17549" priority="17056" operator="equal">
      <formula>"Cours IAE"</formula>
    </cfRule>
    <cfRule type="containsText" dxfId="17548" priority="17055" operator="containsText" text="Délib">
      <formula>NOT(ISERROR(SEARCH("Délib",D21)))</formula>
    </cfRule>
    <cfRule type="containsText" dxfId="17547" priority="17054" operator="containsText" text="Pré">
      <formula>NOT(ISERROR(SEARCH("Pré",D21)))</formula>
    </cfRule>
    <cfRule type="containsText" dxfId="17546" priority="17053" operator="containsText" text="Projet">
      <formula>NOT(ISERROR(SEARCH("Projet",D21)))</formula>
    </cfRule>
    <cfRule type="containsText" dxfId="17545" priority="17052" operator="containsText" text="Début CM">
      <formula>NOT(ISERROR(SEARCH("Début CM",D21)))</formula>
    </cfRule>
    <cfRule type="containsText" dxfId="17544" priority="17051" operator="containsText" text="Début TD">
      <formula>NOT(ISERROR(SEARCH("Début TD",D21)))</formula>
    </cfRule>
    <cfRule type="containsText" dxfId="17543" priority="17050" operator="containsText" text="Etranger">
      <formula>NOT(ISERROR(SEARCH("Etranger",D21)))</formula>
    </cfRule>
    <cfRule type="containsText" dxfId="17542" priority="17049" operator="containsText" text="JPO">
      <formula>NOT(ISERROR(SEARCH("JPO",D21)))</formula>
    </cfRule>
    <cfRule type="containsText" dxfId="17541" priority="17048" operator="containsText" text="Note">
      <formula>NOT(ISERROR(SEARCH("Note",D21)))</formula>
    </cfRule>
    <cfRule type="containsText" dxfId="17540" priority="17047" operator="containsText" text="Recrutem">
      <formula>NOT(ISERROR(SEARCH("Recrutem",D21)))</formula>
    </cfRule>
    <cfRule type="containsText" dxfId="17539" priority="17046" operator="containsText" text="Remise">
      <formula>NOT(ISERROR(SEARCH("Remise",D21)))</formula>
    </cfRule>
    <cfRule type="containsText" dxfId="17538" priority="17045" operator="containsText" text="Salon Et">
      <formula>NOT(ISERROR(SEARCH("Salon Et",D21)))</formula>
    </cfRule>
    <cfRule type="containsText" dxfId="17537" priority="17044" operator="containsText" text="Soutenance">
      <formula>NOT(ISERROR(SEARCH("Soutenance",D21)))</formula>
    </cfRule>
    <cfRule type="expression" dxfId="17536" priority="17043">
      <formula>B21="Samedi"</formula>
    </cfRule>
    <cfRule type="expression" dxfId="17535" priority="17042">
      <formula>B21="Dimanche"</formula>
    </cfRule>
    <cfRule type="containsText" dxfId="17534" priority="17041" operator="containsText" text="Université">
      <formula>NOT(ISERROR(SEARCH("Université",D21)))</formula>
    </cfRule>
    <cfRule type="containsText" dxfId="17533" priority="17040" operator="containsText" text="Cours/Labo/Projet">
      <formula>NOT(ISERROR(SEARCH("Cours/Labo/Projet",D21)))</formula>
    </cfRule>
    <cfRule type="cellIs" dxfId="17532" priority="17071" operator="equal">
      <formula>"Ecrits examens nationaux"</formula>
    </cfRule>
  </conditionalFormatting>
  <conditionalFormatting sqref="D28:D32">
    <cfRule type="cellIs" dxfId="17531" priority="15198" stopIfTrue="1" operator="equal">
      <formula>"Du anglais"</formula>
    </cfRule>
    <cfRule type="cellIs" dxfId="17530" priority="15197" stopIfTrue="1" operator="equal">
      <formula>"Examens S2"</formula>
    </cfRule>
    <cfRule type="cellIs" dxfId="17529" priority="15196" stopIfTrue="1" operator="equal">
      <formula>"Examens"</formula>
    </cfRule>
    <cfRule type="cellIs" dxfId="17528" priority="15195" stopIfTrue="1" operator="equal">
      <formula>"Examens S1"</formula>
    </cfRule>
    <cfRule type="cellIs" dxfId="17527" priority="15194" stopIfTrue="1" operator="equal">
      <formula>"Cours"</formula>
    </cfRule>
    <cfRule type="cellIs" dxfId="17526" priority="15193" stopIfTrue="1" operator="equal">
      <formula>"Vacances"</formula>
    </cfRule>
    <cfRule type="cellIs" dxfId="17525" priority="15192" stopIfTrue="1" operator="equal">
      <formula>"Révisions"</formula>
    </cfRule>
    <cfRule type="cellIs" dxfId="17524" priority="15191" stopIfTrue="1" operator="equal">
      <formula>"Session 1"</formula>
    </cfRule>
    <cfRule type="cellIs" dxfId="17523" priority="15190" stopIfTrue="1" operator="equal">
      <formula>"Session 2"</formula>
    </cfRule>
    <cfRule type="cellIs" dxfId="17522" priority="15189" stopIfTrue="1" operator="equal">
      <formula>"Stage"</formula>
    </cfRule>
    <cfRule type="cellIs" dxfId="17521" priority="15188" stopIfTrue="1" operator="equal">
      <formula>"Rentrée"</formula>
    </cfRule>
    <cfRule type="cellIs" dxfId="17520" priority="15187" stopIfTrue="1" operator="equal">
      <formula>"Evaluation"</formula>
    </cfRule>
    <cfRule type="cellIs" dxfId="17519" priority="15186" stopIfTrue="1" operator="equal">
      <formula>"Retour copies"</formula>
    </cfRule>
    <cfRule type="cellIs" dxfId="17518" priority="15185" operator="equal">
      <formula>"entreprise B"</formula>
    </cfRule>
    <cfRule type="cellIs" dxfId="17517" priority="15184" operator="equal">
      <formula>"Stage en entreprise"</formula>
    </cfRule>
    <cfRule type="cellIs" dxfId="17516" priority="15183" operator="equal">
      <formula>"Toussaint"</formula>
    </cfRule>
    <cfRule type="cellIs" dxfId="17515" priority="15182" operator="equal">
      <formula>"Victoire 1945"</formula>
    </cfRule>
    <cfRule type="cellIs" dxfId="17514" priority="15181" operator="equal">
      <formula>"stage v"</formula>
    </cfRule>
    <cfRule type="cellIs" dxfId="17513" priority="15180" operator="equal">
      <formula>"Révisions S2 Ses1"</formula>
    </cfRule>
    <cfRule type="cellIs" dxfId="17512" priority="15179" operator="equal">
      <formula>"Révisions S2 ses2"</formula>
    </cfRule>
    <cfRule type="cellIs" dxfId="17511" priority="15178" operator="equal">
      <formula>"Pentecôte"</formula>
    </cfRule>
    <cfRule type="cellIs" dxfId="17510" priority="15177" operator="equal">
      <formula>"Pâques"</formula>
    </cfRule>
    <cfRule type="cellIs" dxfId="17509" priority="15176" operator="equal">
      <formula>"Noël"</formula>
    </cfRule>
    <cfRule type="cellIs" dxfId="17508" priority="15175" operator="equal">
      <formula>"Lundi de pâques"</formula>
    </cfRule>
    <cfRule type="cellIs" dxfId="17507" priority="15174" operator="equal">
      <formula>"jour de l'an"</formula>
    </cfRule>
    <cfRule type="cellIs" dxfId="17506" priority="15173" operator="equal">
      <formula>"Fête nationale"</formula>
    </cfRule>
    <cfRule type="cellIs" dxfId="17505" priority="15172" operator="equal">
      <formula>"Fête du travail"</formula>
    </cfRule>
    <cfRule type="cellIs" dxfId="17504" priority="15171" operator="equal">
      <formula>"Examens S1 Ses1"</formula>
    </cfRule>
    <cfRule type="cellIs" dxfId="17503" priority="15170" operator="equal">
      <formula>"Examens S1 Ses2"</formula>
    </cfRule>
    <cfRule type="cellIs" dxfId="17502" priority="15169" operator="equal">
      <formula>"cours v"</formula>
    </cfRule>
    <cfRule type="cellIs" dxfId="17501" priority="15168" operator="equal">
      <formula>"Armistice"</formula>
    </cfRule>
    <cfRule type="cellIs" dxfId="17500" priority="15167" operator="equal">
      <formula>"Ascension"</formula>
    </cfRule>
    <cfRule type="cellIs" dxfId="17499" priority="15166" operator="equal">
      <formula>"Assomption"</formula>
    </cfRule>
    <cfRule type="cellIs" dxfId="17498" priority="15165" operator="equal">
      <formula>"jour appui"</formula>
    </cfRule>
    <cfRule type="cellIs" dxfId="17497" priority="15164" operator="equal">
      <formula>"notes rapport"</formula>
    </cfRule>
    <cfRule type="cellIs" dxfId="17496" priority="15163" operator="equal">
      <formula>"Remise rapport"</formula>
    </cfRule>
    <cfRule type="cellIs" dxfId="17495" priority="15162" operator="equal">
      <formula>"Fermeture"</formula>
    </cfRule>
    <cfRule type="cellIs" dxfId="17494" priority="15161" operator="equal">
      <formula>"Examens S2 ses1"</formula>
    </cfRule>
    <cfRule type="cellIs" dxfId="17493" priority="15160" operator="equal">
      <formula>"Examens S2 Ses2"</formula>
    </cfRule>
    <cfRule type="cellIs" dxfId="17492" priority="15199" stopIfTrue="1" operator="equal">
      <formula>"Délibérations"</formula>
    </cfRule>
    <cfRule type="cellIs" dxfId="17491" priority="15158" operator="equal">
      <formula>"Révisions S1 Ses2"</formula>
    </cfRule>
    <cfRule type="cellIs" dxfId="17490" priority="15157" operator="equal">
      <formula>"Cours Matin Entr AM"</formula>
    </cfRule>
    <cfRule type="cellIs" dxfId="17489" priority="15156" operator="equal">
      <formula>"Entr MA cours AM"</formula>
    </cfRule>
    <cfRule type="cellIs" dxfId="17488" priority="15155" operator="equal">
      <formula>"Cours matin"</formula>
    </cfRule>
    <cfRule type="cellIs" dxfId="17487" priority="15154" operator="equal">
      <formula>"regroupement"</formula>
    </cfRule>
    <cfRule type="cellIs" dxfId="17486" priority="15153" operator="equal">
      <formula>"Délibération S1"</formula>
    </cfRule>
    <cfRule type="cellIs" dxfId="17485" priority="15152" operator="equal">
      <formula>"Délibération S2"</formula>
    </cfRule>
    <cfRule type="cellIs" dxfId="17484" priority="15151" operator="equal">
      <formula>"Ecrits examens nationaux"</formula>
    </cfRule>
    <cfRule type="cellIs" dxfId="17483" priority="15150" operator="equal">
      <formula>"Mise à niveau"</formula>
    </cfRule>
    <cfRule type="cellIs" dxfId="17482" priority="15149" operator="equal">
      <formula>"Note mémoire"</formula>
    </cfRule>
    <cfRule type="cellIs" dxfId="17481" priority="15148" operator="equal">
      <formula>"Oraux examens nationaux"</formula>
    </cfRule>
    <cfRule type="cellIs" dxfId="17480" priority="15147" operator="equal">
      <formula>"Remise note CC"</formula>
    </cfRule>
    <cfRule type="cellIs" dxfId="17479" priority="15146" operator="equal">
      <formula>"Révision interne"</formula>
    </cfRule>
    <cfRule type="cellIs" dxfId="17478" priority="15145" operator="equal">
      <formula>"Exam nationaux"</formula>
    </cfRule>
    <cfRule type="cellIs" dxfId="17477" priority="15144" operator="equal">
      <formula>"Exam nationaux pas de date"</formula>
    </cfRule>
    <cfRule type="cellIs" dxfId="17476" priority="15143" operator="equal">
      <formula>"Entreprise"</formula>
    </cfRule>
    <cfRule type="cellIs" dxfId="17475" priority="15142" operator="equal">
      <formula>"Révisions R"</formula>
    </cfRule>
    <cfRule type="cellIs" dxfId="17474" priority="15141" operator="equal">
      <formula>"Soutenance"</formula>
    </cfRule>
    <cfRule type="cellIs" dxfId="17473" priority="15140" operator="equal">
      <formula>"ppp"</formula>
    </cfRule>
    <cfRule type="cellIs" dxfId="17472" priority="15159" operator="equal">
      <formula>"Révisions S1 ses1"</formula>
    </cfRule>
    <cfRule type="cellIs" dxfId="17471" priority="15138" operator="equal">
      <formula>"EXAMENS J"</formula>
    </cfRule>
    <cfRule type="cellIs" dxfId="17470" priority="15137" operator="equal">
      <formula>"Cours ISEM"</formula>
    </cfRule>
    <cfRule type="cellIs" dxfId="17469" priority="15136" operator="equal">
      <formula>"Cours IAE"</formula>
    </cfRule>
    <cfRule type="containsText" dxfId="17468" priority="15135" operator="containsText" text="Délib">
      <formula>NOT(ISERROR(SEARCH("Délib",D28)))</formula>
    </cfRule>
    <cfRule type="containsText" dxfId="17467" priority="15134" operator="containsText" text="Pré">
      <formula>NOT(ISERROR(SEARCH("Pré",D28)))</formula>
    </cfRule>
    <cfRule type="containsText" dxfId="17466" priority="15133" operator="containsText" text="Projet">
      <formula>NOT(ISERROR(SEARCH("Projet",D28)))</formula>
    </cfRule>
    <cfRule type="containsText" dxfId="17465" priority="15132" operator="containsText" text="Début CM">
      <formula>NOT(ISERROR(SEARCH("Début CM",D28)))</formula>
    </cfRule>
    <cfRule type="containsText" dxfId="17464" priority="15131" operator="containsText" text="Début TD">
      <formula>NOT(ISERROR(SEARCH("Début TD",D28)))</formula>
    </cfRule>
    <cfRule type="containsText" dxfId="17463" priority="15130" operator="containsText" text="Etranger">
      <formula>NOT(ISERROR(SEARCH("Etranger",D28)))</formula>
    </cfRule>
    <cfRule type="containsText" dxfId="17462" priority="15129" operator="containsText" text="JPO">
      <formula>NOT(ISERROR(SEARCH("JPO",D28)))</formula>
    </cfRule>
    <cfRule type="containsText" dxfId="17461" priority="15128" operator="containsText" text="Note">
      <formula>NOT(ISERROR(SEARCH("Note",D28)))</formula>
    </cfRule>
    <cfRule type="containsText" dxfId="17460" priority="15127" operator="containsText" text="Recrutem">
      <formula>NOT(ISERROR(SEARCH("Recrutem",D28)))</formula>
    </cfRule>
    <cfRule type="containsText" dxfId="17459" priority="15126" operator="containsText" text="Remise">
      <formula>NOT(ISERROR(SEARCH("Remise",D28)))</formula>
    </cfRule>
    <cfRule type="containsText" dxfId="17458" priority="15125" operator="containsText" text="Salon Et">
      <formula>NOT(ISERROR(SEARCH("Salon Et",D28)))</formula>
    </cfRule>
    <cfRule type="containsText" dxfId="17457" priority="15124" operator="containsText" text="Soutenance">
      <formula>NOT(ISERROR(SEARCH("Soutenance",D28)))</formula>
    </cfRule>
    <cfRule type="expression" dxfId="17456" priority="15123">
      <formula>B28="Samedi"</formula>
    </cfRule>
    <cfRule type="expression" dxfId="17455" priority="15122">
      <formula>B28="Dimanche"</formula>
    </cfRule>
    <cfRule type="containsText" dxfId="17454" priority="15121" operator="containsText" text="Université">
      <formula>NOT(ISERROR(SEARCH("Université",D28)))</formula>
    </cfRule>
    <cfRule type="containsText" dxfId="17453" priority="15120" operator="containsText" text="Cours/Labo/Projet">
      <formula>NOT(ISERROR(SEARCH("Cours/Labo/Projet",D28)))</formula>
    </cfRule>
    <cfRule type="cellIs" dxfId="17452" priority="15139" operator="equal">
      <formula>"Lundi Pentecôte"</formula>
    </cfRule>
  </conditionalFormatting>
  <conditionalFormatting sqref="D33:D35">
    <cfRule type="expression" dxfId="17451" priority="37524">
      <formula>B33="Dimanche"</formula>
    </cfRule>
    <cfRule type="expression" dxfId="17450" priority="37525">
      <formula>B33="Samedi"</formula>
    </cfRule>
    <cfRule type="containsText" dxfId="17449" priority="37526" operator="containsText" text="Soutenance">
      <formula>NOT(ISERROR(SEARCH("Soutenance",D33)))</formula>
    </cfRule>
    <cfRule type="containsText" dxfId="17448" priority="37527" operator="containsText" text="Salon Et">
      <formula>NOT(ISERROR(SEARCH("Salon Et",D33)))</formula>
    </cfRule>
    <cfRule type="containsText" dxfId="17447" priority="37528" operator="containsText" text="Remise">
      <formula>NOT(ISERROR(SEARCH("Remise",D33)))</formula>
    </cfRule>
  </conditionalFormatting>
  <conditionalFormatting sqref="D35">
    <cfRule type="containsText" dxfId="17446" priority="37537" operator="containsText" text="Délib">
      <formula>NOT(ISERROR(SEARCH("Délib",D35)))</formula>
    </cfRule>
    <cfRule type="cellIs" dxfId="17445" priority="37538" operator="equal">
      <formula>"Cours IAE"</formula>
    </cfRule>
    <cfRule type="cellIs" dxfId="17444" priority="37539" operator="equal">
      <formula>"Cours ISEM"</formula>
    </cfRule>
    <cfRule type="cellIs" dxfId="17443" priority="37540" operator="equal">
      <formula>"EXAMENS J"</formula>
    </cfRule>
    <cfRule type="cellIs" dxfId="17442" priority="37541" operator="equal">
      <formula>"Lundi Pentecôte"</formula>
    </cfRule>
    <cfRule type="cellIs" dxfId="17441" priority="37542" operator="equal">
      <formula>"ppp"</formula>
    </cfRule>
    <cfRule type="cellIs" dxfId="17440" priority="37543" operator="equal">
      <formula>"Soutenance"</formula>
    </cfRule>
    <cfRule type="cellIs" dxfId="17439" priority="37544" operator="equal">
      <formula>"Révisions R"</formula>
    </cfRule>
    <cfRule type="cellIs" dxfId="17438" priority="37545" operator="equal">
      <formula>"Entreprise"</formula>
    </cfRule>
    <cfRule type="cellIs" dxfId="17437" priority="37546" operator="equal">
      <formula>"Exam nationaux pas de date"</formula>
    </cfRule>
    <cfRule type="cellIs" dxfId="17436" priority="37547" operator="equal">
      <formula>"Exam nationaux"</formula>
    </cfRule>
    <cfRule type="cellIs" dxfId="17435" priority="37548" operator="equal">
      <formula>"Révision interne"</formula>
    </cfRule>
    <cfRule type="cellIs" dxfId="17434" priority="37549" operator="equal">
      <formula>"Remise note CC"</formula>
    </cfRule>
    <cfRule type="cellIs" dxfId="17433" priority="37550" operator="equal">
      <formula>"Oraux examens nationaux"</formula>
    </cfRule>
    <cfRule type="cellIs" dxfId="17432" priority="37551" operator="equal">
      <formula>"Note mémoire"</formula>
    </cfRule>
    <cfRule type="cellIs" dxfId="17431" priority="37552" operator="equal">
      <formula>"Mise à niveau"</formula>
    </cfRule>
    <cfRule type="cellIs" dxfId="17430" priority="37553" operator="equal">
      <formula>"Ecrits examens nationaux"</formula>
    </cfRule>
    <cfRule type="cellIs" dxfId="17429" priority="37554" operator="equal">
      <formula>"Délibération S2"</formula>
    </cfRule>
    <cfRule type="cellIs" dxfId="17428" priority="37555" operator="equal">
      <formula>"Délibération S1"</formula>
    </cfRule>
    <cfRule type="cellIs" dxfId="17427" priority="37556" operator="equal">
      <formula>"regroupement"</formula>
    </cfRule>
    <cfRule type="cellIs" dxfId="17426" priority="37557" operator="equal">
      <formula>"Cours matin"</formula>
    </cfRule>
    <cfRule type="cellIs" dxfId="17425" priority="37558" operator="equal">
      <formula>"Entr MA cours AM"</formula>
    </cfRule>
    <cfRule type="cellIs" dxfId="17424" priority="37559" operator="equal">
      <formula>"Cours Matin Entr AM"</formula>
    </cfRule>
    <cfRule type="cellIs" dxfId="17423" priority="37560" operator="equal">
      <formula>"Révisions S1 Ses2"</formula>
    </cfRule>
    <cfRule type="cellIs" dxfId="17422" priority="37561" operator="equal">
      <formula>"Révisions S1 ses1"</formula>
    </cfRule>
    <cfRule type="cellIs" dxfId="17421" priority="37562" operator="equal">
      <formula>"Examens S2 Ses2"</formula>
    </cfRule>
    <cfRule type="cellIs" dxfId="17420" priority="37563" operator="equal">
      <formula>"Examens S2 ses1"</formula>
    </cfRule>
    <cfRule type="cellIs" dxfId="17419" priority="37564" operator="equal">
      <formula>"Fermeture"</formula>
    </cfRule>
    <cfRule type="cellIs" dxfId="17418" priority="37565" operator="equal">
      <formula>"Remise rapport"</formula>
    </cfRule>
    <cfRule type="cellIs" dxfId="17417" priority="37566" operator="equal">
      <formula>"notes rapport"</formula>
    </cfRule>
    <cfRule type="cellIs" dxfId="17416" priority="37567" operator="equal">
      <formula>"jour appui"</formula>
    </cfRule>
    <cfRule type="cellIs" dxfId="17415" priority="37568" operator="equal">
      <formula>"Assomption"</formula>
    </cfRule>
    <cfRule type="cellIs" dxfId="17414" priority="37569" operator="equal">
      <formula>"Ascension"</formula>
    </cfRule>
    <cfRule type="cellIs" dxfId="17413" priority="37570" operator="equal">
      <formula>"Armistice"</formula>
    </cfRule>
    <cfRule type="cellIs" dxfId="17412" priority="37571" operator="equal">
      <formula>"cours v"</formula>
    </cfRule>
    <cfRule type="cellIs" dxfId="17411" priority="37572" operator="equal">
      <formula>"Examens S1 Ses2"</formula>
    </cfRule>
    <cfRule type="cellIs" dxfId="17410" priority="37573" operator="equal">
      <formula>"Examens S1 Ses1"</formula>
    </cfRule>
    <cfRule type="cellIs" dxfId="17409" priority="37574" operator="equal">
      <formula>"Fête du travail"</formula>
    </cfRule>
    <cfRule type="cellIs" dxfId="17408" priority="37575" operator="equal">
      <formula>"Fête nationale"</formula>
    </cfRule>
    <cfRule type="cellIs" dxfId="17407" priority="37576" operator="equal">
      <formula>"jour de l'an"</formula>
    </cfRule>
    <cfRule type="cellIs" dxfId="17406" priority="37577" operator="equal">
      <formula>"Lundi de pâques"</formula>
    </cfRule>
    <cfRule type="cellIs" dxfId="17405" priority="37578" operator="equal">
      <formula>"Noël"</formula>
    </cfRule>
    <cfRule type="cellIs" dxfId="17404" priority="37579" operator="equal">
      <formula>"Pâques"</formula>
    </cfRule>
    <cfRule type="cellIs" dxfId="17403" priority="37580" operator="equal">
      <formula>"Pentecôte"</formula>
    </cfRule>
    <cfRule type="cellIs" dxfId="17402" priority="37581" operator="equal">
      <formula>"Révisions S2 ses2"</formula>
    </cfRule>
    <cfRule type="cellIs" dxfId="17401" priority="37582" operator="equal">
      <formula>"Révisions S2 Ses1"</formula>
    </cfRule>
    <cfRule type="cellIs" dxfId="17400" priority="37583" operator="equal">
      <formula>"stage v"</formula>
    </cfRule>
    <cfRule type="cellIs" dxfId="17399" priority="37584" operator="equal">
      <formula>"Victoire 1945"</formula>
    </cfRule>
    <cfRule type="containsText" dxfId="17398" priority="37535" operator="containsText" text="Projet">
      <formula>NOT(ISERROR(SEARCH("Projet",D35)))</formula>
    </cfRule>
    <cfRule type="cellIs" dxfId="17397" priority="37598" stopIfTrue="1" operator="equal">
      <formula>"Examens"</formula>
    </cfRule>
    <cfRule type="cellIs" dxfId="17396" priority="37586" operator="equal">
      <formula>"Stage en entreprise"</formula>
    </cfRule>
    <cfRule type="cellIs" dxfId="17395" priority="37601" stopIfTrue="1" operator="equal">
      <formula>"Délibérations"</formula>
    </cfRule>
    <cfRule type="cellIs" dxfId="17394" priority="37600" stopIfTrue="1" operator="equal">
      <formula>"Du anglais"</formula>
    </cfRule>
    <cfRule type="cellIs" dxfId="17393" priority="37599" stopIfTrue="1" operator="equal">
      <formula>"Examens S2"</formula>
    </cfRule>
    <cfRule type="cellIs" dxfId="17392" priority="37585" operator="equal">
      <formula>"Toussaint"</formula>
    </cfRule>
    <cfRule type="cellIs" dxfId="17391" priority="37587" operator="equal">
      <formula>"entreprise B"</formula>
    </cfRule>
    <cfRule type="cellIs" dxfId="17390" priority="37588" stopIfTrue="1" operator="equal">
      <formula>"Retour copies"</formula>
    </cfRule>
    <cfRule type="cellIs" dxfId="17389" priority="37589" stopIfTrue="1" operator="equal">
      <formula>"Evaluation"</formula>
    </cfRule>
    <cfRule type="cellIs" dxfId="17388" priority="37590" stopIfTrue="1" operator="equal">
      <formula>"Rentrée"</formula>
    </cfRule>
    <cfRule type="cellIs" dxfId="17387" priority="37591" stopIfTrue="1" operator="equal">
      <formula>"Stage"</formula>
    </cfRule>
    <cfRule type="cellIs" dxfId="17386" priority="37592" stopIfTrue="1" operator="equal">
      <formula>"Session 2"</formula>
    </cfRule>
    <cfRule type="cellIs" dxfId="17385" priority="37593" stopIfTrue="1" operator="equal">
      <formula>"Session 1"</formula>
    </cfRule>
    <cfRule type="cellIs" dxfId="17384" priority="37594" stopIfTrue="1" operator="equal">
      <formula>"Révisions"</formula>
    </cfRule>
    <cfRule type="cellIs" dxfId="17383" priority="37595" stopIfTrue="1" operator="equal">
      <formula>"Vacances"</formula>
    </cfRule>
    <cfRule type="cellIs" dxfId="17382" priority="37596" stopIfTrue="1" operator="equal">
      <formula>"Cours"</formula>
    </cfRule>
    <cfRule type="cellIs" dxfId="17381" priority="37597" stopIfTrue="1" operator="equal">
      <formula>"Examens S1"</formula>
    </cfRule>
    <cfRule type="containsText" dxfId="17380" priority="37534" operator="containsText" text="Début CM">
      <formula>NOT(ISERROR(SEARCH("Début CM",D35)))</formula>
    </cfRule>
    <cfRule type="containsText" dxfId="17379" priority="37533" operator="containsText" text="Début TD">
      <formula>NOT(ISERROR(SEARCH("Début TD",D35)))</formula>
    </cfRule>
    <cfRule type="containsText" dxfId="17378" priority="37532" operator="containsText" text="Etranger">
      <formula>NOT(ISERROR(SEARCH("Etranger",D35)))</formula>
    </cfRule>
    <cfRule type="containsText" dxfId="17377" priority="37531" operator="containsText" text="JPO">
      <formula>NOT(ISERROR(SEARCH("JPO",D35)))</formula>
    </cfRule>
    <cfRule type="containsText" dxfId="17376" priority="37530" operator="containsText" text="Note">
      <formula>NOT(ISERROR(SEARCH("Note",D35)))</formula>
    </cfRule>
    <cfRule type="containsText" dxfId="17375" priority="37529" operator="containsText" text="Recrutem">
      <formula>NOT(ISERROR(SEARCH("Recrutem",D35)))</formula>
    </cfRule>
    <cfRule type="containsText" dxfId="17374" priority="37536" operator="containsText" text="Pré">
      <formula>NOT(ISERROR(SEARCH("Pré",D35)))</formula>
    </cfRule>
  </conditionalFormatting>
  <conditionalFormatting sqref="E4:E35">
    <cfRule type="expression" dxfId="17373" priority="37629">
      <formula>F4="Samedi"</formula>
    </cfRule>
    <cfRule type="expression" dxfId="17372" priority="37628">
      <formula>F4="Dimanche"</formula>
    </cfRule>
  </conditionalFormatting>
  <conditionalFormatting sqref="H4">
    <cfRule type="cellIs" dxfId="17371" priority="11657" operator="equal">
      <formula>"Fête nationale"</formula>
    </cfRule>
    <cfRule type="cellIs" dxfId="17370" priority="11656" operator="equal">
      <formula>"Fête du travail"</formula>
    </cfRule>
    <cfRule type="cellIs" dxfId="17369" priority="11655" operator="equal">
      <formula>"Examens S1 Ses1"</formula>
    </cfRule>
    <cfRule type="cellIs" dxfId="17368" priority="11654" operator="equal">
      <formula>"Examens S1 Ses2"</formula>
    </cfRule>
    <cfRule type="cellIs" dxfId="17367" priority="11653" operator="equal">
      <formula>"cours v"</formula>
    </cfRule>
    <cfRule type="cellIs" dxfId="17366" priority="11652" operator="equal">
      <formula>"Armistice"</formula>
    </cfRule>
    <cfRule type="cellIs" dxfId="17365" priority="11651" operator="equal">
      <formula>"Ascension"</formula>
    </cfRule>
    <cfRule type="cellIs" dxfId="17364" priority="11650" operator="equal">
      <formula>"Assomption"</formula>
    </cfRule>
    <cfRule type="cellIs" dxfId="17363" priority="11649" operator="equal">
      <formula>"jour appui"</formula>
    </cfRule>
    <cfRule type="cellIs" dxfId="17362" priority="11648" operator="equal">
      <formula>"notes rapport"</formula>
    </cfRule>
    <cfRule type="cellIs" dxfId="17361" priority="11647" operator="equal">
      <formula>"Remise rapport"</formula>
    </cfRule>
    <cfRule type="cellIs" dxfId="17360" priority="11646" operator="equal">
      <formula>"Fermeture"</formula>
    </cfRule>
    <cfRule type="cellIs" dxfId="17359" priority="11645" operator="equal">
      <formula>"Examens S2 ses1"</formula>
    </cfRule>
    <cfRule type="cellIs" dxfId="17358" priority="11644" operator="equal">
      <formula>"Examens S2 Ses2"</formula>
    </cfRule>
    <cfRule type="cellIs" dxfId="17357" priority="11643" operator="equal">
      <formula>"Révisions S1 ses1"</formula>
    </cfRule>
    <cfRule type="cellIs" dxfId="17356" priority="11642" operator="equal">
      <formula>"Révisions S1 Ses2"</formula>
    </cfRule>
    <cfRule type="cellIs" dxfId="17355" priority="11641" operator="equal">
      <formula>"Cours Matin Entr AM"</formula>
    </cfRule>
    <cfRule type="cellIs" dxfId="17354" priority="11640" operator="equal">
      <formula>"Entr MA cours AM"</formula>
    </cfRule>
    <cfRule type="cellIs" dxfId="17353" priority="11639" operator="equal">
      <formula>"Cours matin"</formula>
    </cfRule>
    <cfRule type="cellIs" dxfId="17352" priority="11638" operator="equal">
      <formula>"regroupement"</formula>
    </cfRule>
    <cfRule type="cellIs" dxfId="17351" priority="11637" operator="equal">
      <formula>"Délibération S1"</formula>
    </cfRule>
    <cfRule type="cellIs" dxfId="17350" priority="11636" operator="equal">
      <formula>"Délibération S2"</formula>
    </cfRule>
    <cfRule type="cellIs" dxfId="17349" priority="11635" operator="equal">
      <formula>"Ecrits examens nationaux"</formula>
    </cfRule>
    <cfRule type="cellIs" dxfId="17348" priority="11634" operator="equal">
      <formula>"Mise à niveau"</formula>
    </cfRule>
    <cfRule type="cellIs" dxfId="17347" priority="11633" operator="equal">
      <formula>"Note mémoire"</formula>
    </cfRule>
    <cfRule type="cellIs" dxfId="17346" priority="11632" operator="equal">
      <formula>"Oraux examens nationaux"</formula>
    </cfRule>
    <cfRule type="cellIs" dxfId="17345" priority="11631" operator="equal">
      <formula>"Remise note CC"</formula>
    </cfRule>
    <cfRule type="cellIs" dxfId="17344" priority="11630" operator="equal">
      <formula>"Révision interne"</formula>
    </cfRule>
    <cfRule type="cellIs" dxfId="17343" priority="11629" operator="equal">
      <formula>"Exam nationaux"</formula>
    </cfRule>
    <cfRule type="cellIs" dxfId="17342" priority="11628" operator="equal">
      <formula>"Exam nationaux pas de date"</formula>
    </cfRule>
    <cfRule type="cellIs" dxfId="17341" priority="11627" operator="equal">
      <formula>"Entreprise"</formula>
    </cfRule>
    <cfRule type="cellIs" dxfId="17340" priority="11626" operator="equal">
      <formula>"Révisions R"</formula>
    </cfRule>
    <cfRule type="cellIs" dxfId="17339" priority="11625" operator="equal">
      <formula>"Soutenance"</formula>
    </cfRule>
    <cfRule type="cellIs" dxfId="17338" priority="11624" operator="equal">
      <formula>"ppp"</formula>
    </cfRule>
    <cfRule type="cellIs" dxfId="17337" priority="11623" operator="equal">
      <formula>"Lundi Pentecôte"</formula>
    </cfRule>
    <cfRule type="cellIs" dxfId="17336" priority="11622" operator="equal">
      <formula>"EXAMENS J"</formula>
    </cfRule>
    <cfRule type="cellIs" dxfId="17335" priority="11621" operator="equal">
      <formula>"Cours ISEM"</formula>
    </cfRule>
    <cfRule type="cellIs" dxfId="17334" priority="11620" operator="equal">
      <formula>"Cours IAE"</formula>
    </cfRule>
    <cfRule type="containsText" dxfId="17333" priority="11619" operator="containsText" text="Délib">
      <formula>NOT(ISERROR(SEARCH("Délib",H4)))</formula>
    </cfRule>
    <cfRule type="cellIs" dxfId="17332" priority="11658" operator="equal">
      <formula>"jour de l'an"</formula>
    </cfRule>
    <cfRule type="containsText" dxfId="17331" priority="11617" operator="containsText" text="Projet">
      <formula>NOT(ISERROR(SEARCH("Projet",H4)))</formula>
    </cfRule>
    <cfRule type="cellIs" dxfId="17330" priority="11683" stopIfTrue="1" operator="equal">
      <formula>"Délibérations"</formula>
    </cfRule>
    <cfRule type="containsText" dxfId="17329" priority="11615" operator="containsText" text="Début TD">
      <formula>NOT(ISERROR(SEARCH("Début TD",H4)))</formula>
    </cfRule>
    <cfRule type="containsText" dxfId="17328" priority="11614" operator="containsText" text="Etranger">
      <formula>NOT(ISERROR(SEARCH("Etranger",H4)))</formula>
    </cfRule>
    <cfRule type="containsText" dxfId="17327" priority="11613" operator="containsText" text="JPO">
      <formula>NOT(ISERROR(SEARCH("JPO",H4)))</formula>
    </cfRule>
    <cfRule type="containsText" dxfId="17326" priority="11612" operator="containsText" text="Note">
      <formula>NOT(ISERROR(SEARCH("Note",H4)))</formula>
    </cfRule>
    <cfRule type="containsText" dxfId="17325" priority="11611" operator="containsText" text="Recrutem">
      <formula>NOT(ISERROR(SEARCH("Recrutem",H4)))</formula>
    </cfRule>
    <cfRule type="containsText" dxfId="17324" priority="11610" operator="containsText" text="Remise">
      <formula>NOT(ISERROR(SEARCH("Remise",H4)))</formula>
    </cfRule>
    <cfRule type="containsText" dxfId="17323" priority="11609" operator="containsText" text="Salon Et">
      <formula>NOT(ISERROR(SEARCH("Salon Et",H4)))</formula>
    </cfRule>
    <cfRule type="cellIs" dxfId="17322" priority="11682" stopIfTrue="1" operator="equal">
      <formula>"Du anglais"</formula>
    </cfRule>
    <cfRule type="cellIs" dxfId="17321" priority="11681" stopIfTrue="1" operator="equal">
      <formula>"Examens S2"</formula>
    </cfRule>
    <cfRule type="cellIs" dxfId="17320" priority="11680" stopIfTrue="1" operator="equal">
      <formula>"Examens"</formula>
    </cfRule>
    <cfRule type="cellIs" dxfId="17319" priority="11679" stopIfTrue="1" operator="equal">
      <formula>"Examens S1"</formula>
    </cfRule>
    <cfRule type="cellIs" dxfId="17318" priority="11678" stopIfTrue="1" operator="equal">
      <formula>"Cours"</formula>
    </cfRule>
    <cfRule type="cellIs" dxfId="17317" priority="11677" stopIfTrue="1" operator="equal">
      <formula>"Vacances"</formula>
    </cfRule>
    <cfRule type="containsText" dxfId="17316" priority="11616" operator="containsText" text="Début CM">
      <formula>NOT(ISERROR(SEARCH("Début CM",H4)))</formula>
    </cfRule>
    <cfRule type="cellIs" dxfId="17315" priority="11676" stopIfTrue="1" operator="equal">
      <formula>"Révisions"</formula>
    </cfRule>
    <cfRule type="cellIs" dxfId="17314" priority="11675" stopIfTrue="1" operator="equal">
      <formula>"Session 1"</formula>
    </cfRule>
    <cfRule type="cellIs" dxfId="17313" priority="11674" stopIfTrue="1" operator="equal">
      <formula>"Session 2"</formula>
    </cfRule>
    <cfRule type="cellIs" dxfId="17312" priority="11673" stopIfTrue="1" operator="equal">
      <formula>"Stage"</formula>
    </cfRule>
    <cfRule type="cellIs" dxfId="17311" priority="11672" stopIfTrue="1" operator="equal">
      <formula>"Rentrée"</formula>
    </cfRule>
    <cfRule type="cellIs" dxfId="17310" priority="11671" stopIfTrue="1" operator="equal">
      <formula>"Evaluation"</formula>
    </cfRule>
    <cfRule type="cellIs" dxfId="17309" priority="11670" stopIfTrue="1" operator="equal">
      <formula>"Retour copies"</formula>
    </cfRule>
    <cfRule type="cellIs" dxfId="17308" priority="11669" operator="equal">
      <formula>"entreprise B"</formula>
    </cfRule>
    <cfRule type="cellIs" dxfId="17307" priority="11668" operator="equal">
      <formula>"Stage en entreprise"</formula>
    </cfRule>
    <cfRule type="cellIs" dxfId="17306" priority="11667" operator="equal">
      <formula>"Toussaint"</formula>
    </cfRule>
    <cfRule type="cellIs" dxfId="17305" priority="11666" operator="equal">
      <formula>"Victoire 1945"</formula>
    </cfRule>
    <cfRule type="cellIs" dxfId="17304" priority="11665" operator="equal">
      <formula>"stage v"</formula>
    </cfRule>
    <cfRule type="cellIs" dxfId="17303" priority="11664" operator="equal">
      <formula>"Révisions S2 Ses1"</formula>
    </cfRule>
    <cfRule type="cellIs" dxfId="17302" priority="11663" operator="equal">
      <formula>"Révisions S2 ses2"</formula>
    </cfRule>
    <cfRule type="cellIs" dxfId="17301" priority="11662" operator="equal">
      <formula>"Pentecôte"</formula>
    </cfRule>
    <cfRule type="cellIs" dxfId="17300" priority="11661" operator="equal">
      <formula>"Pâques"</formula>
    </cfRule>
    <cfRule type="cellIs" dxfId="17299" priority="11660" operator="equal">
      <formula>"Noël"</formula>
    </cfRule>
    <cfRule type="cellIs" dxfId="17298" priority="11659" operator="equal">
      <formula>"Lundi de pâques"</formula>
    </cfRule>
    <cfRule type="containsText" dxfId="17297" priority="11618" operator="containsText" text="Pré">
      <formula>NOT(ISERROR(SEARCH("Pré",H4)))</formula>
    </cfRule>
  </conditionalFormatting>
  <conditionalFormatting sqref="H4:H5">
    <cfRule type="expression" dxfId="17296" priority="11531">
      <formula>F4="Samedi"</formula>
    </cfRule>
    <cfRule type="expression" dxfId="17295" priority="11530">
      <formula>F4="Dimanche"</formula>
    </cfRule>
    <cfRule type="containsText" dxfId="17294" priority="11529" operator="containsText" text="Université">
      <formula>NOT(ISERROR(SEARCH("Université",H4)))</formula>
    </cfRule>
    <cfRule type="containsText" dxfId="17293" priority="11528" operator="containsText" text="Cours/Labo/Projet">
      <formula>NOT(ISERROR(SEARCH("Cours/Labo/Projet",H4)))</formula>
    </cfRule>
    <cfRule type="containsText" dxfId="17292" priority="11532" operator="containsText" text="Soutenance">
      <formula>NOT(ISERROR(SEARCH("Soutenance",H4)))</formula>
    </cfRule>
  </conditionalFormatting>
  <conditionalFormatting sqref="H5">
    <cfRule type="containsText" dxfId="17291" priority="11540" operator="containsText" text="Début CM">
      <formula>NOT(ISERROR(SEARCH("Début CM",H5)))</formula>
    </cfRule>
    <cfRule type="containsText" dxfId="17290" priority="11541" operator="containsText" text="Projet">
      <formula>NOT(ISERROR(SEARCH("Projet",H5)))</formula>
    </cfRule>
    <cfRule type="containsText" dxfId="17289" priority="11542" operator="containsText" text="Pré">
      <formula>NOT(ISERROR(SEARCH("Pré",H5)))</formula>
    </cfRule>
    <cfRule type="containsText" dxfId="17288" priority="11543" operator="containsText" text="Délib">
      <formula>NOT(ISERROR(SEARCH("Délib",H5)))</formula>
    </cfRule>
    <cfRule type="cellIs" dxfId="17287" priority="11544" operator="equal">
      <formula>"Cours IAE"</formula>
    </cfRule>
    <cfRule type="cellIs" dxfId="17286" priority="11545" operator="equal">
      <formula>"Cours ISEM"</formula>
    </cfRule>
    <cfRule type="cellIs" dxfId="17285" priority="11546" operator="equal">
      <formula>"EXAMENS J"</formula>
    </cfRule>
    <cfRule type="cellIs" dxfId="17284" priority="11547" operator="equal">
      <formula>"Lundi Pentecôte"</formula>
    </cfRule>
    <cfRule type="cellIs" dxfId="17283" priority="11548" operator="equal">
      <formula>"ppp"</formula>
    </cfRule>
    <cfRule type="cellIs" dxfId="17282" priority="11549" operator="equal">
      <formula>"Soutenance"</formula>
    </cfRule>
    <cfRule type="cellIs" dxfId="17281" priority="11550" operator="equal">
      <formula>"Révisions R"</formula>
    </cfRule>
    <cfRule type="cellIs" dxfId="17280" priority="11551" operator="equal">
      <formula>"Entreprise"</formula>
    </cfRule>
    <cfRule type="cellIs" dxfId="17279" priority="11552" operator="equal">
      <formula>"Exam nationaux pas de date"</formula>
    </cfRule>
    <cfRule type="cellIs" dxfId="17278" priority="11553" operator="equal">
      <formula>"Exam nationaux"</formula>
    </cfRule>
    <cfRule type="cellIs" dxfId="17277" priority="11554" operator="equal">
      <formula>"Révision interne"</formula>
    </cfRule>
    <cfRule type="cellIs" dxfId="17276" priority="11555" operator="equal">
      <formula>"Remise note CC"</formula>
    </cfRule>
    <cfRule type="cellIs" dxfId="17275" priority="11556" operator="equal">
      <formula>"Oraux examens nationaux"</formula>
    </cfRule>
    <cfRule type="cellIs" dxfId="17274" priority="11557" operator="equal">
      <formula>"Note mémoire"</formula>
    </cfRule>
    <cfRule type="cellIs" dxfId="17273" priority="11558" operator="equal">
      <formula>"Mise à niveau"</formula>
    </cfRule>
    <cfRule type="cellIs" dxfId="17272" priority="11559" operator="equal">
      <formula>"Ecrits examens nationaux"</formula>
    </cfRule>
    <cfRule type="cellIs" dxfId="17271" priority="11560" operator="equal">
      <formula>"Délibération S2"</formula>
    </cfRule>
    <cfRule type="cellIs" dxfId="17270" priority="11561" operator="equal">
      <formula>"Délibération S1"</formula>
    </cfRule>
    <cfRule type="cellIs" dxfId="17269" priority="11562" operator="equal">
      <formula>"regroupement"</formula>
    </cfRule>
    <cfRule type="cellIs" dxfId="17268" priority="11563" operator="equal">
      <formula>"Cours matin"</formula>
    </cfRule>
    <cfRule type="cellIs" dxfId="17267" priority="11564" operator="equal">
      <formula>"Entr MA cours AM"</formula>
    </cfRule>
    <cfRule type="cellIs" dxfId="17266" priority="11565" operator="equal">
      <formula>"Cours Matin Entr AM"</formula>
    </cfRule>
    <cfRule type="cellIs" dxfId="17265" priority="11566" operator="equal">
      <formula>"Révisions S1 Ses2"</formula>
    </cfRule>
    <cfRule type="cellIs" dxfId="17264" priority="11567" operator="equal">
      <formula>"Révisions S1 ses1"</formula>
    </cfRule>
    <cfRule type="cellIs" dxfId="17263" priority="11568" operator="equal">
      <formula>"Examens S2 Ses2"</formula>
    </cfRule>
    <cfRule type="cellIs" dxfId="17262" priority="11569" operator="equal">
      <formula>"Examens S2 ses1"</formula>
    </cfRule>
    <cfRule type="cellIs" dxfId="17261" priority="11570" operator="equal">
      <formula>"Fermeture"</formula>
    </cfRule>
    <cfRule type="cellIs" dxfId="17260" priority="11571" operator="equal">
      <formula>"Remise rapport"</formula>
    </cfRule>
    <cfRule type="cellIs" dxfId="17259" priority="11572" operator="equal">
      <formula>"notes rapport"</formula>
    </cfRule>
    <cfRule type="cellIs" dxfId="17258" priority="11573" operator="equal">
      <formula>"jour appui"</formula>
    </cfRule>
    <cfRule type="cellIs" dxfId="17257" priority="11574" operator="equal">
      <formula>"Assomption"</formula>
    </cfRule>
    <cfRule type="cellIs" dxfId="17256" priority="11575" operator="equal">
      <formula>"Ascension"</formula>
    </cfRule>
    <cfRule type="cellIs" dxfId="17255" priority="11576" operator="equal">
      <formula>"Armistice"</formula>
    </cfRule>
    <cfRule type="cellIs" dxfId="17254" priority="11577" operator="equal">
      <formula>"cours v"</formula>
    </cfRule>
    <cfRule type="cellIs" dxfId="17253" priority="11578" operator="equal">
      <formula>"Examens S1 Ses2"</formula>
    </cfRule>
    <cfRule type="cellIs" dxfId="17252" priority="11579" operator="equal">
      <formula>"Examens S1 Ses1"</formula>
    </cfRule>
    <cfRule type="cellIs" dxfId="17251" priority="11580" operator="equal">
      <formula>"Fête du travail"</formula>
    </cfRule>
    <cfRule type="cellIs" dxfId="17250" priority="11581" operator="equal">
      <formula>"Fête nationale"</formula>
    </cfRule>
    <cfRule type="cellIs" dxfId="17249" priority="11582" operator="equal">
      <formula>"jour de l'an"</formula>
    </cfRule>
    <cfRule type="cellIs" dxfId="17248" priority="11583" operator="equal">
      <formula>"Lundi de pâques"</formula>
    </cfRule>
    <cfRule type="cellIs" dxfId="17247" priority="11584" operator="equal">
      <formula>"Noël"</formula>
    </cfRule>
    <cfRule type="cellIs" dxfId="17246" priority="11585" operator="equal">
      <formula>"Pâques"</formula>
    </cfRule>
    <cfRule type="cellIs" dxfId="17245" priority="11586" operator="equal">
      <formula>"Pentecôte"</formula>
    </cfRule>
    <cfRule type="cellIs" dxfId="17244" priority="11587" operator="equal">
      <formula>"Révisions S2 ses2"</formula>
    </cfRule>
    <cfRule type="cellIs" dxfId="17243" priority="11588" operator="equal">
      <formula>"Révisions S2 Ses1"</formula>
    </cfRule>
    <cfRule type="cellIs" dxfId="17242" priority="11589" operator="equal">
      <formula>"stage v"</formula>
    </cfRule>
    <cfRule type="cellIs" dxfId="17241" priority="11590" operator="equal">
      <formula>"Victoire 1945"</formula>
    </cfRule>
    <cfRule type="cellIs" dxfId="17240" priority="11592" operator="equal">
      <formula>"Stage en entreprise"</formula>
    </cfRule>
    <cfRule type="cellIs" dxfId="17239" priority="11593" operator="equal">
      <formula>"entreprise B"</formula>
    </cfRule>
    <cfRule type="cellIs" dxfId="17238" priority="11594" stopIfTrue="1" operator="equal">
      <formula>"Retour copies"</formula>
    </cfRule>
    <cfRule type="cellIs" dxfId="17237" priority="11595" stopIfTrue="1" operator="equal">
      <formula>"Evaluation"</formula>
    </cfRule>
    <cfRule type="cellIs" dxfId="17236" priority="11596" stopIfTrue="1" operator="equal">
      <formula>"Rentrée"</formula>
    </cfRule>
    <cfRule type="cellIs" dxfId="17235" priority="11597" stopIfTrue="1" operator="equal">
      <formula>"Stage"</formula>
    </cfRule>
    <cfRule type="cellIs" dxfId="17234" priority="11598" stopIfTrue="1" operator="equal">
      <formula>"Session 2"</formula>
    </cfRule>
    <cfRule type="cellIs" dxfId="17233" priority="11599" stopIfTrue="1" operator="equal">
      <formula>"Session 1"</formula>
    </cfRule>
    <cfRule type="cellIs" dxfId="17232" priority="11600" stopIfTrue="1" operator="equal">
      <formula>"Révisions"</formula>
    </cfRule>
    <cfRule type="cellIs" dxfId="17231" priority="11601" stopIfTrue="1" operator="equal">
      <formula>"Vacances"</formula>
    </cfRule>
    <cfRule type="cellIs" dxfId="17230" priority="11602" stopIfTrue="1" operator="equal">
      <formula>"Cours"</formula>
    </cfRule>
    <cfRule type="cellIs" dxfId="17229" priority="11603" stopIfTrue="1" operator="equal">
      <formula>"Examens S1"</formula>
    </cfRule>
    <cfRule type="cellIs" dxfId="17228" priority="11604" stopIfTrue="1" operator="equal">
      <formula>"Examens"</formula>
    </cfRule>
    <cfRule type="cellIs" dxfId="17227" priority="11605" stopIfTrue="1" operator="equal">
      <formula>"Examens S2"</formula>
    </cfRule>
    <cfRule type="cellIs" dxfId="17226" priority="11606" stopIfTrue="1" operator="equal">
      <formula>"Du anglais"</formula>
    </cfRule>
    <cfRule type="cellIs" dxfId="17225" priority="11607" stopIfTrue="1" operator="equal">
      <formula>"Délibérations"</formula>
    </cfRule>
    <cfRule type="cellIs" dxfId="17224" priority="11591" operator="equal">
      <formula>"Toussaint"</formula>
    </cfRule>
    <cfRule type="containsText" dxfId="17223" priority="11533" operator="containsText" text="Salon Et">
      <formula>NOT(ISERROR(SEARCH("Salon Et",H5)))</formula>
    </cfRule>
    <cfRule type="containsText" dxfId="17222" priority="11534" operator="containsText" text="Remise">
      <formula>NOT(ISERROR(SEARCH("Remise",H5)))</formula>
    </cfRule>
    <cfRule type="containsText" dxfId="17221" priority="11535" operator="containsText" text="Recrutem">
      <formula>NOT(ISERROR(SEARCH("Recrutem",H5)))</formula>
    </cfRule>
    <cfRule type="containsText" dxfId="17220" priority="11536" operator="containsText" text="Note">
      <formula>NOT(ISERROR(SEARCH("Note",H5)))</formula>
    </cfRule>
    <cfRule type="containsText" dxfId="17219" priority="11537" operator="containsText" text="JPO">
      <formula>NOT(ISERROR(SEARCH("JPO",H5)))</formula>
    </cfRule>
    <cfRule type="containsText" dxfId="17218" priority="11538" operator="containsText" text="Etranger">
      <formula>NOT(ISERROR(SEARCH("Etranger",H5)))</formula>
    </cfRule>
    <cfRule type="containsText" dxfId="17217" priority="11539" operator="containsText" text="Début TD">
      <formula>NOT(ISERROR(SEARCH("Début TD",H5)))</formula>
    </cfRule>
  </conditionalFormatting>
  <conditionalFormatting sqref="H6">
    <cfRule type="cellIs" dxfId="17216" priority="11522" stopIfTrue="1" operator="equal">
      <formula>"Cours"</formula>
    </cfRule>
    <cfRule type="cellIs" dxfId="17215" priority="11523" stopIfTrue="1" operator="equal">
      <formula>"Examens S1"</formula>
    </cfRule>
    <cfRule type="cellIs" dxfId="17214" priority="11517" stopIfTrue="1" operator="equal">
      <formula>"Stage"</formula>
    </cfRule>
    <cfRule type="cellIs" dxfId="17213" priority="11516" stopIfTrue="1" operator="equal">
      <formula>"Rentrée"</formula>
    </cfRule>
    <cfRule type="cellIs" dxfId="17212" priority="11515" stopIfTrue="1" operator="equal">
      <formula>"Evaluation"</formula>
    </cfRule>
    <cfRule type="cellIs" dxfId="17211" priority="11514" stopIfTrue="1" operator="equal">
      <formula>"Retour copies"</formula>
    </cfRule>
    <cfRule type="cellIs" dxfId="17210" priority="11513" operator="equal">
      <formula>"entreprise B"</formula>
    </cfRule>
    <cfRule type="cellIs" dxfId="17209" priority="11512" operator="equal">
      <formula>"Stage en entreprise"</formula>
    </cfRule>
    <cfRule type="cellIs" dxfId="17208" priority="11511" operator="equal">
      <formula>"Toussaint"</formula>
    </cfRule>
    <cfRule type="cellIs" dxfId="17207" priority="11510" operator="equal">
      <formula>"Victoire 1945"</formula>
    </cfRule>
    <cfRule type="cellIs" dxfId="17206" priority="11509" operator="equal">
      <formula>"stage v"</formula>
    </cfRule>
    <cfRule type="cellIs" dxfId="17205" priority="11524" stopIfTrue="1" operator="equal">
      <formula>"Examens"</formula>
    </cfRule>
    <cfRule type="cellIs" dxfId="17204" priority="11525" stopIfTrue="1" operator="equal">
      <formula>"Examens S2"</formula>
    </cfRule>
    <cfRule type="cellIs" dxfId="17203" priority="11526" stopIfTrue="1" operator="equal">
      <formula>"Du anglais"</formula>
    </cfRule>
    <cfRule type="cellIs" dxfId="17202" priority="11527" stopIfTrue="1" operator="equal">
      <formula>"Délibérations"</formula>
    </cfRule>
    <cfRule type="cellIs" dxfId="17201" priority="11475" operator="equal">
      <formula>"Remise note CC"</formula>
    </cfRule>
    <cfRule type="cellIs" dxfId="17200" priority="11474" operator="equal">
      <formula>"Révision interne"</formula>
    </cfRule>
    <cfRule type="cellIs" dxfId="17199" priority="11518" stopIfTrue="1" operator="equal">
      <formula>"Session 2"</formula>
    </cfRule>
    <cfRule type="cellIs" dxfId="17198" priority="11473" operator="equal">
      <formula>"Exam nationaux"</formula>
    </cfRule>
    <cfRule type="cellIs" dxfId="17197" priority="11472" operator="equal">
      <formula>"Exam nationaux pas de date"</formula>
    </cfRule>
    <cfRule type="cellIs" dxfId="17196" priority="11471" operator="equal">
      <formula>"Entreprise"</formula>
    </cfRule>
    <cfRule type="cellIs" dxfId="17195" priority="11470" operator="equal">
      <formula>"Révisions R"</formula>
    </cfRule>
    <cfRule type="cellIs" dxfId="17194" priority="11469" operator="equal">
      <formula>"Soutenance"</formula>
    </cfRule>
    <cfRule type="cellIs" dxfId="17193" priority="11468" operator="equal">
      <formula>"ppp"</formula>
    </cfRule>
    <cfRule type="cellIs" dxfId="17192" priority="11467" operator="equal">
      <formula>"Lundi Pentecôte"</formula>
    </cfRule>
    <cfRule type="cellIs" dxfId="17191" priority="11466" operator="equal">
      <formula>"EXAMENS J"</formula>
    </cfRule>
    <cfRule type="cellIs" dxfId="17190" priority="11465" operator="equal">
      <formula>"Cours ISEM"</formula>
    </cfRule>
    <cfRule type="cellIs" dxfId="17189" priority="11464" operator="equal">
      <formula>"Cours IAE"</formula>
    </cfRule>
    <cfRule type="cellIs" dxfId="17188" priority="11489" operator="equal">
      <formula>"Examens S2 ses1"</formula>
    </cfRule>
    <cfRule type="containsText" dxfId="17187" priority="11463" operator="containsText" text="Délib">
      <formula>NOT(ISERROR(SEARCH("Délib",H6)))</formula>
    </cfRule>
    <cfRule type="containsText" dxfId="17186" priority="11462" operator="containsText" text="Pré">
      <formula>NOT(ISERROR(SEARCH("Pré",H6)))</formula>
    </cfRule>
    <cfRule type="containsText" dxfId="17185" priority="11461" operator="containsText" text="Projet">
      <formula>NOT(ISERROR(SEARCH("Projet",H6)))</formula>
    </cfRule>
    <cfRule type="containsText" dxfId="17184" priority="11460" operator="containsText" text="Début CM">
      <formula>NOT(ISERROR(SEARCH("Début CM",H6)))</formula>
    </cfRule>
    <cfRule type="containsText" dxfId="17183" priority="11459" operator="containsText" text="Début TD">
      <formula>NOT(ISERROR(SEARCH("Début TD",H6)))</formula>
    </cfRule>
    <cfRule type="containsText" dxfId="17182" priority="11458" operator="containsText" text="Etranger">
      <formula>NOT(ISERROR(SEARCH("Etranger",H6)))</formula>
    </cfRule>
    <cfRule type="containsText" dxfId="17181" priority="11457" operator="containsText" text="JPO">
      <formula>NOT(ISERROR(SEARCH("JPO",H6)))</formula>
    </cfRule>
    <cfRule type="cellIs" dxfId="17180" priority="11519" stopIfTrue="1" operator="equal">
      <formula>"Session 1"</formula>
    </cfRule>
    <cfRule type="containsText" dxfId="17179" priority="11456" operator="containsText" text="Note">
      <formula>NOT(ISERROR(SEARCH("Note",H6)))</formula>
    </cfRule>
    <cfRule type="containsText" dxfId="17178" priority="11455" operator="containsText" text="Recrutem">
      <formula>NOT(ISERROR(SEARCH("Recrutem",H6)))</formula>
    </cfRule>
    <cfRule type="containsText" dxfId="17177" priority="11454" operator="containsText" text="Remise">
      <formula>NOT(ISERROR(SEARCH("Remise",H6)))</formula>
    </cfRule>
    <cfRule type="containsText" dxfId="17176" priority="11453" operator="containsText" text="Salon Et">
      <formula>NOT(ISERROR(SEARCH("Salon Et",H6)))</formula>
    </cfRule>
    <cfRule type="cellIs" dxfId="17175" priority="11476" operator="equal">
      <formula>"Oraux examens nationaux"</formula>
    </cfRule>
    <cfRule type="cellIs" dxfId="17174" priority="11477" operator="equal">
      <formula>"Note mémoire"</formula>
    </cfRule>
    <cfRule type="cellIs" dxfId="17173" priority="11478" operator="equal">
      <formula>"Mise à niveau"</formula>
    </cfRule>
    <cfRule type="cellIs" dxfId="17172" priority="11479" operator="equal">
      <formula>"Ecrits examens nationaux"</formula>
    </cfRule>
    <cfRule type="cellIs" dxfId="17171" priority="11480" operator="equal">
      <formula>"Délibération S2"</formula>
    </cfRule>
    <cfRule type="cellIs" dxfId="17170" priority="11481" operator="equal">
      <formula>"Délibération S1"</formula>
    </cfRule>
    <cfRule type="cellIs" dxfId="17169" priority="11482" operator="equal">
      <formula>"regroupement"</formula>
    </cfRule>
    <cfRule type="cellIs" dxfId="17168" priority="11483" operator="equal">
      <formula>"Cours matin"</formula>
    </cfRule>
    <cfRule type="cellIs" dxfId="17167" priority="11484" operator="equal">
      <formula>"Entr MA cours AM"</formula>
    </cfRule>
    <cfRule type="cellIs" dxfId="17166" priority="11485" operator="equal">
      <formula>"Cours Matin Entr AM"</formula>
    </cfRule>
    <cfRule type="cellIs" dxfId="17165" priority="11486" operator="equal">
      <formula>"Révisions S1 Ses2"</formula>
    </cfRule>
    <cfRule type="cellIs" dxfId="17164" priority="11487" operator="equal">
      <formula>"Révisions S1 ses1"</formula>
    </cfRule>
    <cfRule type="cellIs" dxfId="17163" priority="11488" operator="equal">
      <formula>"Examens S2 Ses2"</formula>
    </cfRule>
    <cfRule type="cellIs" dxfId="17162" priority="11490" operator="equal">
      <formula>"Fermeture"</formula>
    </cfRule>
    <cfRule type="cellIs" dxfId="17161" priority="11491" operator="equal">
      <formula>"Remise rapport"</formula>
    </cfRule>
    <cfRule type="cellIs" dxfId="17160" priority="11492" operator="equal">
      <formula>"notes rapport"</formula>
    </cfRule>
    <cfRule type="cellIs" dxfId="17159" priority="11493" operator="equal">
      <formula>"jour appui"</formula>
    </cfRule>
    <cfRule type="cellIs" dxfId="17158" priority="11494" operator="equal">
      <formula>"Assomption"</formula>
    </cfRule>
    <cfRule type="cellIs" dxfId="17157" priority="11495" operator="equal">
      <formula>"Ascension"</formula>
    </cfRule>
    <cfRule type="cellIs" dxfId="17156" priority="11496" operator="equal">
      <formula>"Armistice"</formula>
    </cfRule>
    <cfRule type="cellIs" dxfId="17155" priority="11497" operator="equal">
      <formula>"cours v"</formula>
    </cfRule>
    <cfRule type="cellIs" dxfId="17154" priority="11498" operator="equal">
      <formula>"Examens S1 Ses2"</formula>
    </cfRule>
    <cfRule type="cellIs" dxfId="17153" priority="11499" operator="equal">
      <formula>"Examens S1 Ses1"</formula>
    </cfRule>
    <cfRule type="cellIs" dxfId="17152" priority="11500" operator="equal">
      <formula>"Fête du travail"</formula>
    </cfRule>
    <cfRule type="cellIs" dxfId="17151" priority="11501" operator="equal">
      <formula>"Fête nationale"</formula>
    </cfRule>
    <cfRule type="cellIs" dxfId="17150" priority="11502" operator="equal">
      <formula>"jour de l'an"</formula>
    </cfRule>
    <cfRule type="cellIs" dxfId="17149" priority="11503" operator="equal">
      <formula>"Lundi de pâques"</formula>
    </cfRule>
    <cfRule type="cellIs" dxfId="17148" priority="11504" operator="equal">
      <formula>"Noël"</formula>
    </cfRule>
    <cfRule type="cellIs" dxfId="17147" priority="11505" operator="equal">
      <formula>"Pâques"</formula>
    </cfRule>
    <cfRule type="cellIs" dxfId="17146" priority="11506" operator="equal">
      <formula>"Pentecôte"</formula>
    </cfRule>
    <cfRule type="cellIs" dxfId="17145" priority="11507" operator="equal">
      <formula>"Révisions S2 ses2"</formula>
    </cfRule>
    <cfRule type="cellIs" dxfId="17144" priority="11508" operator="equal">
      <formula>"Révisions S2 Ses1"</formula>
    </cfRule>
    <cfRule type="cellIs" dxfId="17143" priority="11520" stopIfTrue="1" operator="equal">
      <formula>"Révisions"</formula>
    </cfRule>
    <cfRule type="cellIs" dxfId="17142" priority="11521" stopIfTrue="1" operator="equal">
      <formula>"Vacances"</formula>
    </cfRule>
  </conditionalFormatting>
  <conditionalFormatting sqref="H6:H10">
    <cfRule type="containsText" dxfId="17141" priority="11376" operator="containsText" text="Soutenance">
      <formula>NOT(ISERROR(SEARCH("Soutenance",H6)))</formula>
    </cfRule>
    <cfRule type="expression" dxfId="17140" priority="11374">
      <formula>F6="Dimanche"</formula>
    </cfRule>
    <cfRule type="expression" dxfId="17139" priority="11375">
      <formula>F6="Samedi"</formula>
    </cfRule>
  </conditionalFormatting>
  <conditionalFormatting sqref="H7:H8">
    <cfRule type="cellIs" dxfId="17138" priority="11414" operator="equal">
      <formula>"Fermeture"</formula>
    </cfRule>
    <cfRule type="cellIs" dxfId="17137" priority="11415" operator="equal">
      <formula>"Remise rapport"</formula>
    </cfRule>
    <cfRule type="cellIs" dxfId="17136" priority="11416" operator="equal">
      <formula>"notes rapport"</formula>
    </cfRule>
    <cfRule type="cellIs" dxfId="17135" priority="11417" operator="equal">
      <formula>"jour appui"</formula>
    </cfRule>
    <cfRule type="cellIs" dxfId="17134" priority="11418" operator="equal">
      <formula>"Assomption"</formula>
    </cfRule>
    <cfRule type="cellIs" dxfId="17133" priority="11419" operator="equal">
      <formula>"Ascension"</formula>
    </cfRule>
    <cfRule type="cellIs" dxfId="17132" priority="11420" operator="equal">
      <formula>"Armistice"</formula>
    </cfRule>
    <cfRule type="cellIs" dxfId="17131" priority="11421" operator="equal">
      <formula>"cours v"</formula>
    </cfRule>
    <cfRule type="cellIs" dxfId="17130" priority="11422" operator="equal">
      <formula>"Examens S1 Ses2"</formula>
    </cfRule>
    <cfRule type="cellIs" dxfId="17129" priority="11423" operator="equal">
      <formula>"Examens S1 Ses1"</formula>
    </cfRule>
    <cfRule type="cellIs" dxfId="17128" priority="11424" operator="equal">
      <formula>"Fête du travail"</formula>
    </cfRule>
    <cfRule type="cellIs" dxfId="17127" priority="11425" operator="equal">
      <formula>"Fête nationale"</formula>
    </cfRule>
    <cfRule type="cellIs" dxfId="17126" priority="11426" operator="equal">
      <formula>"jour de l'an"</formula>
    </cfRule>
    <cfRule type="cellIs" dxfId="17125" priority="11427" operator="equal">
      <formula>"Lundi de pâques"</formula>
    </cfRule>
    <cfRule type="cellIs" dxfId="17124" priority="11428" operator="equal">
      <formula>"Noël"</formula>
    </cfRule>
    <cfRule type="cellIs" dxfId="17123" priority="11429" operator="equal">
      <formula>"Pâques"</formula>
    </cfRule>
    <cfRule type="cellIs" dxfId="17122" priority="11430" operator="equal">
      <formula>"Pentecôte"</formula>
    </cfRule>
    <cfRule type="cellIs" dxfId="17121" priority="11431" operator="equal">
      <formula>"Révisions S2 ses2"</formula>
    </cfRule>
    <cfRule type="cellIs" dxfId="17120" priority="11432" operator="equal">
      <formula>"Révisions S2 Ses1"</formula>
    </cfRule>
    <cfRule type="cellIs" dxfId="17119" priority="11433" operator="equal">
      <formula>"stage v"</formula>
    </cfRule>
    <cfRule type="cellIs" dxfId="17118" priority="11434" operator="equal">
      <formula>"Victoire 1945"</formula>
    </cfRule>
    <cfRule type="cellIs" dxfId="17117" priority="11435" operator="equal">
      <formula>"Toussaint"</formula>
    </cfRule>
    <cfRule type="cellIs" dxfId="17116" priority="11437" operator="equal">
      <formula>"entreprise B"</formula>
    </cfRule>
    <cfRule type="cellIs" dxfId="17115" priority="11438" stopIfTrue="1" operator="equal">
      <formula>"Retour copies"</formula>
    </cfRule>
    <cfRule type="cellIs" dxfId="17114" priority="11439" stopIfTrue="1" operator="equal">
      <formula>"Evaluation"</formula>
    </cfRule>
    <cfRule type="cellIs" dxfId="17113" priority="11440" stopIfTrue="1" operator="equal">
      <formula>"Rentrée"</formula>
    </cfRule>
    <cfRule type="cellIs" dxfId="17112" priority="11441" stopIfTrue="1" operator="equal">
      <formula>"Stage"</formula>
    </cfRule>
    <cfRule type="cellIs" dxfId="17111" priority="11442" stopIfTrue="1" operator="equal">
      <formula>"Session 2"</formula>
    </cfRule>
    <cfRule type="cellIs" dxfId="17110" priority="11443" stopIfTrue="1" operator="equal">
      <formula>"Session 1"</formula>
    </cfRule>
    <cfRule type="cellIs" dxfId="17109" priority="11444" stopIfTrue="1" operator="equal">
      <formula>"Révisions"</formula>
    </cfRule>
    <cfRule type="cellIs" dxfId="17108" priority="11445" stopIfTrue="1" operator="equal">
      <formula>"Vacances"</formula>
    </cfRule>
    <cfRule type="cellIs" dxfId="17107" priority="11446" stopIfTrue="1" operator="equal">
      <formula>"Cours"</formula>
    </cfRule>
    <cfRule type="cellIs" dxfId="17106" priority="11447" stopIfTrue="1" operator="equal">
      <formula>"Examens S1"</formula>
    </cfRule>
    <cfRule type="cellIs" dxfId="17105" priority="11448" stopIfTrue="1" operator="equal">
      <formula>"Examens"</formula>
    </cfRule>
    <cfRule type="cellIs" dxfId="17104" priority="11449" stopIfTrue="1" operator="equal">
      <formula>"Examens S2"</formula>
    </cfRule>
    <cfRule type="cellIs" dxfId="17103" priority="11450" stopIfTrue="1" operator="equal">
      <formula>"Du anglais"</formula>
    </cfRule>
    <cfRule type="cellIs" dxfId="17102" priority="11451" stopIfTrue="1" operator="equal">
      <formula>"Délibérations"</formula>
    </cfRule>
    <cfRule type="cellIs" dxfId="17101" priority="11389" operator="equal">
      <formula>"Cours ISEM"</formula>
    </cfRule>
    <cfRule type="containsText" dxfId="17100" priority="11377" operator="containsText" text="Salon Et">
      <formula>NOT(ISERROR(SEARCH("Salon Et",H7)))</formula>
    </cfRule>
    <cfRule type="containsText" dxfId="17099" priority="11378" operator="containsText" text="Remise">
      <formula>NOT(ISERROR(SEARCH("Remise",H7)))</formula>
    </cfRule>
    <cfRule type="containsText" dxfId="17098" priority="11379" operator="containsText" text="Recrutem">
      <formula>NOT(ISERROR(SEARCH("Recrutem",H7)))</formula>
    </cfRule>
    <cfRule type="containsText" dxfId="17097" priority="11380" operator="containsText" text="Note">
      <formula>NOT(ISERROR(SEARCH("Note",H7)))</formula>
    </cfRule>
    <cfRule type="containsText" dxfId="17096" priority="11381" operator="containsText" text="JPO">
      <formula>NOT(ISERROR(SEARCH("JPO",H7)))</formula>
    </cfRule>
    <cfRule type="containsText" dxfId="17095" priority="11382" operator="containsText" text="Etranger">
      <formula>NOT(ISERROR(SEARCH("Etranger",H7)))</formula>
    </cfRule>
    <cfRule type="containsText" dxfId="17094" priority="11383" operator="containsText" text="Début TD">
      <formula>NOT(ISERROR(SEARCH("Début TD",H7)))</formula>
    </cfRule>
    <cfRule type="containsText" dxfId="17093" priority="11384" operator="containsText" text="Début CM">
      <formula>NOT(ISERROR(SEARCH("Début CM",H7)))</formula>
    </cfRule>
    <cfRule type="containsText" dxfId="17092" priority="11385" operator="containsText" text="Projet">
      <formula>NOT(ISERROR(SEARCH("Projet",H7)))</formula>
    </cfRule>
    <cfRule type="containsText" dxfId="17091" priority="11386" operator="containsText" text="Pré">
      <formula>NOT(ISERROR(SEARCH("Pré",H7)))</formula>
    </cfRule>
    <cfRule type="containsText" dxfId="17090" priority="11387" operator="containsText" text="Délib">
      <formula>NOT(ISERROR(SEARCH("Délib",H7)))</formula>
    </cfRule>
    <cfRule type="cellIs" dxfId="17089" priority="11388" operator="equal">
      <formula>"Cours IAE"</formula>
    </cfRule>
    <cfRule type="cellIs" dxfId="17088" priority="11390" operator="equal">
      <formula>"EXAMENS J"</formula>
    </cfRule>
    <cfRule type="cellIs" dxfId="17087" priority="11391" operator="equal">
      <formula>"Lundi Pentecôte"</formula>
    </cfRule>
    <cfRule type="cellIs" dxfId="17086" priority="11392" operator="equal">
      <formula>"ppp"</formula>
    </cfRule>
    <cfRule type="cellIs" dxfId="17085" priority="11393" operator="equal">
      <formula>"Soutenance"</formula>
    </cfRule>
    <cfRule type="cellIs" dxfId="17084" priority="11394" operator="equal">
      <formula>"Révisions R"</formula>
    </cfRule>
    <cfRule type="cellIs" dxfId="17083" priority="11395" operator="equal">
      <formula>"Entreprise"</formula>
    </cfRule>
    <cfRule type="cellIs" dxfId="17082" priority="11396" operator="equal">
      <formula>"Exam nationaux pas de date"</formula>
    </cfRule>
    <cfRule type="cellIs" dxfId="17081" priority="11397" operator="equal">
      <formula>"Exam nationaux"</formula>
    </cfRule>
    <cfRule type="cellIs" dxfId="17080" priority="11398" operator="equal">
      <formula>"Révision interne"</formula>
    </cfRule>
    <cfRule type="cellIs" dxfId="17079" priority="11399" operator="equal">
      <formula>"Remise note CC"</formula>
    </cfRule>
    <cfRule type="cellIs" dxfId="17078" priority="11400" operator="equal">
      <formula>"Oraux examens nationaux"</formula>
    </cfRule>
    <cfRule type="cellIs" dxfId="17077" priority="11401" operator="equal">
      <formula>"Note mémoire"</formula>
    </cfRule>
    <cfRule type="cellIs" dxfId="17076" priority="11402" operator="equal">
      <formula>"Mise à niveau"</formula>
    </cfRule>
    <cfRule type="cellIs" dxfId="17075" priority="11403" operator="equal">
      <formula>"Ecrits examens nationaux"</formula>
    </cfRule>
    <cfRule type="cellIs" dxfId="17074" priority="11404" operator="equal">
      <formula>"Délibération S2"</formula>
    </cfRule>
    <cfRule type="cellIs" dxfId="17073" priority="11405" operator="equal">
      <formula>"Délibération S1"</formula>
    </cfRule>
    <cfRule type="cellIs" dxfId="17072" priority="11406" operator="equal">
      <formula>"regroupement"</formula>
    </cfRule>
    <cfRule type="cellIs" dxfId="17071" priority="11407" operator="equal">
      <formula>"Cours matin"</formula>
    </cfRule>
    <cfRule type="cellIs" dxfId="17070" priority="11408" operator="equal">
      <formula>"Entr MA cours AM"</formula>
    </cfRule>
    <cfRule type="containsText" dxfId="17069" priority="11372" operator="containsText" text="Cours/Labo/Projet">
      <formula>NOT(ISERROR(SEARCH("Cours/Labo/Projet",H7)))</formula>
    </cfRule>
    <cfRule type="containsText" dxfId="17068" priority="11373" operator="containsText" text="Université">
      <formula>NOT(ISERROR(SEARCH("Université",H7)))</formula>
    </cfRule>
    <cfRule type="cellIs" dxfId="17067" priority="11409" operator="equal">
      <formula>"Cours Matin Entr AM"</formula>
    </cfRule>
    <cfRule type="cellIs" dxfId="17066" priority="11436" operator="equal">
      <formula>"Stage en entreprise"</formula>
    </cfRule>
    <cfRule type="cellIs" dxfId="17065" priority="11410" operator="equal">
      <formula>"Révisions S1 Ses2"</formula>
    </cfRule>
    <cfRule type="cellIs" dxfId="17064" priority="11411" operator="equal">
      <formula>"Révisions S1 ses1"</formula>
    </cfRule>
    <cfRule type="cellIs" dxfId="17063" priority="11412" operator="equal">
      <formula>"Examens S2 Ses2"</formula>
    </cfRule>
    <cfRule type="cellIs" dxfId="17062" priority="11413" operator="equal">
      <formula>"Examens S2 ses1"</formula>
    </cfRule>
  </conditionalFormatting>
  <conditionalFormatting sqref="H9:H10">
    <cfRule type="cellIs" dxfId="17061" priority="25857" stopIfTrue="1" operator="equal">
      <formula>"Stage"</formula>
    </cfRule>
    <cfRule type="cellIs" dxfId="17060" priority="25858" stopIfTrue="1" operator="equal">
      <formula>"Session 2"</formula>
    </cfRule>
    <cfRule type="cellIs" dxfId="17059" priority="25859" stopIfTrue="1" operator="equal">
      <formula>"Session 1"</formula>
    </cfRule>
    <cfRule type="cellIs" dxfId="17058" priority="25860" stopIfTrue="1" operator="equal">
      <formula>"Révisions"</formula>
    </cfRule>
    <cfRule type="cellIs" dxfId="17057" priority="25861" stopIfTrue="1" operator="equal">
      <formula>"Vacances"</formula>
    </cfRule>
    <cfRule type="cellIs" dxfId="17056" priority="25862" stopIfTrue="1" operator="equal">
      <formula>"Cours"</formula>
    </cfRule>
    <cfRule type="cellIs" dxfId="17055" priority="25863" stopIfTrue="1" operator="equal">
      <formula>"Examens S1"</formula>
    </cfRule>
    <cfRule type="cellIs" dxfId="17054" priority="25864" stopIfTrue="1" operator="equal">
      <formula>"Examens"</formula>
    </cfRule>
    <cfRule type="cellIs" dxfId="17053" priority="25865" stopIfTrue="1" operator="equal">
      <formula>"Examens S2"</formula>
    </cfRule>
    <cfRule type="cellIs" dxfId="17052" priority="25866" stopIfTrue="1" operator="equal">
      <formula>"Du anglais"</formula>
    </cfRule>
    <cfRule type="cellIs" dxfId="17051" priority="25867" stopIfTrue="1" operator="equal">
      <formula>"Délibérations"</formula>
    </cfRule>
    <cfRule type="cellIs" dxfId="17050" priority="25816" operator="equal">
      <formula>"Oraux examens nationaux"</formula>
    </cfRule>
    <cfRule type="cellIs" dxfId="17049" priority="25815" operator="equal">
      <formula>"Remise note CC"</formula>
    </cfRule>
    <cfRule type="cellIs" dxfId="17048" priority="25814" operator="equal">
      <formula>"Révision interne"</formula>
    </cfRule>
    <cfRule type="cellIs" dxfId="17047" priority="25812" operator="equal">
      <formula>"Exam nationaux pas de date"</formula>
    </cfRule>
    <cfRule type="cellIs" dxfId="17046" priority="25811" operator="equal">
      <formula>"Entreprise"</formula>
    </cfRule>
    <cfRule type="cellIs" dxfId="17045" priority="25810" operator="equal">
      <formula>"Révisions R"</formula>
    </cfRule>
    <cfRule type="cellIs" dxfId="17044" priority="25809" operator="equal">
      <formula>"Soutenance"</formula>
    </cfRule>
    <cfRule type="cellIs" dxfId="17043" priority="25808" operator="equal">
      <formula>"ppp"</formula>
    </cfRule>
    <cfRule type="cellIs" dxfId="17042" priority="25807" operator="equal">
      <formula>"Lundi Pentecôte"</formula>
    </cfRule>
    <cfRule type="cellIs" dxfId="17041" priority="25806" operator="equal">
      <formula>"EXAMENS J"</formula>
    </cfRule>
    <cfRule type="cellIs" dxfId="17040" priority="25805" operator="equal">
      <formula>"Cours ISEM"</formula>
    </cfRule>
    <cfRule type="cellIs" dxfId="17039" priority="25804" operator="equal">
      <formula>"Cours IAE"</formula>
    </cfRule>
    <cfRule type="containsText" dxfId="17038" priority="25803" operator="containsText" text="Délib">
      <formula>NOT(ISERROR(SEARCH("Délib",H9)))</formula>
    </cfRule>
    <cfRule type="containsText" dxfId="17037" priority="25802" operator="containsText" text="Pré">
      <formula>NOT(ISERROR(SEARCH("Pré",H9)))</formula>
    </cfRule>
    <cfRule type="containsText" dxfId="17036" priority="25801" operator="containsText" text="Projet">
      <formula>NOT(ISERROR(SEARCH("Projet",H9)))</formula>
    </cfRule>
    <cfRule type="containsText" dxfId="17035" priority="25800" operator="containsText" text="Début CM">
      <formula>NOT(ISERROR(SEARCH("Début CM",H9)))</formula>
    </cfRule>
    <cfRule type="containsText" dxfId="17034" priority="25799" operator="containsText" text="Début TD">
      <formula>NOT(ISERROR(SEARCH("Début TD",H9)))</formula>
    </cfRule>
    <cfRule type="containsText" dxfId="17033" priority="25798" operator="containsText" text="Etranger">
      <formula>NOT(ISERROR(SEARCH("Etranger",H9)))</formula>
    </cfRule>
    <cfRule type="containsText" dxfId="17032" priority="25797" operator="containsText" text="JPO">
      <formula>NOT(ISERROR(SEARCH("JPO",H9)))</formula>
    </cfRule>
    <cfRule type="containsText" dxfId="17031" priority="25796" operator="containsText" text="Note">
      <formula>NOT(ISERROR(SEARCH("Note",H9)))</formula>
    </cfRule>
    <cfRule type="containsText" dxfId="17030" priority="25795" operator="containsText" text="Recrutem">
      <formula>NOT(ISERROR(SEARCH("Recrutem",H9)))</formula>
    </cfRule>
    <cfRule type="containsText" dxfId="17029" priority="25794" operator="containsText" text="Remise">
      <formula>NOT(ISERROR(SEARCH("Remise",H9)))</formula>
    </cfRule>
    <cfRule type="containsText" dxfId="17028" priority="25793" operator="containsText" text="Salon Et">
      <formula>NOT(ISERROR(SEARCH("Salon Et",H9)))</formula>
    </cfRule>
    <cfRule type="cellIs" dxfId="17027" priority="25818" operator="equal">
      <formula>"Mise à niveau"</formula>
    </cfRule>
    <cfRule type="cellIs" dxfId="17026" priority="25819" operator="equal">
      <formula>"Ecrits examens nationaux"</formula>
    </cfRule>
    <cfRule type="cellIs" dxfId="17025" priority="25820" operator="equal">
      <formula>"Délibération S2"</formula>
    </cfRule>
    <cfRule type="cellIs" dxfId="17024" priority="25821" operator="equal">
      <formula>"Délibération S1"</formula>
    </cfRule>
    <cfRule type="cellIs" dxfId="17023" priority="25822" operator="equal">
      <formula>"regroupement"</formula>
    </cfRule>
    <cfRule type="cellIs" dxfId="17022" priority="25823" operator="equal">
      <formula>"Cours matin"</formula>
    </cfRule>
    <cfRule type="cellIs" dxfId="17021" priority="25824" operator="equal">
      <formula>"Entr MA cours AM"</formula>
    </cfRule>
    <cfRule type="cellIs" dxfId="17020" priority="25825" operator="equal">
      <formula>"Cours Matin Entr AM"</formula>
    </cfRule>
    <cfRule type="cellIs" dxfId="17019" priority="25826" operator="equal">
      <formula>"Révisions S1 Ses2"</formula>
    </cfRule>
    <cfRule type="cellIs" dxfId="17018" priority="25827" operator="equal">
      <formula>"Révisions S1 ses1"</formula>
    </cfRule>
    <cfRule type="cellIs" dxfId="17017" priority="25828" operator="equal">
      <formula>"Examens S2 Ses2"</formula>
    </cfRule>
    <cfRule type="cellIs" dxfId="17016" priority="25829" operator="equal">
      <formula>"Examens S2 ses1"</formula>
    </cfRule>
    <cfRule type="cellIs" dxfId="17015" priority="25817" operator="equal">
      <formula>"Note mémoire"</formula>
    </cfRule>
    <cfRule type="cellIs" dxfId="17014" priority="25830" operator="equal">
      <formula>"Fermeture"</formula>
    </cfRule>
    <cfRule type="cellIs" dxfId="17013" priority="25831" operator="equal">
      <formula>"Remise rapport"</formula>
    </cfRule>
    <cfRule type="cellIs" dxfId="17012" priority="25832" operator="equal">
      <formula>"notes rapport"</formula>
    </cfRule>
    <cfRule type="cellIs" dxfId="17011" priority="25833" operator="equal">
      <formula>"jour appui"</formula>
    </cfRule>
    <cfRule type="cellIs" dxfId="17010" priority="25834" operator="equal">
      <formula>"Assomption"</formula>
    </cfRule>
    <cfRule type="cellIs" dxfId="17009" priority="25835" operator="equal">
      <formula>"Ascension"</formula>
    </cfRule>
    <cfRule type="cellIs" dxfId="17008" priority="25836" operator="equal">
      <formula>"Armistice"</formula>
    </cfRule>
    <cfRule type="cellIs" dxfId="17007" priority="25837" operator="equal">
      <formula>"cours v"</formula>
    </cfRule>
    <cfRule type="cellIs" dxfId="17006" priority="25838" operator="equal">
      <formula>"Examens S1 Ses2"</formula>
    </cfRule>
    <cfRule type="cellIs" dxfId="17005" priority="25839" operator="equal">
      <formula>"Examens S1 Ses1"</formula>
    </cfRule>
    <cfRule type="cellIs" dxfId="17004" priority="25840" operator="equal">
      <formula>"Fête du travail"</formula>
    </cfRule>
    <cfRule type="cellIs" dxfId="17003" priority="25841" operator="equal">
      <formula>"Fête nationale"</formula>
    </cfRule>
    <cfRule type="cellIs" dxfId="17002" priority="25842" operator="equal">
      <formula>"jour de l'an"</formula>
    </cfRule>
    <cfRule type="cellIs" dxfId="17001" priority="25843" operator="equal">
      <formula>"Lundi de pâques"</formula>
    </cfRule>
    <cfRule type="cellIs" dxfId="17000" priority="25844" operator="equal">
      <formula>"Noël"</formula>
    </cfRule>
    <cfRule type="cellIs" dxfId="16999" priority="25845" operator="equal">
      <formula>"Pâques"</formula>
    </cfRule>
    <cfRule type="cellIs" dxfId="16998" priority="25846" operator="equal">
      <formula>"Pentecôte"</formula>
    </cfRule>
    <cfRule type="cellIs" dxfId="16997" priority="25847" operator="equal">
      <formula>"Révisions S2 ses2"</formula>
    </cfRule>
    <cfRule type="cellIs" dxfId="16996" priority="25848" operator="equal">
      <formula>"Révisions S2 Ses1"</formula>
    </cfRule>
    <cfRule type="cellIs" dxfId="16995" priority="25849" operator="equal">
      <formula>"stage v"</formula>
    </cfRule>
    <cfRule type="cellIs" dxfId="16994" priority="25850" operator="equal">
      <formula>"Victoire 1945"</formula>
    </cfRule>
    <cfRule type="cellIs" dxfId="16993" priority="25851" operator="equal">
      <formula>"Toussaint"</formula>
    </cfRule>
    <cfRule type="cellIs" dxfId="16992" priority="25852" operator="equal">
      <formula>"Stage en entreprise"</formula>
    </cfRule>
    <cfRule type="cellIs" dxfId="16991" priority="25853" operator="equal">
      <formula>"entreprise B"</formula>
    </cfRule>
    <cfRule type="cellIs" dxfId="16990" priority="25854" stopIfTrue="1" operator="equal">
      <formula>"Retour copies"</formula>
    </cfRule>
    <cfRule type="cellIs" dxfId="16989" priority="25855" stopIfTrue="1" operator="equal">
      <formula>"Evaluation"</formula>
    </cfRule>
    <cfRule type="cellIs" dxfId="16988" priority="25856" stopIfTrue="1" operator="equal">
      <formula>"Rentrée"</formula>
    </cfRule>
    <cfRule type="cellIs" dxfId="16987" priority="25813" operator="equal">
      <formula>"Exam nationaux"</formula>
    </cfRule>
  </conditionalFormatting>
  <conditionalFormatting sqref="H11:H12">
    <cfRule type="cellIs" dxfId="16986" priority="11370" stopIfTrue="1" operator="equal">
      <formula>"Du anglais"</formula>
    </cfRule>
    <cfRule type="cellIs" dxfId="16985" priority="11369" stopIfTrue="1" operator="equal">
      <formula>"Examens S2"</formula>
    </cfRule>
    <cfRule type="cellIs" dxfId="16984" priority="11368" stopIfTrue="1" operator="equal">
      <formula>"Examens"</formula>
    </cfRule>
    <cfRule type="cellIs" dxfId="16983" priority="11367" stopIfTrue="1" operator="equal">
      <formula>"Examens S1"</formula>
    </cfRule>
    <cfRule type="cellIs" dxfId="16982" priority="11366" stopIfTrue="1" operator="equal">
      <formula>"Cours"</formula>
    </cfRule>
    <cfRule type="cellIs" dxfId="16981" priority="11365" stopIfTrue="1" operator="equal">
      <formula>"Vacances"</formula>
    </cfRule>
    <cfRule type="cellIs" dxfId="16980" priority="11364" stopIfTrue="1" operator="equal">
      <formula>"Révisions"</formula>
    </cfRule>
    <cfRule type="cellIs" dxfId="16979" priority="11363" stopIfTrue="1" operator="equal">
      <formula>"Session 1"</formula>
    </cfRule>
    <cfRule type="cellIs" dxfId="16978" priority="11362" stopIfTrue="1" operator="equal">
      <formula>"Session 2"</formula>
    </cfRule>
    <cfRule type="cellIs" dxfId="16977" priority="11361" stopIfTrue="1" operator="equal">
      <formula>"Stage"</formula>
    </cfRule>
    <cfRule type="cellIs" dxfId="16976" priority="11360" stopIfTrue="1" operator="equal">
      <formula>"Rentrée"</formula>
    </cfRule>
    <cfRule type="cellIs" dxfId="16975" priority="11359" stopIfTrue="1" operator="equal">
      <formula>"Evaluation"</formula>
    </cfRule>
    <cfRule type="cellIs" dxfId="16974" priority="11358" stopIfTrue="1" operator="equal">
      <formula>"Retour copies"</formula>
    </cfRule>
    <cfRule type="cellIs" dxfId="16973" priority="11357" operator="equal">
      <formula>"entreprise B"</formula>
    </cfRule>
    <cfRule type="cellIs" dxfId="16972" priority="11356" operator="equal">
      <formula>"Stage en entreprise"</formula>
    </cfRule>
    <cfRule type="cellIs" dxfId="16971" priority="11355" operator="equal">
      <formula>"Toussaint"</formula>
    </cfRule>
    <cfRule type="cellIs" dxfId="16970" priority="11354" operator="equal">
      <formula>"Victoire 1945"</formula>
    </cfRule>
    <cfRule type="cellIs" dxfId="16969" priority="11353" operator="equal">
      <formula>"stage v"</formula>
    </cfRule>
    <cfRule type="cellIs" dxfId="16968" priority="11352" operator="equal">
      <formula>"Révisions S2 Ses1"</formula>
    </cfRule>
    <cfRule type="cellIs" dxfId="16967" priority="11351" operator="equal">
      <formula>"Révisions S2 ses2"</formula>
    </cfRule>
    <cfRule type="cellIs" dxfId="16966" priority="11350" operator="equal">
      <formula>"Pentecôte"</formula>
    </cfRule>
    <cfRule type="cellIs" dxfId="16965" priority="11349" operator="equal">
      <formula>"Pâques"</formula>
    </cfRule>
    <cfRule type="cellIs" dxfId="16964" priority="11348" operator="equal">
      <formula>"Noël"</formula>
    </cfRule>
    <cfRule type="cellIs" dxfId="16963" priority="11347" operator="equal">
      <formula>"Lundi de pâques"</formula>
    </cfRule>
    <cfRule type="cellIs" dxfId="16962" priority="11346" operator="equal">
      <formula>"jour de l'an"</formula>
    </cfRule>
    <cfRule type="cellIs" dxfId="16961" priority="11345" operator="equal">
      <formula>"Fête nationale"</formula>
    </cfRule>
    <cfRule type="cellIs" dxfId="16960" priority="11344" operator="equal">
      <formula>"Fête du travail"</formula>
    </cfRule>
    <cfRule type="cellIs" dxfId="16959" priority="11343" operator="equal">
      <formula>"Examens S1 Ses1"</formula>
    </cfRule>
    <cfRule type="cellIs" dxfId="16958" priority="11342" operator="equal">
      <formula>"Examens S1 Ses2"</formula>
    </cfRule>
    <cfRule type="cellIs" dxfId="16957" priority="11341" operator="equal">
      <formula>"cours v"</formula>
    </cfRule>
    <cfRule type="cellIs" dxfId="16956" priority="11340" operator="equal">
      <formula>"Armistice"</formula>
    </cfRule>
    <cfRule type="cellIs" dxfId="16955" priority="11339" operator="equal">
      <formula>"Ascension"</formula>
    </cfRule>
    <cfRule type="cellIs" dxfId="16954" priority="11338" operator="equal">
      <formula>"Assomption"</formula>
    </cfRule>
    <cfRule type="cellIs" dxfId="16953" priority="11337" operator="equal">
      <formula>"jour appui"</formula>
    </cfRule>
    <cfRule type="cellIs" dxfId="16952" priority="11336" operator="equal">
      <formula>"notes rapport"</formula>
    </cfRule>
    <cfRule type="cellIs" dxfId="16951" priority="11335" operator="equal">
      <formula>"Remise rapport"</formula>
    </cfRule>
    <cfRule type="cellIs" dxfId="16950" priority="11334" operator="equal">
      <formula>"Fermeture"</formula>
    </cfRule>
    <cfRule type="cellIs" dxfId="16949" priority="11333" operator="equal">
      <formula>"Examens S2 ses1"</formula>
    </cfRule>
    <cfRule type="cellIs" dxfId="16948" priority="11332" operator="equal">
      <formula>"Examens S2 Ses2"</formula>
    </cfRule>
    <cfRule type="cellIs" dxfId="16947" priority="11331" operator="equal">
      <formula>"Révisions S1 ses1"</formula>
    </cfRule>
    <cfRule type="cellIs" dxfId="16946" priority="11330" operator="equal">
      <formula>"Révisions S1 Ses2"</formula>
    </cfRule>
    <cfRule type="cellIs" dxfId="16945" priority="11329" operator="equal">
      <formula>"Cours Matin Entr AM"</formula>
    </cfRule>
    <cfRule type="cellIs" dxfId="16944" priority="11328" operator="equal">
      <formula>"Entr MA cours AM"</formula>
    </cfRule>
    <cfRule type="cellIs" dxfId="16943" priority="11327" operator="equal">
      <formula>"Cours matin"</formula>
    </cfRule>
    <cfRule type="cellIs" dxfId="16942" priority="11326" operator="equal">
      <formula>"regroupement"</formula>
    </cfRule>
    <cfRule type="cellIs" dxfId="16941" priority="11325" operator="equal">
      <formula>"Délibération S1"</formula>
    </cfRule>
    <cfRule type="cellIs" dxfId="16940" priority="11324" operator="equal">
      <formula>"Délibération S2"</formula>
    </cfRule>
    <cfRule type="cellIs" dxfId="16939" priority="11323" operator="equal">
      <formula>"Ecrits examens nationaux"</formula>
    </cfRule>
    <cfRule type="cellIs" dxfId="16938" priority="11322" operator="equal">
      <formula>"Mise à niveau"</formula>
    </cfRule>
    <cfRule type="cellIs" dxfId="16937" priority="11321" operator="equal">
      <formula>"Note mémoire"</formula>
    </cfRule>
    <cfRule type="cellIs" dxfId="16936" priority="11320" operator="equal">
      <formula>"Oraux examens nationaux"</formula>
    </cfRule>
    <cfRule type="cellIs" dxfId="16935" priority="11319" operator="equal">
      <formula>"Remise note CC"</formula>
    </cfRule>
    <cfRule type="cellIs" dxfId="16934" priority="11318" operator="equal">
      <formula>"Révision interne"</formula>
    </cfRule>
    <cfRule type="cellIs" dxfId="16933" priority="11317" operator="equal">
      <formula>"Exam nationaux"</formula>
    </cfRule>
    <cfRule type="cellIs" dxfId="16932" priority="11316" operator="equal">
      <formula>"Exam nationaux pas de date"</formula>
    </cfRule>
    <cfRule type="cellIs" dxfId="16931" priority="11315" operator="equal">
      <formula>"Entreprise"</formula>
    </cfRule>
    <cfRule type="cellIs" dxfId="16930" priority="11314" operator="equal">
      <formula>"Révisions R"</formula>
    </cfRule>
    <cfRule type="cellIs" dxfId="16929" priority="11313" operator="equal">
      <formula>"Soutenance"</formula>
    </cfRule>
    <cfRule type="cellIs" dxfId="16928" priority="11312" operator="equal">
      <formula>"ppp"</formula>
    </cfRule>
    <cfRule type="cellIs" dxfId="16927" priority="11311" operator="equal">
      <formula>"Lundi Pentecôte"</formula>
    </cfRule>
    <cfRule type="cellIs" dxfId="16926" priority="11310" operator="equal">
      <formula>"EXAMENS J"</formula>
    </cfRule>
    <cfRule type="cellIs" dxfId="16925" priority="11309" operator="equal">
      <formula>"Cours ISEM"</formula>
    </cfRule>
    <cfRule type="cellIs" dxfId="16924" priority="11308" operator="equal">
      <formula>"Cours IAE"</formula>
    </cfRule>
    <cfRule type="containsText" dxfId="16923" priority="11307" operator="containsText" text="Délib">
      <formula>NOT(ISERROR(SEARCH("Délib",H11)))</formula>
    </cfRule>
    <cfRule type="containsText" dxfId="16922" priority="11305" operator="containsText" text="Projet">
      <formula>NOT(ISERROR(SEARCH("Projet",H11)))</formula>
    </cfRule>
    <cfRule type="containsText" dxfId="16921" priority="11304" operator="containsText" text="Début CM">
      <formula>NOT(ISERROR(SEARCH("Début CM",H11)))</formula>
    </cfRule>
    <cfRule type="containsText" dxfId="16920" priority="11303" operator="containsText" text="Début TD">
      <formula>NOT(ISERROR(SEARCH("Début TD",H11)))</formula>
    </cfRule>
    <cfRule type="containsText" dxfId="16919" priority="11302" operator="containsText" text="Etranger">
      <formula>NOT(ISERROR(SEARCH("Etranger",H11)))</formula>
    </cfRule>
    <cfRule type="containsText" dxfId="16918" priority="11301" operator="containsText" text="JPO">
      <formula>NOT(ISERROR(SEARCH("JPO",H11)))</formula>
    </cfRule>
    <cfRule type="containsText" dxfId="16917" priority="11300" operator="containsText" text="Note">
      <formula>NOT(ISERROR(SEARCH("Note",H11)))</formula>
    </cfRule>
    <cfRule type="containsText" dxfId="16916" priority="11299" operator="containsText" text="Recrutem">
      <formula>NOT(ISERROR(SEARCH("Recrutem",H11)))</formula>
    </cfRule>
    <cfRule type="containsText" dxfId="16915" priority="11298" operator="containsText" text="Remise">
      <formula>NOT(ISERROR(SEARCH("Remise",H11)))</formula>
    </cfRule>
    <cfRule type="containsText" dxfId="16914" priority="11297" operator="containsText" text="Salon Et">
      <formula>NOT(ISERROR(SEARCH("Salon Et",H11)))</formula>
    </cfRule>
    <cfRule type="containsText" dxfId="16913" priority="11296" operator="containsText" text="Soutenance">
      <formula>NOT(ISERROR(SEARCH("Soutenance",H11)))</formula>
    </cfRule>
    <cfRule type="expression" dxfId="16912" priority="11295">
      <formula>F11="Samedi"</formula>
    </cfRule>
    <cfRule type="expression" dxfId="16911" priority="11294">
      <formula>F11="Dimanche"</formula>
    </cfRule>
    <cfRule type="containsText" dxfId="16910" priority="11293" operator="containsText" text="Université">
      <formula>NOT(ISERROR(SEARCH("Université",H11)))</formula>
    </cfRule>
    <cfRule type="containsText" dxfId="16909" priority="11292" operator="containsText" text="Cours/Labo/Projet">
      <formula>NOT(ISERROR(SEARCH("Cours/Labo/Projet",H11)))</formula>
    </cfRule>
    <cfRule type="containsText" dxfId="16908" priority="11306" operator="containsText" text="Pré">
      <formula>NOT(ISERROR(SEARCH("Pré",H11)))</formula>
    </cfRule>
    <cfRule type="cellIs" dxfId="16907" priority="11371" stopIfTrue="1" operator="equal">
      <formula>"Délibérations"</formula>
    </cfRule>
  </conditionalFormatting>
  <conditionalFormatting sqref="H13">
    <cfRule type="cellIs" dxfId="16906" priority="11244" operator="equal">
      <formula>"Délibération S2"</formula>
    </cfRule>
    <cfRule type="cellIs" dxfId="16905" priority="11252" operator="equal">
      <formula>"Examens S2 Ses2"</formula>
    </cfRule>
    <cfRule type="cellIs" dxfId="16904" priority="11254" operator="equal">
      <formula>"Fermeture"</formula>
    </cfRule>
    <cfRule type="cellIs" dxfId="16903" priority="11291" stopIfTrue="1" operator="equal">
      <formula>"Délibérations"</formula>
    </cfRule>
    <cfRule type="cellIs" dxfId="16902" priority="11290" stopIfTrue="1" operator="equal">
      <formula>"Du anglais"</formula>
    </cfRule>
    <cfRule type="cellIs" dxfId="16901" priority="11289" stopIfTrue="1" operator="equal">
      <formula>"Examens S2"</formula>
    </cfRule>
    <cfRule type="cellIs" dxfId="16900" priority="11288" stopIfTrue="1" operator="equal">
      <formula>"Examens"</formula>
    </cfRule>
    <cfRule type="cellIs" dxfId="16899" priority="11287" stopIfTrue="1" operator="equal">
      <formula>"Examens S1"</formula>
    </cfRule>
    <cfRule type="cellIs" dxfId="16898" priority="11286" stopIfTrue="1" operator="equal">
      <formula>"Cours"</formula>
    </cfRule>
    <cfRule type="cellIs" dxfId="16897" priority="11285" stopIfTrue="1" operator="equal">
      <formula>"Vacances"</formula>
    </cfRule>
    <cfRule type="cellIs" dxfId="16896" priority="11284" stopIfTrue="1" operator="equal">
      <formula>"Révisions"</formula>
    </cfRule>
    <cfRule type="cellIs" dxfId="16895" priority="11283" stopIfTrue="1" operator="equal">
      <formula>"Session 1"</formula>
    </cfRule>
    <cfRule type="cellIs" dxfId="16894" priority="11282" stopIfTrue="1" operator="equal">
      <formula>"Session 2"</formula>
    </cfRule>
    <cfRule type="cellIs" dxfId="16893" priority="11281" stopIfTrue="1" operator="equal">
      <formula>"Stage"</formula>
    </cfRule>
    <cfRule type="cellIs" dxfId="16892" priority="11280" stopIfTrue="1" operator="equal">
      <formula>"Rentrée"</formula>
    </cfRule>
    <cfRule type="cellIs" dxfId="16891" priority="11279" stopIfTrue="1" operator="equal">
      <formula>"Evaluation"</formula>
    </cfRule>
    <cfRule type="cellIs" dxfId="16890" priority="11278" stopIfTrue="1" operator="equal">
      <formula>"Retour copies"</formula>
    </cfRule>
    <cfRule type="cellIs" dxfId="16889" priority="11277" operator="equal">
      <formula>"entreprise B"</formula>
    </cfRule>
    <cfRule type="cellIs" dxfId="16888" priority="11276" operator="equal">
      <formula>"Stage en entreprise"</formula>
    </cfRule>
    <cfRule type="cellIs" dxfId="16887" priority="11275" operator="equal">
      <formula>"Toussaint"</formula>
    </cfRule>
    <cfRule type="cellIs" dxfId="16886" priority="11274" operator="equal">
      <formula>"Victoire 1945"</formula>
    </cfRule>
    <cfRule type="cellIs" dxfId="16885" priority="11273" operator="equal">
      <formula>"stage v"</formula>
    </cfRule>
    <cfRule type="cellIs" dxfId="16884" priority="11272" operator="equal">
      <formula>"Révisions S2 Ses1"</formula>
    </cfRule>
    <cfRule type="cellIs" dxfId="16883" priority="11271" operator="equal">
      <formula>"Révisions S2 ses2"</formula>
    </cfRule>
    <cfRule type="cellIs" dxfId="16882" priority="11270" operator="equal">
      <formula>"Pentecôte"</formula>
    </cfRule>
    <cfRule type="cellIs" dxfId="16881" priority="11269" operator="equal">
      <formula>"Pâques"</formula>
    </cfRule>
    <cfRule type="cellIs" dxfId="16880" priority="11268" operator="equal">
      <formula>"Noël"</formula>
    </cfRule>
    <cfRule type="cellIs" dxfId="16879" priority="11267" operator="equal">
      <formula>"Lundi de pâques"</formula>
    </cfRule>
    <cfRule type="cellIs" dxfId="16878" priority="11255" operator="equal">
      <formula>"Remise rapport"</formula>
    </cfRule>
    <cfRule type="cellIs" dxfId="16877" priority="11266" operator="equal">
      <formula>"jour de l'an"</formula>
    </cfRule>
    <cfRule type="cellIs" dxfId="16876" priority="11265" operator="equal">
      <formula>"Fête nationale"</formula>
    </cfRule>
    <cfRule type="cellIs" dxfId="16875" priority="11264" operator="equal">
      <formula>"Fête du travail"</formula>
    </cfRule>
    <cfRule type="cellIs" dxfId="16874" priority="11263" operator="equal">
      <formula>"Examens S1 Ses1"</formula>
    </cfRule>
    <cfRule type="cellIs" dxfId="16873" priority="11262" operator="equal">
      <formula>"Examens S1 Ses2"</formula>
    </cfRule>
    <cfRule type="cellIs" dxfId="16872" priority="11261" operator="equal">
      <formula>"cours v"</formula>
    </cfRule>
    <cfRule type="cellIs" dxfId="16871" priority="11260" operator="equal">
      <formula>"Armistice"</formula>
    </cfRule>
    <cfRule type="cellIs" dxfId="16870" priority="11259" operator="equal">
      <formula>"Ascension"</formula>
    </cfRule>
    <cfRule type="cellIs" dxfId="16869" priority="11253" operator="equal">
      <formula>"Examens S2 ses1"</formula>
    </cfRule>
    <cfRule type="cellIs" dxfId="16868" priority="11258" operator="equal">
      <formula>"Assomption"</formula>
    </cfRule>
    <cfRule type="cellIs" dxfId="16867" priority="11257" operator="equal">
      <formula>"jour appui"</formula>
    </cfRule>
    <cfRule type="cellIs" dxfId="16866" priority="11256" operator="equal">
      <formula>"notes rapport"</formula>
    </cfRule>
    <cfRule type="containsText" dxfId="16865" priority="11217" operator="containsText" text="Salon Et">
      <formula>NOT(ISERROR(SEARCH("Salon Et",H13)))</formula>
    </cfRule>
    <cfRule type="containsText" dxfId="16864" priority="11218" operator="containsText" text="Remise">
      <formula>NOT(ISERROR(SEARCH("Remise",H13)))</formula>
    </cfRule>
    <cfRule type="containsText" dxfId="16863" priority="11219" operator="containsText" text="Recrutem">
      <formula>NOT(ISERROR(SEARCH("Recrutem",H13)))</formula>
    </cfRule>
    <cfRule type="containsText" dxfId="16862" priority="11220" operator="containsText" text="Note">
      <formula>NOT(ISERROR(SEARCH("Note",H13)))</formula>
    </cfRule>
    <cfRule type="containsText" dxfId="16861" priority="11221" operator="containsText" text="JPO">
      <formula>NOT(ISERROR(SEARCH("JPO",H13)))</formula>
    </cfRule>
    <cfRule type="containsText" dxfId="16860" priority="11222" operator="containsText" text="Etranger">
      <formula>NOT(ISERROR(SEARCH("Etranger",H13)))</formula>
    </cfRule>
    <cfRule type="containsText" dxfId="16859" priority="11223" operator="containsText" text="Début TD">
      <formula>NOT(ISERROR(SEARCH("Début TD",H13)))</formula>
    </cfRule>
    <cfRule type="containsText" dxfId="16858" priority="11224" operator="containsText" text="Début CM">
      <formula>NOT(ISERROR(SEARCH("Début CM",H13)))</formula>
    </cfRule>
    <cfRule type="containsText" dxfId="16857" priority="11225" operator="containsText" text="Projet">
      <formula>NOT(ISERROR(SEARCH("Projet",H13)))</formula>
    </cfRule>
    <cfRule type="containsText" dxfId="16856" priority="11226" operator="containsText" text="Pré">
      <formula>NOT(ISERROR(SEARCH("Pré",H13)))</formula>
    </cfRule>
    <cfRule type="containsText" dxfId="16855" priority="11227" operator="containsText" text="Délib">
      <formula>NOT(ISERROR(SEARCH("Délib",H13)))</formula>
    </cfRule>
    <cfRule type="cellIs" dxfId="16854" priority="11228" operator="equal">
      <formula>"Cours IAE"</formula>
    </cfRule>
    <cfRule type="cellIs" dxfId="16853" priority="11229" operator="equal">
      <formula>"Cours ISEM"</formula>
    </cfRule>
    <cfRule type="cellIs" dxfId="16852" priority="11230" operator="equal">
      <formula>"EXAMENS J"</formula>
    </cfRule>
    <cfRule type="cellIs" dxfId="16851" priority="11231" operator="equal">
      <formula>"Lundi Pentecôte"</formula>
    </cfRule>
    <cfRule type="cellIs" dxfId="16850" priority="11232" operator="equal">
      <formula>"ppp"</formula>
    </cfRule>
    <cfRule type="cellIs" dxfId="16849" priority="11233" operator="equal">
      <formula>"Soutenance"</formula>
    </cfRule>
    <cfRule type="cellIs" dxfId="16848" priority="11235" operator="equal">
      <formula>"Entreprise"</formula>
    </cfRule>
    <cfRule type="cellIs" dxfId="16847" priority="11236" operator="equal">
      <formula>"Exam nationaux pas de date"</formula>
    </cfRule>
    <cfRule type="cellIs" dxfId="16846" priority="11237" operator="equal">
      <formula>"Exam nationaux"</formula>
    </cfRule>
    <cfRule type="cellIs" dxfId="16845" priority="11238" operator="equal">
      <formula>"Révision interne"</formula>
    </cfRule>
    <cfRule type="cellIs" dxfId="16844" priority="11239" operator="equal">
      <formula>"Remise note CC"</formula>
    </cfRule>
    <cfRule type="cellIs" dxfId="16843" priority="11240" operator="equal">
      <formula>"Oraux examens nationaux"</formula>
    </cfRule>
    <cfRule type="cellIs" dxfId="16842" priority="11241" operator="equal">
      <formula>"Note mémoire"</formula>
    </cfRule>
    <cfRule type="cellIs" dxfId="16841" priority="11242" operator="equal">
      <formula>"Mise à niveau"</formula>
    </cfRule>
    <cfRule type="cellIs" dxfId="16840" priority="11243" operator="equal">
      <formula>"Ecrits examens nationaux"</formula>
    </cfRule>
    <cfRule type="cellIs" dxfId="16839" priority="11234" operator="equal">
      <formula>"Révisions R"</formula>
    </cfRule>
    <cfRule type="cellIs" dxfId="16838" priority="11245" operator="equal">
      <formula>"Délibération S1"</formula>
    </cfRule>
    <cfRule type="cellIs" dxfId="16837" priority="11246" operator="equal">
      <formula>"regroupement"</formula>
    </cfRule>
    <cfRule type="cellIs" dxfId="16836" priority="11247" operator="equal">
      <formula>"Cours matin"</formula>
    </cfRule>
    <cfRule type="cellIs" dxfId="16835" priority="11248" operator="equal">
      <formula>"Entr MA cours AM"</formula>
    </cfRule>
    <cfRule type="cellIs" dxfId="16834" priority="11249" operator="equal">
      <formula>"Cours Matin Entr AM"</formula>
    </cfRule>
    <cfRule type="cellIs" dxfId="16833" priority="11250" operator="equal">
      <formula>"Révisions S1 Ses2"</formula>
    </cfRule>
    <cfRule type="cellIs" dxfId="16832" priority="11251" operator="equal">
      <formula>"Révisions S1 ses1"</formula>
    </cfRule>
  </conditionalFormatting>
  <conditionalFormatting sqref="H13:H17">
    <cfRule type="expression" dxfId="16831" priority="11139">
      <formula>F13="Samedi"</formula>
    </cfRule>
    <cfRule type="expression" dxfId="16830" priority="11138">
      <formula>F13="Dimanche"</formula>
    </cfRule>
    <cfRule type="containsText" dxfId="16829" priority="11140" operator="containsText" text="Soutenance">
      <formula>NOT(ISERROR(SEARCH("Soutenance",H13)))</formula>
    </cfRule>
  </conditionalFormatting>
  <conditionalFormatting sqref="H14:H15">
    <cfRule type="cellIs" dxfId="16828" priority="11176" operator="equal">
      <formula>"Examens S2 Ses2"</formula>
    </cfRule>
    <cfRule type="cellIs" dxfId="16827" priority="11175" operator="equal">
      <formula>"Révisions S1 ses1"</formula>
    </cfRule>
    <cfRule type="cellIs" dxfId="16826" priority="11174" operator="equal">
      <formula>"Révisions S1 Ses2"</formula>
    </cfRule>
    <cfRule type="cellIs" dxfId="16825" priority="11173" operator="equal">
      <formula>"Cours Matin Entr AM"</formula>
    </cfRule>
    <cfRule type="cellIs" dxfId="16824" priority="11172" operator="equal">
      <formula>"Entr MA cours AM"</formula>
    </cfRule>
    <cfRule type="cellIs" dxfId="16823" priority="11171" operator="equal">
      <formula>"Cours matin"</formula>
    </cfRule>
    <cfRule type="cellIs" dxfId="16822" priority="11170" operator="equal">
      <formula>"regroupement"</formula>
    </cfRule>
    <cfRule type="cellIs" dxfId="16821" priority="11169" operator="equal">
      <formula>"Délibération S1"</formula>
    </cfRule>
    <cfRule type="cellIs" dxfId="16820" priority="11167" operator="equal">
      <formula>"Ecrits examens nationaux"</formula>
    </cfRule>
    <cfRule type="cellIs" dxfId="16819" priority="11166" operator="equal">
      <formula>"Mise à niveau"</formula>
    </cfRule>
    <cfRule type="cellIs" dxfId="16818" priority="11165" operator="equal">
      <formula>"Note mémoire"</formula>
    </cfRule>
    <cfRule type="cellIs" dxfId="16817" priority="11164" operator="equal">
      <formula>"Oraux examens nationaux"</formula>
    </cfRule>
    <cfRule type="cellIs" dxfId="16816" priority="11163" operator="equal">
      <formula>"Remise note CC"</formula>
    </cfRule>
    <cfRule type="cellIs" dxfId="16815" priority="11162" operator="equal">
      <formula>"Révision interne"</formula>
    </cfRule>
    <cfRule type="cellIs" dxfId="16814" priority="11161" operator="equal">
      <formula>"Exam nationaux"</formula>
    </cfRule>
    <cfRule type="cellIs" dxfId="16813" priority="11160" operator="equal">
      <formula>"Exam nationaux pas de date"</formula>
    </cfRule>
    <cfRule type="cellIs" dxfId="16812" priority="11159" operator="equal">
      <formula>"Entreprise"</formula>
    </cfRule>
    <cfRule type="cellIs" dxfId="16811" priority="11158" operator="equal">
      <formula>"Révisions R"</formula>
    </cfRule>
    <cfRule type="cellIs" dxfId="16810" priority="11157" operator="equal">
      <formula>"Soutenance"</formula>
    </cfRule>
    <cfRule type="cellIs" dxfId="16809" priority="11156" operator="equal">
      <formula>"ppp"</formula>
    </cfRule>
    <cfRule type="cellIs" dxfId="16808" priority="11155" operator="equal">
      <formula>"Lundi Pentecôte"</formula>
    </cfRule>
    <cfRule type="cellIs" dxfId="16807" priority="11154" operator="equal">
      <formula>"EXAMENS J"</formula>
    </cfRule>
    <cfRule type="cellIs" dxfId="16806" priority="11153" operator="equal">
      <formula>"Cours ISEM"</formula>
    </cfRule>
    <cfRule type="cellIs" dxfId="16805" priority="11152" operator="equal">
      <formula>"Cours IAE"</formula>
    </cfRule>
    <cfRule type="containsText" dxfId="16804" priority="11151" operator="containsText" text="Délib">
      <formula>NOT(ISERROR(SEARCH("Délib",H14)))</formula>
    </cfRule>
    <cfRule type="containsText" dxfId="16803" priority="11150" operator="containsText" text="Pré">
      <formula>NOT(ISERROR(SEARCH("Pré",H14)))</formula>
    </cfRule>
    <cfRule type="containsText" dxfId="16802" priority="11149" operator="containsText" text="Projet">
      <formula>NOT(ISERROR(SEARCH("Projet",H14)))</formula>
    </cfRule>
    <cfRule type="containsText" dxfId="16801" priority="11148" operator="containsText" text="Début CM">
      <formula>NOT(ISERROR(SEARCH("Début CM",H14)))</formula>
    </cfRule>
    <cfRule type="containsText" dxfId="16800" priority="11147" operator="containsText" text="Début TD">
      <formula>NOT(ISERROR(SEARCH("Début TD",H14)))</formula>
    </cfRule>
    <cfRule type="containsText" dxfId="16799" priority="11146" operator="containsText" text="Etranger">
      <formula>NOT(ISERROR(SEARCH("Etranger",H14)))</formula>
    </cfRule>
    <cfRule type="containsText" dxfId="16798" priority="11145" operator="containsText" text="JPO">
      <formula>NOT(ISERROR(SEARCH("JPO",H14)))</formula>
    </cfRule>
    <cfRule type="containsText" dxfId="16797" priority="11144" operator="containsText" text="Note">
      <formula>NOT(ISERROR(SEARCH("Note",H14)))</formula>
    </cfRule>
    <cfRule type="containsText" dxfId="16796" priority="11143" operator="containsText" text="Recrutem">
      <formula>NOT(ISERROR(SEARCH("Recrutem",H14)))</formula>
    </cfRule>
    <cfRule type="containsText" dxfId="16795" priority="11142" operator="containsText" text="Remise">
      <formula>NOT(ISERROR(SEARCH("Remise",H14)))</formula>
    </cfRule>
    <cfRule type="containsText" dxfId="16794" priority="11137" operator="containsText" text="Université">
      <formula>NOT(ISERROR(SEARCH("Université",H14)))</formula>
    </cfRule>
    <cfRule type="containsText" dxfId="16793" priority="11141" operator="containsText" text="Salon Et">
      <formula>NOT(ISERROR(SEARCH("Salon Et",H14)))</formula>
    </cfRule>
    <cfRule type="cellIs" dxfId="16792" priority="11168" operator="equal">
      <formula>"Délibération S2"</formula>
    </cfRule>
    <cfRule type="cellIs" dxfId="16791" priority="11196" operator="equal">
      <formula>"Révisions S2 Ses1"</formula>
    </cfRule>
    <cfRule type="containsText" dxfId="16790" priority="11136" operator="containsText" text="Cours/Labo/Projet">
      <formula>NOT(ISERROR(SEARCH("Cours/Labo/Projet",H14)))</formula>
    </cfRule>
    <cfRule type="cellIs" dxfId="16789" priority="11215" stopIfTrue="1" operator="equal">
      <formula>"Délibérations"</formula>
    </cfRule>
    <cfRule type="cellIs" dxfId="16788" priority="11214" stopIfTrue="1" operator="equal">
      <formula>"Du anglais"</formula>
    </cfRule>
    <cfRule type="cellIs" dxfId="16787" priority="11213" stopIfTrue="1" operator="equal">
      <formula>"Examens S2"</formula>
    </cfRule>
    <cfRule type="cellIs" dxfId="16786" priority="11212" stopIfTrue="1" operator="equal">
      <formula>"Examens"</formula>
    </cfRule>
    <cfRule type="cellIs" dxfId="16785" priority="11211" stopIfTrue="1" operator="equal">
      <formula>"Examens S1"</formula>
    </cfRule>
    <cfRule type="cellIs" dxfId="16784" priority="11210" stopIfTrue="1" operator="equal">
      <formula>"Cours"</formula>
    </cfRule>
    <cfRule type="cellIs" dxfId="16783" priority="11209" stopIfTrue="1" operator="equal">
      <formula>"Vacances"</formula>
    </cfRule>
    <cfRule type="cellIs" dxfId="16782" priority="11208" stopIfTrue="1" operator="equal">
      <formula>"Révisions"</formula>
    </cfRule>
    <cfRule type="cellIs" dxfId="16781" priority="11207" stopIfTrue="1" operator="equal">
      <formula>"Session 1"</formula>
    </cfRule>
    <cfRule type="cellIs" dxfId="16780" priority="11206" stopIfTrue="1" operator="equal">
      <formula>"Session 2"</formula>
    </cfRule>
    <cfRule type="cellIs" dxfId="16779" priority="11205" stopIfTrue="1" operator="equal">
      <formula>"Stage"</formula>
    </cfRule>
    <cfRule type="cellIs" dxfId="16778" priority="11204" stopIfTrue="1" operator="equal">
      <formula>"Rentrée"</formula>
    </cfRule>
    <cfRule type="cellIs" dxfId="16777" priority="11203" stopIfTrue="1" operator="equal">
      <formula>"Evaluation"</formula>
    </cfRule>
    <cfRule type="cellIs" dxfId="16776" priority="11202" stopIfTrue="1" operator="equal">
      <formula>"Retour copies"</formula>
    </cfRule>
    <cfRule type="cellIs" dxfId="16775" priority="11201" operator="equal">
      <formula>"entreprise B"</formula>
    </cfRule>
    <cfRule type="cellIs" dxfId="16774" priority="11200" operator="equal">
      <formula>"Stage en entreprise"</formula>
    </cfRule>
    <cfRule type="cellIs" dxfId="16773" priority="11199" operator="equal">
      <formula>"Toussaint"</formula>
    </cfRule>
    <cfRule type="cellIs" dxfId="16772" priority="11198" operator="equal">
      <formula>"Victoire 1945"</formula>
    </cfRule>
    <cfRule type="cellIs" dxfId="16771" priority="11197" operator="equal">
      <formula>"stage v"</formula>
    </cfRule>
    <cfRule type="cellIs" dxfId="16770" priority="11195" operator="equal">
      <formula>"Révisions S2 ses2"</formula>
    </cfRule>
    <cfRule type="cellIs" dxfId="16769" priority="11194" operator="equal">
      <formula>"Pentecôte"</formula>
    </cfRule>
    <cfRule type="cellIs" dxfId="16768" priority="11193" operator="equal">
      <formula>"Pâques"</formula>
    </cfRule>
    <cfRule type="cellIs" dxfId="16767" priority="11192" operator="equal">
      <formula>"Noël"</formula>
    </cfRule>
    <cfRule type="cellIs" dxfId="16766" priority="11191" operator="equal">
      <formula>"Lundi de pâques"</formula>
    </cfRule>
    <cfRule type="cellIs" dxfId="16765" priority="11190" operator="equal">
      <formula>"jour de l'an"</formula>
    </cfRule>
    <cfRule type="cellIs" dxfId="16764" priority="11189" operator="equal">
      <formula>"Fête nationale"</formula>
    </cfRule>
    <cfRule type="cellIs" dxfId="16763" priority="11188" operator="equal">
      <formula>"Fête du travail"</formula>
    </cfRule>
    <cfRule type="cellIs" dxfId="16762" priority="11187" operator="equal">
      <formula>"Examens S1 Ses1"</formula>
    </cfRule>
    <cfRule type="cellIs" dxfId="16761" priority="11186" operator="equal">
      <formula>"Examens S1 Ses2"</formula>
    </cfRule>
    <cfRule type="cellIs" dxfId="16760" priority="11185" operator="equal">
      <formula>"cours v"</formula>
    </cfRule>
    <cfRule type="cellIs" dxfId="16759" priority="11184" operator="equal">
      <formula>"Armistice"</formula>
    </cfRule>
    <cfRule type="cellIs" dxfId="16758" priority="11183" operator="equal">
      <formula>"Ascension"</formula>
    </cfRule>
    <cfRule type="cellIs" dxfId="16757" priority="11182" operator="equal">
      <formula>"Assomption"</formula>
    </cfRule>
    <cfRule type="cellIs" dxfId="16756" priority="11181" operator="equal">
      <formula>"jour appui"</formula>
    </cfRule>
    <cfRule type="cellIs" dxfId="16755" priority="11180" operator="equal">
      <formula>"notes rapport"</formula>
    </cfRule>
    <cfRule type="cellIs" dxfId="16754" priority="11179" operator="equal">
      <formula>"Remise rapport"</formula>
    </cfRule>
    <cfRule type="cellIs" dxfId="16753" priority="11178" operator="equal">
      <formula>"Fermeture"</formula>
    </cfRule>
    <cfRule type="cellIs" dxfId="16752" priority="11177" operator="equal">
      <formula>"Examens S2 ses1"</formula>
    </cfRule>
  </conditionalFormatting>
  <conditionalFormatting sqref="H16:H17">
    <cfRule type="cellIs" dxfId="16751" priority="25633" stopIfTrue="1" operator="equal">
      <formula>"Délibérations"</formula>
    </cfRule>
    <cfRule type="cellIs" dxfId="16750" priority="25632" stopIfTrue="1" operator="equal">
      <formula>"Du anglais"</formula>
    </cfRule>
    <cfRule type="cellIs" dxfId="16749" priority="25631" stopIfTrue="1" operator="equal">
      <formula>"Examens S2"</formula>
    </cfRule>
    <cfRule type="cellIs" dxfId="16748" priority="25630" stopIfTrue="1" operator="equal">
      <formula>"Examens"</formula>
    </cfRule>
    <cfRule type="cellIs" dxfId="16747" priority="25629" stopIfTrue="1" operator="equal">
      <formula>"Examens S1"</formula>
    </cfRule>
    <cfRule type="cellIs" dxfId="16746" priority="25628" stopIfTrue="1" operator="equal">
      <formula>"Cours"</formula>
    </cfRule>
    <cfRule type="cellIs" dxfId="16745" priority="25627" stopIfTrue="1" operator="equal">
      <formula>"Vacances"</formula>
    </cfRule>
    <cfRule type="cellIs" dxfId="16744" priority="25626" stopIfTrue="1" operator="equal">
      <formula>"Révisions"</formula>
    </cfRule>
    <cfRule type="cellIs" dxfId="16743" priority="25625" stopIfTrue="1" operator="equal">
      <formula>"Session 1"</formula>
    </cfRule>
    <cfRule type="cellIs" dxfId="16742" priority="25624" stopIfTrue="1" operator="equal">
      <formula>"Session 2"</formula>
    </cfRule>
    <cfRule type="cellIs" dxfId="16741" priority="25623" stopIfTrue="1" operator="equal">
      <formula>"Stage"</formula>
    </cfRule>
    <cfRule type="cellIs" dxfId="16740" priority="25622" stopIfTrue="1" operator="equal">
      <formula>"Rentrée"</formula>
    </cfRule>
    <cfRule type="cellIs" dxfId="16739" priority="25621" stopIfTrue="1" operator="equal">
      <formula>"Evaluation"</formula>
    </cfRule>
    <cfRule type="cellIs" dxfId="16738" priority="25620" stopIfTrue="1" operator="equal">
      <formula>"Retour copies"</formula>
    </cfRule>
    <cfRule type="cellIs" dxfId="16737" priority="25619" operator="equal">
      <formula>"entreprise B"</formula>
    </cfRule>
    <cfRule type="cellIs" dxfId="16736" priority="25618" operator="equal">
      <formula>"Stage en entreprise"</formula>
    </cfRule>
    <cfRule type="cellIs" dxfId="16735" priority="25617" operator="equal">
      <formula>"Toussaint"</formula>
    </cfRule>
    <cfRule type="cellIs" dxfId="16734" priority="25616" operator="equal">
      <formula>"Victoire 1945"</formula>
    </cfRule>
    <cfRule type="cellIs" dxfId="16733" priority="25615" operator="equal">
      <formula>"stage v"</formula>
    </cfRule>
    <cfRule type="cellIs" dxfId="16732" priority="25614" operator="equal">
      <formula>"Révisions S2 Ses1"</formula>
    </cfRule>
    <cfRule type="cellIs" dxfId="16731" priority="25613" operator="equal">
      <formula>"Révisions S2 ses2"</formula>
    </cfRule>
    <cfRule type="cellIs" dxfId="16730" priority="25612" operator="equal">
      <formula>"Pentecôte"</formula>
    </cfRule>
    <cfRule type="cellIs" dxfId="16729" priority="25611" operator="equal">
      <formula>"Pâques"</formula>
    </cfRule>
    <cfRule type="cellIs" dxfId="16728" priority="25610" operator="equal">
      <formula>"Noël"</formula>
    </cfRule>
    <cfRule type="cellIs" dxfId="16727" priority="25609" operator="equal">
      <formula>"Lundi de pâques"</formula>
    </cfRule>
    <cfRule type="cellIs" dxfId="16726" priority="25608" operator="equal">
      <formula>"jour de l'an"</formula>
    </cfRule>
    <cfRule type="cellIs" dxfId="16725" priority="25606" operator="equal">
      <formula>"Fête du travail"</formula>
    </cfRule>
    <cfRule type="cellIs" dxfId="16724" priority="25605" operator="equal">
      <formula>"Examens S1 Ses1"</formula>
    </cfRule>
    <cfRule type="cellIs" dxfId="16723" priority="25604" operator="equal">
      <formula>"Examens S1 Ses2"</formula>
    </cfRule>
    <cfRule type="cellIs" dxfId="16722" priority="25603" operator="equal">
      <formula>"cours v"</formula>
    </cfRule>
    <cfRule type="cellIs" dxfId="16721" priority="25602" operator="equal">
      <formula>"Armistice"</formula>
    </cfRule>
    <cfRule type="cellIs" dxfId="16720" priority="25601" operator="equal">
      <formula>"Ascension"</formula>
    </cfRule>
    <cfRule type="cellIs" dxfId="16719" priority="25600" operator="equal">
      <formula>"Assomption"</formula>
    </cfRule>
    <cfRule type="cellIs" dxfId="16718" priority="25599" operator="equal">
      <formula>"jour appui"</formula>
    </cfRule>
    <cfRule type="cellIs" dxfId="16717" priority="25596" operator="equal">
      <formula>"Fermeture"</formula>
    </cfRule>
    <cfRule type="cellIs" dxfId="16716" priority="25595" operator="equal">
      <formula>"Examens S2 ses1"</formula>
    </cfRule>
    <cfRule type="cellIs" dxfId="16715" priority="25593" operator="equal">
      <formula>"Révisions S1 ses1"</formula>
    </cfRule>
    <cfRule type="containsText" dxfId="16714" priority="25559" operator="containsText" text="Salon Et">
      <formula>NOT(ISERROR(SEARCH("Salon Et",H16)))</formula>
    </cfRule>
    <cfRule type="containsText" dxfId="16713" priority="25560" operator="containsText" text="Remise">
      <formula>NOT(ISERROR(SEARCH("Remise",H16)))</formula>
    </cfRule>
    <cfRule type="containsText" dxfId="16712" priority="25561" operator="containsText" text="Recrutem">
      <formula>NOT(ISERROR(SEARCH("Recrutem",H16)))</formula>
    </cfRule>
    <cfRule type="containsText" dxfId="16711" priority="25562" operator="containsText" text="Note">
      <formula>NOT(ISERROR(SEARCH("Note",H16)))</formula>
    </cfRule>
    <cfRule type="containsText" dxfId="16710" priority="25563" operator="containsText" text="JPO">
      <formula>NOT(ISERROR(SEARCH("JPO",H16)))</formula>
    </cfRule>
    <cfRule type="containsText" dxfId="16709" priority="25564" operator="containsText" text="Etranger">
      <formula>NOT(ISERROR(SEARCH("Etranger",H16)))</formula>
    </cfRule>
    <cfRule type="containsText" dxfId="16708" priority="25565" operator="containsText" text="Début TD">
      <formula>NOT(ISERROR(SEARCH("Début TD",H16)))</formula>
    </cfRule>
    <cfRule type="containsText" dxfId="16707" priority="25566" operator="containsText" text="Début CM">
      <formula>NOT(ISERROR(SEARCH("Début CM",H16)))</formula>
    </cfRule>
    <cfRule type="containsText" dxfId="16706" priority="25567" operator="containsText" text="Projet">
      <formula>NOT(ISERROR(SEARCH("Projet",H16)))</formula>
    </cfRule>
    <cfRule type="cellIs" dxfId="16705" priority="25607" operator="equal">
      <formula>"Fête nationale"</formula>
    </cfRule>
    <cfRule type="cellIs" dxfId="16704" priority="25597" operator="equal">
      <formula>"Remise rapport"</formula>
    </cfRule>
    <cfRule type="containsText" dxfId="16703" priority="25568" operator="containsText" text="Pré">
      <formula>NOT(ISERROR(SEARCH("Pré",H16)))</formula>
    </cfRule>
    <cfRule type="containsText" dxfId="16702" priority="25569" operator="containsText" text="Délib">
      <formula>NOT(ISERROR(SEARCH("Délib",H16)))</formula>
    </cfRule>
    <cfRule type="cellIs" dxfId="16701" priority="25570" operator="equal">
      <formula>"Cours IAE"</formula>
    </cfRule>
    <cfRule type="cellIs" dxfId="16700" priority="25571" operator="equal">
      <formula>"Cours ISEM"</formula>
    </cfRule>
    <cfRule type="cellIs" dxfId="16699" priority="25572" operator="equal">
      <formula>"EXAMENS J"</formula>
    </cfRule>
    <cfRule type="cellIs" dxfId="16698" priority="25573" operator="equal">
      <formula>"Lundi Pentecôte"</formula>
    </cfRule>
    <cfRule type="cellIs" dxfId="16697" priority="25574" operator="equal">
      <formula>"ppp"</formula>
    </cfRule>
    <cfRule type="cellIs" dxfId="16696" priority="25575" operator="equal">
      <formula>"Soutenance"</formula>
    </cfRule>
    <cfRule type="cellIs" dxfId="16695" priority="25576" operator="equal">
      <formula>"Révisions R"</formula>
    </cfRule>
    <cfRule type="cellIs" dxfId="16694" priority="25594" operator="equal">
      <formula>"Examens S2 Ses2"</formula>
    </cfRule>
    <cfRule type="cellIs" dxfId="16693" priority="25598" operator="equal">
      <formula>"notes rapport"</formula>
    </cfRule>
    <cfRule type="cellIs" dxfId="16692" priority="25577" operator="equal">
      <formula>"Entreprise"</formula>
    </cfRule>
    <cfRule type="cellIs" dxfId="16691" priority="25578" operator="equal">
      <formula>"Exam nationaux pas de date"</formula>
    </cfRule>
    <cfRule type="cellIs" dxfId="16690" priority="25579" operator="equal">
      <formula>"Exam nationaux"</formula>
    </cfRule>
    <cfRule type="cellIs" dxfId="16689" priority="25580" operator="equal">
      <formula>"Révision interne"</formula>
    </cfRule>
    <cfRule type="cellIs" dxfId="16688" priority="25581" operator="equal">
      <formula>"Remise note CC"</formula>
    </cfRule>
    <cfRule type="cellIs" dxfId="16687" priority="25582" operator="equal">
      <formula>"Oraux examens nationaux"</formula>
    </cfRule>
    <cfRule type="cellIs" dxfId="16686" priority="25583" operator="equal">
      <formula>"Note mémoire"</formula>
    </cfRule>
    <cfRule type="cellIs" dxfId="16685" priority="25584" operator="equal">
      <formula>"Mise à niveau"</formula>
    </cfRule>
    <cfRule type="cellIs" dxfId="16684" priority="25585" operator="equal">
      <formula>"Ecrits examens nationaux"</formula>
    </cfRule>
    <cfRule type="cellIs" dxfId="16683" priority="25586" operator="equal">
      <formula>"Délibération S2"</formula>
    </cfRule>
    <cfRule type="cellIs" dxfId="16682" priority="25587" operator="equal">
      <formula>"Délibération S1"</formula>
    </cfRule>
    <cfRule type="cellIs" dxfId="16681" priority="25588" operator="equal">
      <formula>"regroupement"</formula>
    </cfRule>
    <cfRule type="cellIs" dxfId="16680" priority="25589" operator="equal">
      <formula>"Cours matin"</formula>
    </cfRule>
    <cfRule type="cellIs" dxfId="16679" priority="25590" operator="equal">
      <formula>"Entr MA cours AM"</formula>
    </cfRule>
    <cfRule type="cellIs" dxfId="16678" priority="25591" operator="equal">
      <formula>"Cours Matin Entr AM"</formula>
    </cfRule>
    <cfRule type="cellIs" dxfId="16677" priority="25592" operator="equal">
      <formula>"Révisions S1 Ses2"</formula>
    </cfRule>
  </conditionalFormatting>
  <conditionalFormatting sqref="H18:H20">
    <cfRule type="expression" dxfId="16676" priority="11058">
      <formula>F18="Dimanche"</formula>
    </cfRule>
    <cfRule type="containsText" dxfId="16675" priority="11057" operator="containsText" text="Université">
      <formula>NOT(ISERROR(SEARCH("Université",H18)))</formula>
    </cfRule>
    <cfRule type="containsText" dxfId="16674" priority="11056" operator="containsText" text="Cours/Labo/Projet">
      <formula>NOT(ISERROR(SEARCH("Cours/Labo/Projet",H18)))</formula>
    </cfRule>
    <cfRule type="cellIs" dxfId="16673" priority="11077" operator="equal">
      <formula>"Soutenance"</formula>
    </cfRule>
    <cfRule type="cellIs" dxfId="16672" priority="11135" stopIfTrue="1" operator="equal">
      <formula>"Délibérations"</formula>
    </cfRule>
    <cfRule type="cellIs" dxfId="16671" priority="11134" stopIfTrue="1" operator="equal">
      <formula>"Du anglais"</formula>
    </cfRule>
    <cfRule type="cellIs" dxfId="16670" priority="11133" stopIfTrue="1" operator="equal">
      <formula>"Examens S2"</formula>
    </cfRule>
    <cfRule type="cellIs" dxfId="16669" priority="11132" stopIfTrue="1" operator="equal">
      <formula>"Examens"</formula>
    </cfRule>
    <cfRule type="cellIs" dxfId="16668" priority="11131" stopIfTrue="1" operator="equal">
      <formula>"Examens S1"</formula>
    </cfRule>
    <cfRule type="cellIs" dxfId="16667" priority="11130" stopIfTrue="1" operator="equal">
      <formula>"Cours"</formula>
    </cfRule>
    <cfRule type="cellIs" dxfId="16666" priority="11129" stopIfTrue="1" operator="equal">
      <formula>"Vacances"</formula>
    </cfRule>
    <cfRule type="cellIs" dxfId="16665" priority="11128" stopIfTrue="1" operator="equal">
      <formula>"Révisions"</formula>
    </cfRule>
    <cfRule type="cellIs" dxfId="16664" priority="11127" stopIfTrue="1" operator="equal">
      <formula>"Session 1"</formula>
    </cfRule>
    <cfRule type="cellIs" dxfId="16663" priority="11126" stopIfTrue="1" operator="equal">
      <formula>"Session 2"</formula>
    </cfRule>
    <cfRule type="cellIs" dxfId="16662" priority="11125" stopIfTrue="1" operator="equal">
      <formula>"Stage"</formula>
    </cfRule>
    <cfRule type="cellIs" dxfId="16661" priority="11124" stopIfTrue="1" operator="equal">
      <formula>"Rentrée"</formula>
    </cfRule>
    <cfRule type="cellIs" dxfId="16660" priority="11123" stopIfTrue="1" operator="equal">
      <formula>"Evaluation"</formula>
    </cfRule>
    <cfRule type="cellIs" dxfId="16659" priority="11122" stopIfTrue="1" operator="equal">
      <formula>"Retour copies"</formula>
    </cfRule>
    <cfRule type="cellIs" dxfId="16658" priority="11121" operator="equal">
      <formula>"entreprise B"</formula>
    </cfRule>
    <cfRule type="cellIs" dxfId="16657" priority="11120" operator="equal">
      <formula>"Stage en entreprise"</formula>
    </cfRule>
    <cfRule type="cellIs" dxfId="16656" priority="11119" operator="equal">
      <formula>"Toussaint"</formula>
    </cfRule>
    <cfRule type="cellIs" dxfId="16655" priority="11118" operator="equal">
      <formula>"Victoire 1945"</formula>
    </cfRule>
    <cfRule type="cellIs" dxfId="16654" priority="11117" operator="equal">
      <formula>"stage v"</formula>
    </cfRule>
    <cfRule type="cellIs" dxfId="16653" priority="11116" operator="equal">
      <formula>"Révisions S2 Ses1"</formula>
    </cfRule>
    <cfRule type="cellIs" dxfId="16652" priority="11115" operator="equal">
      <formula>"Révisions S2 ses2"</formula>
    </cfRule>
    <cfRule type="cellIs" dxfId="16651" priority="11114" operator="equal">
      <formula>"Pentecôte"</formula>
    </cfRule>
    <cfRule type="cellIs" dxfId="16650" priority="11113" operator="equal">
      <formula>"Pâques"</formula>
    </cfRule>
    <cfRule type="cellIs" dxfId="16649" priority="11112" operator="equal">
      <formula>"Noël"</formula>
    </cfRule>
    <cfRule type="cellIs" dxfId="16648" priority="11111" operator="equal">
      <formula>"Lundi de pâques"</formula>
    </cfRule>
    <cfRule type="cellIs" dxfId="16647" priority="11110" operator="equal">
      <formula>"jour de l'an"</formula>
    </cfRule>
    <cfRule type="cellIs" dxfId="16646" priority="11109" operator="equal">
      <formula>"Fête nationale"</formula>
    </cfRule>
    <cfRule type="cellIs" dxfId="16645" priority="11108" operator="equal">
      <formula>"Fête du travail"</formula>
    </cfRule>
    <cfRule type="cellIs" dxfId="16644" priority="11107" operator="equal">
      <formula>"Examens S1 Ses1"</formula>
    </cfRule>
    <cfRule type="cellIs" dxfId="16643" priority="11106" operator="equal">
      <formula>"Examens S1 Ses2"</formula>
    </cfRule>
    <cfRule type="cellIs" dxfId="16642" priority="11105" operator="equal">
      <formula>"cours v"</formula>
    </cfRule>
    <cfRule type="cellIs" dxfId="16641" priority="11104" operator="equal">
      <formula>"Armistice"</formula>
    </cfRule>
    <cfRule type="cellIs" dxfId="16640" priority="11103" operator="equal">
      <formula>"Ascension"</formula>
    </cfRule>
    <cfRule type="cellIs" dxfId="16639" priority="11102" operator="equal">
      <formula>"Assomption"</formula>
    </cfRule>
    <cfRule type="cellIs" dxfId="16638" priority="11101" operator="equal">
      <formula>"jour appui"</formula>
    </cfRule>
    <cfRule type="cellIs" dxfId="16637" priority="11100" operator="equal">
      <formula>"notes rapport"</formula>
    </cfRule>
    <cfRule type="cellIs" dxfId="16636" priority="11099" operator="equal">
      <formula>"Remise rapport"</formula>
    </cfRule>
    <cfRule type="cellIs" dxfId="16635" priority="11098" operator="equal">
      <formula>"Fermeture"</formula>
    </cfRule>
    <cfRule type="cellIs" dxfId="16634" priority="11097" operator="equal">
      <formula>"Examens S2 ses1"</formula>
    </cfRule>
    <cfRule type="cellIs" dxfId="16633" priority="11096" operator="equal">
      <formula>"Examens S2 Ses2"</formula>
    </cfRule>
    <cfRule type="cellIs" dxfId="16632" priority="11095" operator="equal">
      <formula>"Révisions S1 ses1"</formula>
    </cfRule>
    <cfRule type="cellIs" dxfId="16631" priority="11094" operator="equal">
      <formula>"Révisions S1 Ses2"</formula>
    </cfRule>
    <cfRule type="cellIs" dxfId="16630" priority="11093" operator="equal">
      <formula>"Cours Matin Entr AM"</formula>
    </cfRule>
    <cfRule type="cellIs" dxfId="16629" priority="11092" operator="equal">
      <formula>"Entr MA cours AM"</formula>
    </cfRule>
    <cfRule type="cellIs" dxfId="16628" priority="11091" operator="equal">
      <formula>"Cours matin"</formula>
    </cfRule>
    <cfRule type="cellIs" dxfId="16627" priority="11090" operator="equal">
      <formula>"regroupement"</formula>
    </cfRule>
    <cfRule type="cellIs" dxfId="16626" priority="11089" operator="equal">
      <formula>"Délibération S1"</formula>
    </cfRule>
    <cfRule type="cellIs" dxfId="16625" priority="11088" operator="equal">
      <formula>"Délibération S2"</formula>
    </cfRule>
    <cfRule type="cellIs" dxfId="16624" priority="11087" operator="equal">
      <formula>"Ecrits examens nationaux"</formula>
    </cfRule>
    <cfRule type="cellIs" dxfId="16623" priority="11086" operator="equal">
      <formula>"Mise à niveau"</formula>
    </cfRule>
    <cfRule type="cellIs" dxfId="16622" priority="11085" operator="equal">
      <formula>"Note mémoire"</formula>
    </cfRule>
    <cfRule type="cellIs" dxfId="16621" priority="11084" operator="equal">
      <formula>"Oraux examens nationaux"</formula>
    </cfRule>
    <cfRule type="cellIs" dxfId="16620" priority="11083" operator="equal">
      <formula>"Remise note CC"</formula>
    </cfRule>
    <cfRule type="cellIs" dxfId="16619" priority="11082" operator="equal">
      <formula>"Révision interne"</formula>
    </cfRule>
    <cfRule type="cellIs" dxfId="16618" priority="11081" operator="equal">
      <formula>"Exam nationaux"</formula>
    </cfRule>
    <cfRule type="cellIs" dxfId="16617" priority="11080" operator="equal">
      <formula>"Exam nationaux pas de date"</formula>
    </cfRule>
    <cfRule type="cellIs" dxfId="16616" priority="11079" operator="equal">
      <formula>"Entreprise"</formula>
    </cfRule>
    <cfRule type="cellIs" dxfId="16615" priority="11078" operator="equal">
      <formula>"Révisions R"</formula>
    </cfRule>
    <cfRule type="cellIs" dxfId="16614" priority="11076" operator="equal">
      <formula>"ppp"</formula>
    </cfRule>
    <cfRule type="cellIs" dxfId="16613" priority="11075" operator="equal">
      <formula>"Lundi Pentecôte"</formula>
    </cfRule>
    <cfRule type="cellIs" dxfId="16612" priority="11074" operator="equal">
      <formula>"EXAMENS J"</formula>
    </cfRule>
    <cfRule type="cellIs" dxfId="16611" priority="11073" operator="equal">
      <formula>"Cours ISEM"</formula>
    </cfRule>
    <cfRule type="cellIs" dxfId="16610" priority="11072" operator="equal">
      <formula>"Cours IAE"</formula>
    </cfRule>
    <cfRule type="containsText" dxfId="16609" priority="11071" operator="containsText" text="Délib">
      <formula>NOT(ISERROR(SEARCH("Délib",H18)))</formula>
    </cfRule>
    <cfRule type="containsText" dxfId="16608" priority="11070" operator="containsText" text="Pré">
      <formula>NOT(ISERROR(SEARCH("Pré",H18)))</formula>
    </cfRule>
    <cfRule type="containsText" dxfId="16607" priority="11069" operator="containsText" text="Projet">
      <formula>NOT(ISERROR(SEARCH("Projet",H18)))</formula>
    </cfRule>
    <cfRule type="containsText" dxfId="16606" priority="11068" operator="containsText" text="Début CM">
      <formula>NOT(ISERROR(SEARCH("Début CM",H18)))</formula>
    </cfRule>
    <cfRule type="containsText" dxfId="16605" priority="11067" operator="containsText" text="Début TD">
      <formula>NOT(ISERROR(SEARCH("Début TD",H18)))</formula>
    </cfRule>
    <cfRule type="containsText" dxfId="16604" priority="11066" operator="containsText" text="Etranger">
      <formula>NOT(ISERROR(SEARCH("Etranger",H18)))</formula>
    </cfRule>
    <cfRule type="containsText" dxfId="16603" priority="11065" operator="containsText" text="JPO">
      <formula>NOT(ISERROR(SEARCH("JPO",H18)))</formula>
    </cfRule>
    <cfRule type="containsText" dxfId="16602" priority="11064" operator="containsText" text="Note">
      <formula>NOT(ISERROR(SEARCH("Note",H18)))</formula>
    </cfRule>
    <cfRule type="containsText" dxfId="16601" priority="11063" operator="containsText" text="Recrutem">
      <formula>NOT(ISERROR(SEARCH("Recrutem",H18)))</formula>
    </cfRule>
    <cfRule type="containsText" dxfId="16600" priority="11062" operator="containsText" text="Remise">
      <formula>NOT(ISERROR(SEARCH("Remise",H18)))</formula>
    </cfRule>
    <cfRule type="containsText" dxfId="16599" priority="11061" operator="containsText" text="Salon Et">
      <formula>NOT(ISERROR(SEARCH("Salon Et",H18)))</formula>
    </cfRule>
    <cfRule type="containsText" dxfId="16598" priority="11060" operator="containsText" text="Soutenance">
      <formula>NOT(ISERROR(SEARCH("Soutenance",H18)))</formula>
    </cfRule>
    <cfRule type="expression" dxfId="16597" priority="11059">
      <formula>F18="Samedi"</formula>
    </cfRule>
  </conditionalFormatting>
  <conditionalFormatting sqref="H21:H22">
    <cfRule type="cellIs" dxfId="16596" priority="11030" operator="equal">
      <formula>"jour de l'an"</formula>
    </cfRule>
    <cfRule type="containsText" dxfId="16595" priority="10982" operator="containsText" text="Remise">
      <formula>NOT(ISERROR(SEARCH("Remise",H21)))</formula>
    </cfRule>
    <cfRule type="containsText" dxfId="16594" priority="10981" operator="containsText" text="Salon Et">
      <formula>NOT(ISERROR(SEARCH("Salon Et",H21)))</formula>
    </cfRule>
    <cfRule type="containsText" dxfId="16593" priority="10977" operator="containsText" text="Université">
      <formula>NOT(ISERROR(SEARCH("Université",H21)))</formula>
    </cfRule>
    <cfRule type="cellIs" dxfId="16592" priority="11055" stopIfTrue="1" operator="equal">
      <formula>"Délibérations"</formula>
    </cfRule>
    <cfRule type="cellIs" dxfId="16591" priority="11054" stopIfTrue="1" operator="equal">
      <formula>"Du anglais"</formula>
    </cfRule>
    <cfRule type="cellIs" dxfId="16590" priority="11053" stopIfTrue="1" operator="equal">
      <formula>"Examens S2"</formula>
    </cfRule>
    <cfRule type="cellIs" dxfId="16589" priority="11052" stopIfTrue="1" operator="equal">
      <formula>"Examens"</formula>
    </cfRule>
    <cfRule type="cellIs" dxfId="16588" priority="11051" stopIfTrue="1" operator="equal">
      <formula>"Examens S1"</formula>
    </cfRule>
    <cfRule type="cellIs" dxfId="16587" priority="11050" stopIfTrue="1" operator="equal">
      <formula>"Cours"</formula>
    </cfRule>
    <cfRule type="cellIs" dxfId="16586" priority="11049" stopIfTrue="1" operator="equal">
      <formula>"Vacances"</formula>
    </cfRule>
    <cfRule type="cellIs" dxfId="16585" priority="11048" stopIfTrue="1" operator="equal">
      <formula>"Révisions"</formula>
    </cfRule>
    <cfRule type="cellIs" dxfId="16584" priority="11047" stopIfTrue="1" operator="equal">
      <formula>"Session 1"</formula>
    </cfRule>
    <cfRule type="cellIs" dxfId="16583" priority="11046" stopIfTrue="1" operator="equal">
      <formula>"Session 2"</formula>
    </cfRule>
    <cfRule type="cellIs" dxfId="16582" priority="11045" stopIfTrue="1" operator="equal">
      <formula>"Stage"</formula>
    </cfRule>
    <cfRule type="cellIs" dxfId="16581" priority="11044" stopIfTrue="1" operator="equal">
      <formula>"Rentrée"</formula>
    </cfRule>
    <cfRule type="cellIs" dxfId="16580" priority="11043" stopIfTrue="1" operator="equal">
      <formula>"Evaluation"</formula>
    </cfRule>
    <cfRule type="cellIs" dxfId="16579" priority="11042" stopIfTrue="1" operator="equal">
      <formula>"Retour copies"</formula>
    </cfRule>
    <cfRule type="cellIs" dxfId="16578" priority="11041" operator="equal">
      <formula>"entreprise B"</formula>
    </cfRule>
    <cfRule type="cellIs" dxfId="16577" priority="11040" operator="equal">
      <formula>"Stage en entreprise"</formula>
    </cfRule>
    <cfRule type="cellIs" dxfId="16576" priority="11039" operator="equal">
      <formula>"Toussaint"</formula>
    </cfRule>
    <cfRule type="cellIs" dxfId="16575" priority="11038" operator="equal">
      <formula>"Victoire 1945"</formula>
    </cfRule>
    <cfRule type="cellIs" dxfId="16574" priority="11037" operator="equal">
      <formula>"stage v"</formula>
    </cfRule>
    <cfRule type="cellIs" dxfId="16573" priority="11036" operator="equal">
      <formula>"Révisions S2 Ses1"</formula>
    </cfRule>
    <cfRule type="cellIs" dxfId="16572" priority="11035" operator="equal">
      <formula>"Révisions S2 ses2"</formula>
    </cfRule>
    <cfRule type="cellIs" dxfId="16571" priority="11034" operator="equal">
      <formula>"Pentecôte"</formula>
    </cfRule>
    <cfRule type="cellIs" dxfId="16570" priority="11033" operator="equal">
      <formula>"Pâques"</formula>
    </cfRule>
    <cfRule type="cellIs" dxfId="16569" priority="11032" operator="equal">
      <formula>"Noël"</formula>
    </cfRule>
    <cfRule type="cellIs" dxfId="16568" priority="11031" operator="equal">
      <formula>"Lundi de pâques"</formula>
    </cfRule>
    <cfRule type="cellIs" dxfId="16567" priority="11001" operator="equal">
      <formula>"Exam nationaux"</formula>
    </cfRule>
    <cfRule type="cellIs" dxfId="16566" priority="11029" operator="equal">
      <formula>"Fête nationale"</formula>
    </cfRule>
    <cfRule type="cellIs" dxfId="16565" priority="11028" operator="equal">
      <formula>"Fête du travail"</formula>
    </cfRule>
    <cfRule type="cellIs" dxfId="16564" priority="11027" operator="equal">
      <formula>"Examens S1 Ses1"</formula>
    </cfRule>
    <cfRule type="cellIs" dxfId="16563" priority="11026" operator="equal">
      <formula>"Examens S1 Ses2"</formula>
    </cfRule>
    <cfRule type="cellIs" dxfId="16562" priority="11025" operator="equal">
      <formula>"cours v"</formula>
    </cfRule>
    <cfRule type="cellIs" dxfId="16561" priority="11024" operator="equal">
      <formula>"Armistice"</formula>
    </cfRule>
    <cfRule type="cellIs" dxfId="16560" priority="11023" operator="equal">
      <formula>"Ascension"</formula>
    </cfRule>
    <cfRule type="cellIs" dxfId="16559" priority="11022" operator="equal">
      <formula>"Assomption"</formula>
    </cfRule>
    <cfRule type="cellIs" dxfId="16558" priority="11021" operator="equal">
      <formula>"jour appui"</formula>
    </cfRule>
    <cfRule type="cellIs" dxfId="16557" priority="11020" operator="equal">
      <formula>"notes rapport"</formula>
    </cfRule>
    <cfRule type="cellIs" dxfId="16556" priority="11019" operator="equal">
      <formula>"Remise rapport"</formula>
    </cfRule>
    <cfRule type="cellIs" dxfId="16555" priority="11018" operator="equal">
      <formula>"Fermeture"</formula>
    </cfRule>
    <cfRule type="cellIs" dxfId="16554" priority="11017" operator="equal">
      <formula>"Examens S2 ses1"</formula>
    </cfRule>
    <cfRule type="cellIs" dxfId="16553" priority="11016" operator="equal">
      <formula>"Examens S2 Ses2"</formula>
    </cfRule>
    <cfRule type="cellIs" dxfId="16552" priority="11015" operator="equal">
      <formula>"Révisions S1 ses1"</formula>
    </cfRule>
    <cfRule type="cellIs" dxfId="16551" priority="11014" operator="equal">
      <formula>"Révisions S1 Ses2"</formula>
    </cfRule>
    <cfRule type="cellIs" dxfId="16550" priority="11013" operator="equal">
      <formula>"Cours Matin Entr AM"</formula>
    </cfRule>
    <cfRule type="cellIs" dxfId="16549" priority="11012" operator="equal">
      <formula>"Entr MA cours AM"</formula>
    </cfRule>
    <cfRule type="cellIs" dxfId="16548" priority="11011" operator="equal">
      <formula>"Cours matin"</formula>
    </cfRule>
    <cfRule type="cellIs" dxfId="16547" priority="11010" operator="equal">
      <formula>"regroupement"</formula>
    </cfRule>
    <cfRule type="cellIs" dxfId="16546" priority="11009" operator="equal">
      <formula>"Délibération S1"</formula>
    </cfRule>
    <cfRule type="cellIs" dxfId="16545" priority="11008" operator="equal">
      <formula>"Délibération S2"</formula>
    </cfRule>
    <cfRule type="cellIs" dxfId="16544" priority="11007" operator="equal">
      <formula>"Ecrits examens nationaux"</formula>
    </cfRule>
    <cfRule type="cellIs" dxfId="16543" priority="11006" operator="equal">
      <formula>"Mise à niveau"</formula>
    </cfRule>
    <cfRule type="cellIs" dxfId="16542" priority="11005" operator="equal">
      <formula>"Note mémoire"</formula>
    </cfRule>
    <cfRule type="cellIs" dxfId="16541" priority="11004" operator="equal">
      <formula>"Oraux examens nationaux"</formula>
    </cfRule>
    <cfRule type="cellIs" dxfId="16540" priority="11003" operator="equal">
      <formula>"Remise note CC"</formula>
    </cfRule>
    <cfRule type="cellIs" dxfId="16539" priority="11002" operator="equal">
      <formula>"Révision interne"</formula>
    </cfRule>
    <cfRule type="containsText" dxfId="16538" priority="10976" operator="containsText" text="Cours/Labo/Projet">
      <formula>NOT(ISERROR(SEARCH("Cours/Labo/Projet",H21)))</formula>
    </cfRule>
    <cfRule type="cellIs" dxfId="16537" priority="11000" operator="equal">
      <formula>"Exam nationaux pas de date"</formula>
    </cfRule>
    <cfRule type="cellIs" dxfId="16536" priority="10999" operator="equal">
      <formula>"Entreprise"</formula>
    </cfRule>
    <cfRule type="cellIs" dxfId="16535" priority="10998" operator="equal">
      <formula>"Révisions R"</formula>
    </cfRule>
    <cfRule type="cellIs" dxfId="16534" priority="10997" operator="equal">
      <formula>"Soutenance"</formula>
    </cfRule>
    <cfRule type="cellIs" dxfId="16533" priority="10996" operator="equal">
      <formula>"ppp"</formula>
    </cfRule>
    <cfRule type="cellIs" dxfId="16532" priority="10995" operator="equal">
      <formula>"Lundi Pentecôte"</formula>
    </cfRule>
    <cfRule type="cellIs" dxfId="16531" priority="10994" operator="equal">
      <formula>"EXAMENS J"</formula>
    </cfRule>
    <cfRule type="cellIs" dxfId="16530" priority="10993" operator="equal">
      <formula>"Cours ISEM"</formula>
    </cfRule>
    <cfRule type="cellIs" dxfId="16529" priority="10992" operator="equal">
      <formula>"Cours IAE"</formula>
    </cfRule>
    <cfRule type="containsText" dxfId="16528" priority="10991" operator="containsText" text="Délib">
      <formula>NOT(ISERROR(SEARCH("Délib",H21)))</formula>
    </cfRule>
    <cfRule type="containsText" dxfId="16527" priority="10990" operator="containsText" text="Pré">
      <formula>NOT(ISERROR(SEARCH("Pré",H21)))</formula>
    </cfRule>
    <cfRule type="containsText" dxfId="16526" priority="10989" operator="containsText" text="Projet">
      <formula>NOT(ISERROR(SEARCH("Projet",H21)))</formula>
    </cfRule>
    <cfRule type="containsText" dxfId="16525" priority="10988" operator="containsText" text="Début CM">
      <formula>NOT(ISERROR(SEARCH("Début CM",H21)))</formula>
    </cfRule>
    <cfRule type="containsText" dxfId="16524" priority="10987" operator="containsText" text="Début TD">
      <formula>NOT(ISERROR(SEARCH("Début TD",H21)))</formula>
    </cfRule>
    <cfRule type="containsText" dxfId="16523" priority="10986" operator="containsText" text="Etranger">
      <formula>NOT(ISERROR(SEARCH("Etranger",H21)))</formula>
    </cfRule>
    <cfRule type="containsText" dxfId="16522" priority="10985" operator="containsText" text="JPO">
      <formula>NOT(ISERROR(SEARCH("JPO",H21)))</formula>
    </cfRule>
    <cfRule type="containsText" dxfId="16521" priority="10984" operator="containsText" text="Note">
      <formula>NOT(ISERROR(SEARCH("Note",H21)))</formula>
    </cfRule>
    <cfRule type="containsText" dxfId="16520" priority="10983" operator="containsText" text="Recrutem">
      <formula>NOT(ISERROR(SEARCH("Recrutem",H21)))</formula>
    </cfRule>
  </conditionalFormatting>
  <conditionalFormatting sqref="H21:H24">
    <cfRule type="expression" dxfId="16519" priority="10979">
      <formula>F21="Samedi"</formula>
    </cfRule>
    <cfRule type="expression" dxfId="16518" priority="10978">
      <formula>F21="Dimanche"</formula>
    </cfRule>
    <cfRule type="containsText" dxfId="16517" priority="10980" operator="containsText" text="Soutenance">
      <formula>NOT(ISERROR(SEARCH("Soutenance",H21)))</formula>
    </cfRule>
  </conditionalFormatting>
  <conditionalFormatting sqref="H23:H24">
    <cfRule type="containsText" dxfId="16516" priority="24857" operator="containsText" text="Salon Et">
      <formula>NOT(ISERROR(SEARCH("Salon Et",H23)))</formula>
    </cfRule>
    <cfRule type="containsText" dxfId="16515" priority="24858" operator="containsText" text="Remise">
      <formula>NOT(ISERROR(SEARCH("Remise",H23)))</formula>
    </cfRule>
    <cfRule type="cellIs" dxfId="16514" priority="24888" operator="equal">
      <formula>"Entr MA cours AM"</formula>
    </cfRule>
    <cfRule type="cellIs" dxfId="16513" priority="24899" operator="equal">
      <formula>"Ascension"</formula>
    </cfRule>
    <cfRule type="cellIs" dxfId="16512" priority="24892" operator="equal">
      <formula>"Examens S2 Ses2"</formula>
    </cfRule>
    <cfRule type="cellIs" dxfId="16511" priority="24891" operator="equal">
      <formula>"Révisions S1 ses1"</formula>
    </cfRule>
    <cfRule type="cellIs" dxfId="16510" priority="24890" operator="equal">
      <formula>"Révisions S1 Ses2"</formula>
    </cfRule>
    <cfRule type="cellIs" dxfId="16509" priority="24889" operator="equal">
      <formula>"Cours Matin Entr AM"</formula>
    </cfRule>
    <cfRule type="cellIs" dxfId="16508" priority="24886" operator="equal">
      <formula>"regroupement"</formula>
    </cfRule>
    <cfRule type="cellIs" dxfId="16507" priority="24885" operator="equal">
      <formula>"Délibération S1"</formula>
    </cfRule>
    <cfRule type="cellIs" dxfId="16506" priority="24884" operator="equal">
      <formula>"Délibération S2"</formula>
    </cfRule>
    <cfRule type="cellIs" dxfId="16505" priority="24883" operator="equal">
      <formula>"Ecrits examens nationaux"</formula>
    </cfRule>
    <cfRule type="cellIs" dxfId="16504" priority="24882" operator="equal">
      <formula>"Mise à niveau"</formula>
    </cfRule>
    <cfRule type="cellIs" dxfId="16503" priority="24881" operator="equal">
      <formula>"Note mémoire"</formula>
    </cfRule>
    <cfRule type="cellIs" dxfId="16502" priority="24880" operator="equal">
      <formula>"Oraux examens nationaux"</formula>
    </cfRule>
    <cfRule type="cellIs" dxfId="16501" priority="24879" operator="equal">
      <formula>"Remise note CC"</formula>
    </cfRule>
    <cfRule type="cellIs" dxfId="16500" priority="24878" operator="equal">
      <formula>"Révision interne"</formula>
    </cfRule>
    <cfRule type="cellIs" dxfId="16499" priority="24877" operator="equal">
      <formula>"Exam nationaux"</formula>
    </cfRule>
    <cfRule type="cellIs" dxfId="16498" priority="24898" operator="equal">
      <formula>"Assomption"</formula>
    </cfRule>
    <cfRule type="cellIs" dxfId="16497" priority="24876" operator="equal">
      <formula>"Exam nationaux pas de date"</formula>
    </cfRule>
    <cfRule type="cellIs" dxfId="16496" priority="24875" operator="equal">
      <formula>"Entreprise"</formula>
    </cfRule>
    <cfRule type="cellIs" dxfId="16495" priority="24874" operator="equal">
      <formula>"Révisions R"</formula>
    </cfRule>
    <cfRule type="cellIs" dxfId="16494" priority="24873" operator="equal">
      <formula>"Soutenance"</formula>
    </cfRule>
    <cfRule type="cellIs" dxfId="16493" priority="24872" operator="equal">
      <formula>"ppp"</formula>
    </cfRule>
    <cfRule type="cellIs" dxfId="16492" priority="24871" operator="equal">
      <formula>"Lundi Pentecôte"</formula>
    </cfRule>
    <cfRule type="cellIs" dxfId="16491" priority="24870" operator="equal">
      <formula>"EXAMENS J"</formula>
    </cfRule>
    <cfRule type="cellIs" dxfId="16490" priority="24869" operator="equal">
      <formula>"Cours ISEM"</formula>
    </cfRule>
    <cfRule type="cellIs" dxfId="16489" priority="24868" operator="equal">
      <formula>"Cours IAE"</formula>
    </cfRule>
    <cfRule type="containsText" dxfId="16488" priority="24867" operator="containsText" text="Délib">
      <formula>NOT(ISERROR(SEARCH("Délib",H23)))</formula>
    </cfRule>
    <cfRule type="containsText" dxfId="16487" priority="24866" operator="containsText" text="Pré">
      <formula>NOT(ISERROR(SEARCH("Pré",H23)))</formula>
    </cfRule>
    <cfRule type="containsText" dxfId="16486" priority="24865" operator="containsText" text="Projet">
      <formula>NOT(ISERROR(SEARCH("Projet",H23)))</formula>
    </cfRule>
    <cfRule type="containsText" dxfId="16485" priority="24864" operator="containsText" text="Début CM">
      <formula>NOT(ISERROR(SEARCH("Début CM",H23)))</formula>
    </cfRule>
    <cfRule type="containsText" dxfId="16484" priority="24863" operator="containsText" text="Début TD">
      <formula>NOT(ISERROR(SEARCH("Début TD",H23)))</formula>
    </cfRule>
    <cfRule type="containsText" dxfId="16483" priority="24862" operator="containsText" text="Etranger">
      <formula>NOT(ISERROR(SEARCH("Etranger",H23)))</formula>
    </cfRule>
    <cfRule type="containsText" dxfId="16482" priority="24861" operator="containsText" text="JPO">
      <formula>NOT(ISERROR(SEARCH("JPO",H23)))</formula>
    </cfRule>
    <cfRule type="containsText" dxfId="16481" priority="24860" operator="containsText" text="Note">
      <formula>NOT(ISERROR(SEARCH("Note",H23)))</formula>
    </cfRule>
    <cfRule type="containsText" dxfId="16480" priority="24859" operator="containsText" text="Recrutem">
      <formula>NOT(ISERROR(SEARCH("Recrutem",H23)))</formula>
    </cfRule>
    <cfRule type="cellIs" dxfId="16479" priority="24887" operator="equal">
      <formula>"Cours matin"</formula>
    </cfRule>
    <cfRule type="cellIs" dxfId="16478" priority="24900" operator="equal">
      <formula>"Armistice"</formula>
    </cfRule>
    <cfRule type="cellIs" dxfId="16477" priority="24901" operator="equal">
      <formula>"cours v"</formula>
    </cfRule>
    <cfRule type="cellIs" dxfId="16476" priority="24902" operator="equal">
      <formula>"Examens S1 Ses2"</formula>
    </cfRule>
    <cfRule type="cellIs" dxfId="16475" priority="24903" operator="equal">
      <formula>"Examens S1 Ses1"</formula>
    </cfRule>
    <cfRule type="cellIs" dxfId="16474" priority="24904" operator="equal">
      <formula>"Fête du travail"</formula>
    </cfRule>
    <cfRule type="cellIs" dxfId="16473" priority="24905" operator="equal">
      <formula>"Fête nationale"</formula>
    </cfRule>
    <cfRule type="cellIs" dxfId="16472" priority="24906" operator="equal">
      <formula>"jour de l'an"</formula>
    </cfRule>
    <cfRule type="cellIs" dxfId="16471" priority="24907" operator="equal">
      <formula>"Lundi de pâques"</formula>
    </cfRule>
    <cfRule type="cellIs" dxfId="16470" priority="24908" operator="equal">
      <formula>"Noël"</formula>
    </cfRule>
    <cfRule type="cellIs" dxfId="16469" priority="24909" operator="equal">
      <formula>"Pâques"</formula>
    </cfRule>
    <cfRule type="cellIs" dxfId="16468" priority="24910" operator="equal">
      <formula>"Pentecôte"</formula>
    </cfRule>
    <cfRule type="cellIs" dxfId="16467" priority="24911" operator="equal">
      <formula>"Révisions S2 ses2"</formula>
    </cfRule>
    <cfRule type="cellIs" dxfId="16466" priority="24912" operator="equal">
      <formula>"Révisions S2 Ses1"</formula>
    </cfRule>
    <cfRule type="cellIs" dxfId="16465" priority="24913" operator="equal">
      <formula>"stage v"</formula>
    </cfRule>
    <cfRule type="cellIs" dxfId="16464" priority="24914" operator="equal">
      <formula>"Victoire 1945"</formula>
    </cfRule>
    <cfRule type="cellIs" dxfId="16463" priority="24915" operator="equal">
      <formula>"Toussaint"</formula>
    </cfRule>
    <cfRule type="cellIs" dxfId="16462" priority="24916" operator="equal">
      <formula>"Stage en entreprise"</formula>
    </cfRule>
    <cfRule type="cellIs" dxfId="16461" priority="24917" operator="equal">
      <formula>"entreprise B"</formula>
    </cfRule>
    <cfRule type="cellIs" dxfId="16460" priority="24918" stopIfTrue="1" operator="equal">
      <formula>"Retour copies"</formula>
    </cfRule>
    <cfRule type="cellIs" dxfId="16459" priority="24919" stopIfTrue="1" operator="equal">
      <formula>"Evaluation"</formula>
    </cfRule>
    <cfRule type="cellIs" dxfId="16458" priority="24920" stopIfTrue="1" operator="equal">
      <formula>"Rentrée"</formula>
    </cfRule>
    <cfRule type="cellIs" dxfId="16457" priority="24921" stopIfTrue="1" operator="equal">
      <formula>"Stage"</formula>
    </cfRule>
    <cfRule type="cellIs" dxfId="16456" priority="24922" stopIfTrue="1" operator="equal">
      <formula>"Session 2"</formula>
    </cfRule>
    <cfRule type="cellIs" dxfId="16455" priority="24923" stopIfTrue="1" operator="equal">
      <formula>"Session 1"</formula>
    </cfRule>
    <cfRule type="cellIs" dxfId="16454" priority="24924" stopIfTrue="1" operator="equal">
      <formula>"Révisions"</formula>
    </cfRule>
    <cfRule type="cellIs" dxfId="16453" priority="24925" stopIfTrue="1" operator="equal">
      <formula>"Vacances"</formula>
    </cfRule>
    <cfRule type="cellIs" dxfId="16452" priority="24926" stopIfTrue="1" operator="equal">
      <formula>"Cours"</formula>
    </cfRule>
    <cfRule type="cellIs" dxfId="16451" priority="24927" stopIfTrue="1" operator="equal">
      <formula>"Examens S1"</formula>
    </cfRule>
    <cfRule type="cellIs" dxfId="16450" priority="24928" stopIfTrue="1" operator="equal">
      <formula>"Examens"</formula>
    </cfRule>
    <cfRule type="cellIs" dxfId="16449" priority="24929" stopIfTrue="1" operator="equal">
      <formula>"Examens S2"</formula>
    </cfRule>
    <cfRule type="cellIs" dxfId="16448" priority="24930" stopIfTrue="1" operator="equal">
      <formula>"Du anglais"</formula>
    </cfRule>
    <cfRule type="cellIs" dxfId="16447" priority="24931" stopIfTrue="1" operator="equal">
      <formula>"Délibérations"</formula>
    </cfRule>
    <cfRule type="cellIs" dxfId="16446" priority="24897" operator="equal">
      <formula>"jour appui"</formula>
    </cfRule>
    <cfRule type="cellIs" dxfId="16445" priority="24896" operator="equal">
      <formula>"notes rapport"</formula>
    </cfRule>
    <cfRule type="cellIs" dxfId="16444" priority="24895" operator="equal">
      <formula>"Remise rapport"</formula>
    </cfRule>
    <cfRule type="cellIs" dxfId="16443" priority="24894" operator="equal">
      <formula>"Fermeture"</formula>
    </cfRule>
    <cfRule type="cellIs" dxfId="16442" priority="24893" operator="equal">
      <formula>"Examens S2 ses1"</formula>
    </cfRule>
  </conditionalFormatting>
  <conditionalFormatting sqref="H25:H27">
    <cfRule type="cellIs" dxfId="16441" priority="10975" stopIfTrue="1" operator="equal">
      <formula>"Délibérations"</formula>
    </cfRule>
    <cfRule type="cellIs" dxfId="16440" priority="10974" stopIfTrue="1" operator="equal">
      <formula>"Du anglais"</formula>
    </cfRule>
    <cfRule type="cellIs" dxfId="16439" priority="10973" stopIfTrue="1" operator="equal">
      <formula>"Examens S2"</formula>
    </cfRule>
    <cfRule type="cellIs" dxfId="16438" priority="10972" stopIfTrue="1" operator="equal">
      <formula>"Examens"</formula>
    </cfRule>
    <cfRule type="cellIs" dxfId="16437" priority="10971" stopIfTrue="1" operator="equal">
      <formula>"Examens S1"</formula>
    </cfRule>
    <cfRule type="cellIs" dxfId="16436" priority="10970" stopIfTrue="1" operator="equal">
      <formula>"Cours"</formula>
    </cfRule>
    <cfRule type="cellIs" dxfId="16435" priority="10969" stopIfTrue="1" operator="equal">
      <formula>"Vacances"</formula>
    </cfRule>
    <cfRule type="cellIs" dxfId="16434" priority="10968" stopIfTrue="1" operator="equal">
      <formula>"Révisions"</formula>
    </cfRule>
    <cfRule type="cellIs" dxfId="16433" priority="10967" stopIfTrue="1" operator="equal">
      <formula>"Session 1"</formula>
    </cfRule>
    <cfRule type="cellIs" dxfId="16432" priority="10966" stopIfTrue="1" operator="equal">
      <formula>"Session 2"</formula>
    </cfRule>
    <cfRule type="cellIs" dxfId="16431" priority="10965" stopIfTrue="1" operator="equal">
      <formula>"Stage"</formula>
    </cfRule>
    <cfRule type="cellIs" dxfId="16430" priority="10964" stopIfTrue="1" operator="equal">
      <formula>"Rentrée"</formula>
    </cfRule>
    <cfRule type="cellIs" dxfId="16429" priority="10963" stopIfTrue="1" operator="equal">
      <formula>"Evaluation"</formula>
    </cfRule>
    <cfRule type="cellIs" dxfId="16428" priority="10962" stopIfTrue="1" operator="equal">
      <formula>"Retour copies"</formula>
    </cfRule>
    <cfRule type="cellIs" dxfId="16427" priority="10960" operator="equal">
      <formula>"Stage en entreprise"</formula>
    </cfRule>
    <cfRule type="cellIs" dxfId="16426" priority="10959" operator="equal">
      <formula>"Toussaint"</formula>
    </cfRule>
    <cfRule type="cellIs" dxfId="16425" priority="10958" operator="equal">
      <formula>"Victoire 1945"</formula>
    </cfRule>
    <cfRule type="cellIs" dxfId="16424" priority="10957" operator="equal">
      <formula>"stage v"</formula>
    </cfRule>
    <cfRule type="cellIs" dxfId="16423" priority="10956" operator="equal">
      <formula>"Révisions S2 Ses1"</formula>
    </cfRule>
    <cfRule type="cellIs" dxfId="16422" priority="10955" operator="equal">
      <formula>"Révisions S2 ses2"</formula>
    </cfRule>
    <cfRule type="cellIs" dxfId="16421" priority="10954" operator="equal">
      <formula>"Pentecôte"</formula>
    </cfRule>
    <cfRule type="cellIs" dxfId="16420" priority="10953" operator="equal">
      <formula>"Pâques"</formula>
    </cfRule>
    <cfRule type="cellIs" dxfId="16419" priority="10952" operator="equal">
      <formula>"Noël"</formula>
    </cfRule>
    <cfRule type="cellIs" dxfId="16418" priority="10951" operator="equal">
      <formula>"Lundi de pâques"</formula>
    </cfRule>
    <cfRule type="cellIs" dxfId="16417" priority="10950" operator="equal">
      <formula>"jour de l'an"</formula>
    </cfRule>
    <cfRule type="cellIs" dxfId="16416" priority="10949" operator="equal">
      <formula>"Fête nationale"</formula>
    </cfRule>
    <cfRule type="cellIs" dxfId="16415" priority="10948" operator="equal">
      <formula>"Fête du travail"</formula>
    </cfRule>
    <cfRule type="cellIs" dxfId="16414" priority="10947" operator="equal">
      <formula>"Examens S1 Ses1"</formula>
    </cfRule>
    <cfRule type="cellIs" dxfId="16413" priority="10946" operator="equal">
      <formula>"Examens S1 Ses2"</formula>
    </cfRule>
    <cfRule type="cellIs" dxfId="16412" priority="10945" operator="equal">
      <formula>"cours v"</formula>
    </cfRule>
    <cfRule type="cellIs" dxfId="16411" priority="10944" operator="equal">
      <formula>"Armistice"</formula>
    </cfRule>
    <cfRule type="cellIs" dxfId="16410" priority="10943" operator="equal">
      <formula>"Ascension"</formula>
    </cfRule>
    <cfRule type="cellIs" dxfId="16409" priority="10918" operator="equal">
      <formula>"Révisions R"</formula>
    </cfRule>
    <cfRule type="cellIs" dxfId="16408" priority="10917" operator="equal">
      <formula>"Soutenance"</formula>
    </cfRule>
    <cfRule type="cellIs" dxfId="16407" priority="10916" operator="equal">
      <formula>"ppp"</formula>
    </cfRule>
    <cfRule type="cellIs" dxfId="16406" priority="10915" operator="equal">
      <formula>"Lundi Pentecôte"</formula>
    </cfRule>
    <cfRule type="cellIs" dxfId="16405" priority="10914" operator="equal">
      <formula>"EXAMENS J"</formula>
    </cfRule>
    <cfRule type="cellIs" dxfId="16404" priority="10913" operator="equal">
      <formula>"Cours ISEM"</formula>
    </cfRule>
    <cfRule type="cellIs" dxfId="16403" priority="10912" operator="equal">
      <formula>"Cours IAE"</formula>
    </cfRule>
    <cfRule type="containsText" dxfId="16402" priority="10911" operator="containsText" text="Délib">
      <formula>NOT(ISERROR(SEARCH("Délib",H25)))</formula>
    </cfRule>
    <cfRule type="containsText" dxfId="16401" priority="10910" operator="containsText" text="Pré">
      <formula>NOT(ISERROR(SEARCH("Pré",H25)))</formula>
    </cfRule>
    <cfRule type="containsText" dxfId="16400" priority="10909" operator="containsText" text="Projet">
      <formula>NOT(ISERROR(SEARCH("Projet",H25)))</formula>
    </cfRule>
    <cfRule type="containsText" dxfId="16399" priority="10908" operator="containsText" text="Début CM">
      <formula>NOT(ISERROR(SEARCH("Début CM",H25)))</formula>
    </cfRule>
    <cfRule type="containsText" dxfId="16398" priority="10907" operator="containsText" text="Début TD">
      <formula>NOT(ISERROR(SEARCH("Début TD",H25)))</formula>
    </cfRule>
    <cfRule type="containsText" dxfId="16397" priority="10906" operator="containsText" text="Etranger">
      <formula>NOT(ISERROR(SEARCH("Etranger",H25)))</formula>
    </cfRule>
    <cfRule type="containsText" dxfId="16396" priority="10905" operator="containsText" text="JPO">
      <formula>NOT(ISERROR(SEARCH("JPO",H25)))</formula>
    </cfRule>
    <cfRule type="containsText" dxfId="16395" priority="10904" operator="containsText" text="Note">
      <formula>NOT(ISERROR(SEARCH("Note",H25)))</formula>
    </cfRule>
    <cfRule type="containsText" dxfId="16394" priority="10903" operator="containsText" text="Recrutem">
      <formula>NOT(ISERROR(SEARCH("Recrutem",H25)))</formula>
    </cfRule>
    <cfRule type="containsText" dxfId="16393" priority="10902" operator="containsText" text="Remise">
      <formula>NOT(ISERROR(SEARCH("Remise",H25)))</formula>
    </cfRule>
    <cfRule type="containsText" dxfId="16392" priority="10901" operator="containsText" text="Salon Et">
      <formula>NOT(ISERROR(SEARCH("Salon Et",H25)))</formula>
    </cfRule>
    <cfRule type="cellIs" dxfId="16391" priority="10942" operator="equal">
      <formula>"Assomption"</formula>
    </cfRule>
    <cfRule type="containsText" dxfId="16390" priority="10900" operator="containsText" text="Soutenance">
      <formula>NOT(ISERROR(SEARCH("Soutenance",H25)))</formula>
    </cfRule>
    <cfRule type="expression" dxfId="16389" priority="10899">
      <formula>F25="Samedi"</formula>
    </cfRule>
    <cfRule type="expression" dxfId="16388" priority="10898">
      <formula>F25="Dimanche"</formula>
    </cfRule>
    <cfRule type="containsText" dxfId="16387" priority="10897" operator="containsText" text="Université">
      <formula>NOT(ISERROR(SEARCH("Université",H25)))</formula>
    </cfRule>
    <cfRule type="containsText" dxfId="16386" priority="10896" operator="containsText" text="Cours/Labo/Projet">
      <formula>NOT(ISERROR(SEARCH("Cours/Labo/Projet",H25)))</formula>
    </cfRule>
    <cfRule type="cellIs" dxfId="16385" priority="10941" operator="equal">
      <formula>"jour appui"</formula>
    </cfRule>
    <cfRule type="cellIs" dxfId="16384" priority="10940" operator="equal">
      <formula>"notes rapport"</formula>
    </cfRule>
    <cfRule type="cellIs" dxfId="16383" priority="10939" operator="equal">
      <formula>"Remise rapport"</formula>
    </cfRule>
    <cfRule type="cellIs" dxfId="16382" priority="10938" operator="equal">
      <formula>"Fermeture"</formula>
    </cfRule>
    <cfRule type="cellIs" dxfId="16381" priority="10937" operator="equal">
      <formula>"Examens S2 ses1"</formula>
    </cfRule>
    <cfRule type="cellIs" dxfId="16380" priority="10936" operator="equal">
      <formula>"Examens S2 Ses2"</formula>
    </cfRule>
    <cfRule type="cellIs" dxfId="16379" priority="10935" operator="equal">
      <formula>"Révisions S1 ses1"</formula>
    </cfRule>
    <cfRule type="cellIs" dxfId="16378" priority="10934" operator="equal">
      <formula>"Révisions S1 Ses2"</formula>
    </cfRule>
    <cfRule type="cellIs" dxfId="16377" priority="10933" operator="equal">
      <formula>"Cours Matin Entr AM"</formula>
    </cfRule>
    <cfRule type="cellIs" dxfId="16376" priority="10932" operator="equal">
      <formula>"Entr MA cours AM"</formula>
    </cfRule>
    <cfRule type="cellIs" dxfId="16375" priority="10931" operator="equal">
      <formula>"Cours matin"</formula>
    </cfRule>
    <cfRule type="cellIs" dxfId="16374" priority="10930" operator="equal">
      <formula>"regroupement"</formula>
    </cfRule>
    <cfRule type="cellIs" dxfId="16373" priority="10929" operator="equal">
      <formula>"Délibération S1"</formula>
    </cfRule>
    <cfRule type="cellIs" dxfId="16372" priority="10928" operator="equal">
      <formula>"Délibération S2"</formula>
    </cfRule>
    <cfRule type="cellIs" dxfId="16371" priority="10927" operator="equal">
      <formula>"Ecrits examens nationaux"</formula>
    </cfRule>
    <cfRule type="cellIs" dxfId="16370" priority="10926" operator="equal">
      <formula>"Mise à niveau"</formula>
    </cfRule>
    <cfRule type="cellIs" dxfId="16369" priority="10925" operator="equal">
      <formula>"Note mémoire"</formula>
    </cfRule>
    <cfRule type="cellIs" dxfId="16368" priority="10924" operator="equal">
      <formula>"Oraux examens nationaux"</formula>
    </cfRule>
    <cfRule type="cellIs" dxfId="16367" priority="10923" operator="equal">
      <formula>"Remise note CC"</formula>
    </cfRule>
    <cfRule type="cellIs" dxfId="16366" priority="10922" operator="equal">
      <formula>"Révision interne"</formula>
    </cfRule>
    <cfRule type="cellIs" dxfId="16365" priority="10921" operator="equal">
      <formula>"Exam nationaux"</formula>
    </cfRule>
    <cfRule type="cellIs" dxfId="16364" priority="10920" operator="equal">
      <formula>"Exam nationaux pas de date"</formula>
    </cfRule>
    <cfRule type="cellIs" dxfId="16363" priority="10919" operator="equal">
      <formula>"Entreprise"</formula>
    </cfRule>
    <cfRule type="cellIs" dxfId="16362" priority="10961" operator="equal">
      <formula>"entreprise B"</formula>
    </cfRule>
  </conditionalFormatting>
  <conditionalFormatting sqref="H28:H29">
    <cfRule type="containsText" dxfId="16361" priority="10824" operator="containsText" text="Note">
      <formula>NOT(ISERROR(SEARCH("Note",H28)))</formula>
    </cfRule>
    <cfRule type="containsText" dxfId="16360" priority="10823" operator="containsText" text="Recrutem">
      <formula>NOT(ISERROR(SEARCH("Recrutem",H28)))</formula>
    </cfRule>
    <cfRule type="containsText" dxfId="16359" priority="10822" operator="containsText" text="Remise">
      <formula>NOT(ISERROR(SEARCH("Remise",H28)))</formula>
    </cfRule>
    <cfRule type="containsText" dxfId="16358" priority="10821" operator="containsText" text="Salon Et">
      <formula>NOT(ISERROR(SEARCH("Salon Et",H28)))</formula>
    </cfRule>
    <cfRule type="containsText" dxfId="16357" priority="10817" operator="containsText" text="Université">
      <formula>NOT(ISERROR(SEARCH("Université",H28)))</formula>
    </cfRule>
    <cfRule type="containsText" dxfId="16356" priority="10816" operator="containsText" text="Cours/Labo/Projet">
      <formula>NOT(ISERROR(SEARCH("Cours/Labo/Projet",H28)))</formula>
    </cfRule>
    <cfRule type="cellIs" dxfId="16355" priority="10895" stopIfTrue="1" operator="equal">
      <formula>"Délibérations"</formula>
    </cfRule>
    <cfRule type="cellIs" dxfId="16354" priority="10894" stopIfTrue="1" operator="equal">
      <formula>"Du anglais"</formula>
    </cfRule>
    <cfRule type="cellIs" dxfId="16353" priority="10893" stopIfTrue="1" operator="equal">
      <formula>"Examens S2"</formula>
    </cfRule>
    <cfRule type="cellIs" dxfId="16352" priority="10892" stopIfTrue="1" operator="equal">
      <formula>"Examens"</formula>
    </cfRule>
    <cfRule type="cellIs" dxfId="16351" priority="10891" stopIfTrue="1" operator="equal">
      <formula>"Examens S1"</formula>
    </cfRule>
    <cfRule type="cellIs" dxfId="16350" priority="10890" stopIfTrue="1" operator="equal">
      <formula>"Cours"</formula>
    </cfRule>
    <cfRule type="cellIs" dxfId="16349" priority="10889" stopIfTrue="1" operator="equal">
      <formula>"Vacances"</formula>
    </cfRule>
    <cfRule type="cellIs" dxfId="16348" priority="10888" stopIfTrue="1" operator="equal">
      <formula>"Révisions"</formula>
    </cfRule>
    <cfRule type="cellIs" dxfId="16347" priority="10887" stopIfTrue="1" operator="equal">
      <formula>"Session 1"</formula>
    </cfRule>
    <cfRule type="cellIs" dxfId="16346" priority="10886" stopIfTrue="1" operator="equal">
      <formula>"Session 2"</formula>
    </cfRule>
    <cfRule type="cellIs" dxfId="16345" priority="10885" stopIfTrue="1" operator="equal">
      <formula>"Stage"</formula>
    </cfRule>
    <cfRule type="cellIs" dxfId="16344" priority="10884" stopIfTrue="1" operator="equal">
      <formula>"Rentrée"</formula>
    </cfRule>
    <cfRule type="cellIs" dxfId="16343" priority="10883" stopIfTrue="1" operator="equal">
      <formula>"Evaluation"</formula>
    </cfRule>
    <cfRule type="cellIs" dxfId="16342" priority="10882" stopIfTrue="1" operator="equal">
      <formula>"Retour copies"</formula>
    </cfRule>
    <cfRule type="cellIs" dxfId="16341" priority="10881" operator="equal">
      <formula>"entreprise B"</formula>
    </cfRule>
    <cfRule type="cellIs" dxfId="16340" priority="10880" operator="equal">
      <formula>"Stage en entreprise"</formula>
    </cfRule>
    <cfRule type="cellIs" dxfId="16339" priority="10879" operator="equal">
      <formula>"Toussaint"</formula>
    </cfRule>
    <cfRule type="cellIs" dxfId="16338" priority="10878" operator="equal">
      <formula>"Victoire 1945"</formula>
    </cfRule>
    <cfRule type="cellIs" dxfId="16337" priority="10877" operator="equal">
      <formula>"stage v"</formula>
    </cfRule>
    <cfRule type="cellIs" dxfId="16336" priority="10876" operator="equal">
      <formula>"Révisions S2 Ses1"</formula>
    </cfRule>
    <cfRule type="cellIs" dxfId="16335" priority="10875" operator="equal">
      <formula>"Révisions S2 ses2"</formula>
    </cfRule>
    <cfRule type="cellIs" dxfId="16334" priority="10874" operator="equal">
      <formula>"Pentecôte"</formula>
    </cfRule>
    <cfRule type="cellIs" dxfId="16333" priority="10873" operator="equal">
      <formula>"Pâques"</formula>
    </cfRule>
    <cfRule type="cellIs" dxfId="16332" priority="10872" operator="equal">
      <formula>"Noël"</formula>
    </cfRule>
    <cfRule type="cellIs" dxfId="16331" priority="10871" operator="equal">
      <formula>"Lundi de pâques"</formula>
    </cfRule>
    <cfRule type="cellIs" dxfId="16330" priority="10870" operator="equal">
      <formula>"jour de l'an"</formula>
    </cfRule>
    <cfRule type="cellIs" dxfId="16329" priority="10869" operator="equal">
      <formula>"Fête nationale"</formula>
    </cfRule>
    <cfRule type="cellIs" dxfId="16328" priority="10868" operator="equal">
      <formula>"Fête du travail"</formula>
    </cfRule>
    <cfRule type="cellIs" dxfId="16327" priority="10867" operator="equal">
      <formula>"Examens S1 Ses1"</formula>
    </cfRule>
    <cfRule type="cellIs" dxfId="16326" priority="10866" operator="equal">
      <formula>"Examens S1 Ses2"</formula>
    </cfRule>
    <cfRule type="cellIs" dxfId="16325" priority="10865" operator="equal">
      <formula>"cours v"</formula>
    </cfRule>
    <cfRule type="cellIs" dxfId="16324" priority="10864" operator="equal">
      <formula>"Armistice"</formula>
    </cfRule>
    <cfRule type="cellIs" dxfId="16323" priority="10863" operator="equal">
      <formula>"Ascension"</formula>
    </cfRule>
    <cfRule type="cellIs" dxfId="16322" priority="10862" operator="equal">
      <formula>"Assomption"</formula>
    </cfRule>
    <cfRule type="cellIs" dxfId="16321" priority="10861" operator="equal">
      <formula>"jour appui"</formula>
    </cfRule>
    <cfRule type="cellIs" dxfId="16320" priority="10860" operator="equal">
      <formula>"notes rapport"</formula>
    </cfRule>
    <cfRule type="cellIs" dxfId="16319" priority="10859" operator="equal">
      <formula>"Remise rapport"</formula>
    </cfRule>
    <cfRule type="cellIs" dxfId="16318" priority="10858" operator="equal">
      <formula>"Fermeture"</formula>
    </cfRule>
    <cfRule type="cellIs" dxfId="16317" priority="10857" operator="equal">
      <formula>"Examens S2 ses1"</formula>
    </cfRule>
    <cfRule type="cellIs" dxfId="16316" priority="10856" operator="equal">
      <formula>"Examens S2 Ses2"</formula>
    </cfRule>
    <cfRule type="cellIs" dxfId="16315" priority="10855" operator="equal">
      <formula>"Révisions S1 ses1"</formula>
    </cfRule>
    <cfRule type="cellIs" dxfId="16314" priority="10854" operator="equal">
      <formula>"Révisions S1 Ses2"</formula>
    </cfRule>
    <cfRule type="cellIs" dxfId="16313" priority="10853" operator="equal">
      <formula>"Cours Matin Entr AM"</formula>
    </cfRule>
    <cfRule type="cellIs" dxfId="16312" priority="10852" operator="equal">
      <formula>"Entr MA cours AM"</formula>
    </cfRule>
    <cfRule type="cellIs" dxfId="16311" priority="10851" operator="equal">
      <formula>"Cours matin"</formula>
    </cfRule>
    <cfRule type="cellIs" dxfId="16310" priority="10850" operator="equal">
      <formula>"regroupement"</formula>
    </cfRule>
    <cfRule type="cellIs" dxfId="16309" priority="10849" operator="equal">
      <formula>"Délibération S1"</formula>
    </cfRule>
    <cfRule type="cellIs" dxfId="16308" priority="10848" operator="equal">
      <formula>"Délibération S2"</formula>
    </cfRule>
    <cfRule type="cellIs" dxfId="16307" priority="10847" operator="equal">
      <formula>"Ecrits examens nationaux"</formula>
    </cfRule>
    <cfRule type="cellIs" dxfId="16306" priority="10846" operator="equal">
      <formula>"Mise à niveau"</formula>
    </cfRule>
    <cfRule type="cellIs" dxfId="16305" priority="10845" operator="equal">
      <formula>"Note mémoire"</formula>
    </cfRule>
    <cfRule type="cellIs" dxfId="16304" priority="10844" operator="equal">
      <formula>"Oraux examens nationaux"</formula>
    </cfRule>
    <cfRule type="cellIs" dxfId="16303" priority="10843" operator="equal">
      <formula>"Remise note CC"</formula>
    </cfRule>
    <cfRule type="cellIs" dxfId="16302" priority="10842" operator="equal">
      <formula>"Révision interne"</formula>
    </cfRule>
    <cfRule type="cellIs" dxfId="16301" priority="10841" operator="equal">
      <formula>"Exam nationaux"</formula>
    </cfRule>
    <cfRule type="cellIs" dxfId="16300" priority="10840" operator="equal">
      <formula>"Exam nationaux pas de date"</formula>
    </cfRule>
    <cfRule type="cellIs" dxfId="16299" priority="10839" operator="equal">
      <formula>"Entreprise"</formula>
    </cfRule>
    <cfRule type="cellIs" dxfId="16298" priority="10838" operator="equal">
      <formula>"Révisions R"</formula>
    </cfRule>
    <cfRule type="cellIs" dxfId="16297" priority="10837" operator="equal">
      <formula>"Soutenance"</formula>
    </cfRule>
    <cfRule type="cellIs" dxfId="16296" priority="10836" operator="equal">
      <formula>"ppp"</formula>
    </cfRule>
    <cfRule type="cellIs" dxfId="16295" priority="10835" operator="equal">
      <formula>"Lundi Pentecôte"</formula>
    </cfRule>
    <cfRule type="cellIs" dxfId="16294" priority="10834" operator="equal">
      <formula>"EXAMENS J"</formula>
    </cfRule>
    <cfRule type="cellIs" dxfId="16293" priority="10833" operator="equal">
      <formula>"Cours ISEM"</formula>
    </cfRule>
    <cfRule type="cellIs" dxfId="16292" priority="10832" operator="equal">
      <formula>"Cours IAE"</formula>
    </cfRule>
    <cfRule type="containsText" dxfId="16291" priority="10831" operator="containsText" text="Délib">
      <formula>NOT(ISERROR(SEARCH("Délib",H28)))</formula>
    </cfRule>
    <cfRule type="containsText" dxfId="16290" priority="10830" operator="containsText" text="Pré">
      <formula>NOT(ISERROR(SEARCH("Pré",H28)))</formula>
    </cfRule>
    <cfRule type="containsText" dxfId="16289" priority="10829" operator="containsText" text="Projet">
      <formula>NOT(ISERROR(SEARCH("Projet",H28)))</formula>
    </cfRule>
    <cfRule type="containsText" dxfId="16288" priority="10828" operator="containsText" text="Début CM">
      <formula>NOT(ISERROR(SEARCH("Début CM",H28)))</formula>
    </cfRule>
    <cfRule type="containsText" dxfId="16287" priority="10827" operator="containsText" text="Début TD">
      <formula>NOT(ISERROR(SEARCH("Début TD",H28)))</formula>
    </cfRule>
    <cfRule type="containsText" dxfId="16286" priority="10826" operator="containsText" text="Etranger">
      <formula>NOT(ISERROR(SEARCH("Etranger",H28)))</formula>
    </cfRule>
    <cfRule type="containsText" dxfId="16285" priority="10825" operator="containsText" text="JPO">
      <formula>NOT(ISERROR(SEARCH("JPO",H28)))</formula>
    </cfRule>
  </conditionalFormatting>
  <conditionalFormatting sqref="H28:H31">
    <cfRule type="expression" dxfId="16284" priority="10819">
      <formula>F28="Samedi"</formula>
    </cfRule>
    <cfRule type="containsText" dxfId="16283" priority="10820" operator="containsText" text="Soutenance">
      <formula>NOT(ISERROR(SEARCH("Soutenance",H28)))</formula>
    </cfRule>
    <cfRule type="expression" dxfId="16282" priority="10818">
      <formula>F28="Dimanche"</formula>
    </cfRule>
  </conditionalFormatting>
  <conditionalFormatting sqref="H30:H31">
    <cfRule type="cellIs" dxfId="16281" priority="24830" operator="equal">
      <formula>"Noël"</formula>
    </cfRule>
    <cfRule type="cellIs" dxfId="16280" priority="24829" operator="equal">
      <formula>"Lundi de pâques"</formula>
    </cfRule>
    <cfRule type="cellIs" dxfId="16279" priority="24828" operator="equal">
      <formula>"jour de l'an"</formula>
    </cfRule>
    <cfRule type="cellIs" dxfId="16278" priority="24827" operator="equal">
      <formula>"Fête nationale"</formula>
    </cfRule>
    <cfRule type="cellIs" dxfId="16277" priority="24826" operator="equal">
      <formula>"Fête du travail"</formula>
    </cfRule>
    <cfRule type="cellIs" dxfId="16276" priority="24825" operator="equal">
      <formula>"Examens S1 Ses1"</formula>
    </cfRule>
    <cfRule type="cellIs" dxfId="16275" priority="24824" operator="equal">
      <formula>"Examens S1 Ses2"</formula>
    </cfRule>
    <cfRule type="cellIs" dxfId="16274" priority="24823" operator="equal">
      <formula>"cours v"</formula>
    </cfRule>
    <cfRule type="cellIs" dxfId="16273" priority="24822" operator="equal">
      <formula>"Armistice"</formula>
    </cfRule>
    <cfRule type="cellIs" dxfId="16272" priority="24821" operator="equal">
      <formula>"Ascension"</formula>
    </cfRule>
    <cfRule type="cellIs" dxfId="16271" priority="24820" operator="equal">
      <formula>"Assomption"</formula>
    </cfRule>
    <cfRule type="cellIs" dxfId="16270" priority="24819" operator="equal">
      <formula>"jour appui"</formula>
    </cfRule>
    <cfRule type="cellIs" dxfId="16269" priority="24793" operator="equal">
      <formula>"Lundi Pentecôte"</formula>
    </cfRule>
    <cfRule type="cellIs" dxfId="16268" priority="24818" operator="equal">
      <formula>"notes rapport"</formula>
    </cfRule>
    <cfRule type="cellIs" dxfId="16267" priority="24794" operator="equal">
      <formula>"ppp"</formula>
    </cfRule>
    <cfRule type="cellIs" dxfId="16266" priority="24795" operator="equal">
      <formula>"Soutenance"</formula>
    </cfRule>
    <cfRule type="cellIs" dxfId="16265" priority="24796" operator="equal">
      <formula>"Révisions R"</formula>
    </cfRule>
    <cfRule type="cellIs" dxfId="16264" priority="24797" operator="equal">
      <formula>"Entreprise"</formula>
    </cfRule>
    <cfRule type="cellIs" dxfId="16263" priority="24798" operator="equal">
      <formula>"Exam nationaux pas de date"</formula>
    </cfRule>
    <cfRule type="cellIs" dxfId="16262" priority="24799" operator="equal">
      <formula>"Exam nationaux"</formula>
    </cfRule>
    <cfRule type="cellIs" dxfId="16261" priority="24800" operator="equal">
      <formula>"Révision interne"</formula>
    </cfRule>
    <cfRule type="cellIs" dxfId="16260" priority="24801" operator="equal">
      <formula>"Remise note CC"</formula>
    </cfRule>
    <cfRule type="cellIs" dxfId="16259" priority="24802" operator="equal">
      <formula>"Oraux examens nationaux"</formula>
    </cfRule>
    <cfRule type="cellIs" dxfId="16258" priority="24803" operator="equal">
      <formula>"Note mémoire"</formula>
    </cfRule>
    <cfRule type="cellIs" dxfId="16257" priority="24804" operator="equal">
      <formula>"Mise à niveau"</formula>
    </cfRule>
    <cfRule type="cellIs" dxfId="16256" priority="24805" operator="equal">
      <formula>"Ecrits examens nationaux"</formula>
    </cfRule>
    <cfRule type="containsText" dxfId="16255" priority="24779" operator="containsText" text="Salon Et">
      <formula>NOT(ISERROR(SEARCH("Salon Et",H30)))</formula>
    </cfRule>
    <cfRule type="cellIs" dxfId="16254" priority="24806" operator="equal">
      <formula>"Délibération S2"</formula>
    </cfRule>
    <cfRule type="cellIs" dxfId="16253" priority="24807" operator="equal">
      <formula>"Délibération S1"</formula>
    </cfRule>
    <cfRule type="cellIs" dxfId="16252" priority="24809" operator="equal">
      <formula>"Cours matin"</formula>
    </cfRule>
    <cfRule type="cellIs" dxfId="16251" priority="24810" operator="equal">
      <formula>"Entr MA cours AM"</formula>
    </cfRule>
    <cfRule type="cellIs" dxfId="16250" priority="24811" operator="equal">
      <formula>"Cours Matin Entr AM"</formula>
    </cfRule>
    <cfRule type="cellIs" dxfId="16249" priority="24812" operator="equal">
      <formula>"Révisions S1 Ses2"</formula>
    </cfRule>
    <cfRule type="cellIs" dxfId="16248" priority="24813" operator="equal">
      <formula>"Révisions S1 ses1"</formula>
    </cfRule>
    <cfRule type="cellIs" dxfId="16247" priority="24814" operator="equal">
      <formula>"Examens S2 Ses2"</formula>
    </cfRule>
    <cfRule type="cellIs" dxfId="16246" priority="24815" operator="equal">
      <formula>"Examens S2 ses1"</formula>
    </cfRule>
    <cfRule type="cellIs" dxfId="16245" priority="24808" operator="equal">
      <formula>"regroupement"</formula>
    </cfRule>
    <cfRule type="cellIs" dxfId="16244" priority="24817" operator="equal">
      <formula>"Remise rapport"</formula>
    </cfRule>
    <cfRule type="cellIs" dxfId="16243" priority="24816" operator="equal">
      <formula>"Fermeture"</formula>
    </cfRule>
    <cfRule type="cellIs" dxfId="16242" priority="24833" operator="equal">
      <formula>"Révisions S2 ses2"</formula>
    </cfRule>
    <cfRule type="containsText" dxfId="16241" priority="24785" operator="containsText" text="Début TD">
      <formula>NOT(ISERROR(SEARCH("Début TD",H30)))</formula>
    </cfRule>
    <cfRule type="cellIs" dxfId="16240" priority="24832" operator="equal">
      <formula>"Pentecôte"</formula>
    </cfRule>
    <cfRule type="containsText" dxfId="16239" priority="24786" operator="containsText" text="Début CM">
      <formula>NOT(ISERROR(SEARCH("Début CM",H30)))</formula>
    </cfRule>
    <cfRule type="containsText" dxfId="16238" priority="24787" operator="containsText" text="Projet">
      <formula>NOT(ISERROR(SEARCH("Projet",H30)))</formula>
    </cfRule>
    <cfRule type="containsText" dxfId="16237" priority="24788" operator="containsText" text="Pré">
      <formula>NOT(ISERROR(SEARCH("Pré",H30)))</formula>
    </cfRule>
    <cfRule type="containsText" dxfId="16236" priority="24789" operator="containsText" text="Délib">
      <formula>NOT(ISERROR(SEARCH("Délib",H30)))</formula>
    </cfRule>
    <cfRule type="cellIs" dxfId="16235" priority="24790" operator="equal">
      <formula>"Cours IAE"</formula>
    </cfRule>
    <cfRule type="cellIs" dxfId="16234" priority="24791" operator="equal">
      <formula>"Cours ISEM"</formula>
    </cfRule>
    <cfRule type="cellIs" dxfId="16233" priority="24831" operator="equal">
      <formula>"Pâques"</formula>
    </cfRule>
    <cfRule type="cellIs" dxfId="16232" priority="24853" stopIfTrue="1" operator="equal">
      <formula>"Délibérations"</formula>
    </cfRule>
    <cfRule type="cellIs" dxfId="16231" priority="24852" stopIfTrue="1" operator="equal">
      <formula>"Du anglais"</formula>
    </cfRule>
    <cfRule type="cellIs" dxfId="16230" priority="24851" stopIfTrue="1" operator="equal">
      <formula>"Examens S2"</formula>
    </cfRule>
    <cfRule type="cellIs" dxfId="16229" priority="24850" stopIfTrue="1" operator="equal">
      <formula>"Examens"</formula>
    </cfRule>
    <cfRule type="cellIs" dxfId="16228" priority="24849" stopIfTrue="1" operator="equal">
      <formula>"Examens S1"</formula>
    </cfRule>
    <cfRule type="cellIs" dxfId="16227" priority="24848" stopIfTrue="1" operator="equal">
      <formula>"Cours"</formula>
    </cfRule>
    <cfRule type="cellIs" dxfId="16226" priority="24792" operator="equal">
      <formula>"EXAMENS J"</formula>
    </cfRule>
    <cfRule type="cellIs" dxfId="16225" priority="24847" stopIfTrue="1" operator="equal">
      <formula>"Vacances"</formula>
    </cfRule>
    <cfRule type="cellIs" dxfId="16224" priority="24846" stopIfTrue="1" operator="equal">
      <formula>"Révisions"</formula>
    </cfRule>
    <cfRule type="cellIs" dxfId="16223" priority="24845" stopIfTrue="1" operator="equal">
      <formula>"Session 1"</formula>
    </cfRule>
    <cfRule type="cellIs" dxfId="16222" priority="24844" stopIfTrue="1" operator="equal">
      <formula>"Session 2"</formula>
    </cfRule>
    <cfRule type="cellIs" dxfId="16221" priority="24843" stopIfTrue="1" operator="equal">
      <formula>"Stage"</formula>
    </cfRule>
    <cfRule type="cellIs" dxfId="16220" priority="24842" stopIfTrue="1" operator="equal">
      <formula>"Rentrée"</formula>
    </cfRule>
    <cfRule type="cellIs" dxfId="16219" priority="24841" stopIfTrue="1" operator="equal">
      <formula>"Evaluation"</formula>
    </cfRule>
    <cfRule type="cellIs" dxfId="16218" priority="24840" stopIfTrue="1" operator="equal">
      <formula>"Retour copies"</formula>
    </cfRule>
    <cfRule type="cellIs" dxfId="16217" priority="24839" operator="equal">
      <formula>"entreprise B"</formula>
    </cfRule>
    <cfRule type="cellIs" dxfId="16216" priority="24838" operator="equal">
      <formula>"Stage en entreprise"</formula>
    </cfRule>
    <cfRule type="cellIs" dxfId="16215" priority="24837" operator="equal">
      <formula>"Toussaint"</formula>
    </cfRule>
    <cfRule type="cellIs" dxfId="16214" priority="24836" operator="equal">
      <formula>"Victoire 1945"</formula>
    </cfRule>
    <cfRule type="cellIs" dxfId="16213" priority="24835" operator="equal">
      <formula>"stage v"</formula>
    </cfRule>
    <cfRule type="cellIs" dxfId="16212" priority="24834" operator="equal">
      <formula>"Révisions S2 Ses1"</formula>
    </cfRule>
    <cfRule type="containsText" dxfId="16211" priority="24784" operator="containsText" text="Etranger">
      <formula>NOT(ISERROR(SEARCH("Etranger",H30)))</formula>
    </cfRule>
    <cfRule type="containsText" dxfId="16210" priority="24783" operator="containsText" text="JPO">
      <formula>NOT(ISERROR(SEARCH("JPO",H30)))</formula>
    </cfRule>
    <cfRule type="containsText" dxfId="16209" priority="24782" operator="containsText" text="Note">
      <formula>NOT(ISERROR(SEARCH("Note",H30)))</formula>
    </cfRule>
    <cfRule type="containsText" dxfId="16208" priority="24781" operator="containsText" text="Recrutem">
      <formula>NOT(ISERROR(SEARCH("Recrutem",H30)))</formula>
    </cfRule>
    <cfRule type="containsText" dxfId="16207" priority="24780" operator="containsText" text="Remise">
      <formula>NOT(ISERROR(SEARCH("Remise",H30)))</formula>
    </cfRule>
  </conditionalFormatting>
  <conditionalFormatting sqref="H32:H33">
    <cfRule type="containsText" dxfId="16206" priority="10742" operator="containsText" text="Remise">
      <formula>NOT(ISERROR(SEARCH("Remise",H32)))</formula>
    </cfRule>
    <cfRule type="containsText" dxfId="16205" priority="10741" operator="containsText" text="Salon Et">
      <formula>NOT(ISERROR(SEARCH("Salon Et",H32)))</formula>
    </cfRule>
    <cfRule type="containsText" dxfId="16204" priority="10740" operator="containsText" text="Soutenance">
      <formula>NOT(ISERROR(SEARCH("Soutenance",H32)))</formula>
    </cfRule>
    <cfRule type="expression" dxfId="16203" priority="10739">
      <formula>F32="Samedi"</formula>
    </cfRule>
    <cfRule type="expression" dxfId="16202" priority="10738">
      <formula>F32="Dimanche"</formula>
    </cfRule>
    <cfRule type="containsText" dxfId="16201" priority="10737" operator="containsText" text="Université">
      <formula>NOT(ISERROR(SEARCH("Université",H32)))</formula>
    </cfRule>
    <cfRule type="containsText" dxfId="16200" priority="10736" operator="containsText" text="Cours/Labo/Projet">
      <formula>NOT(ISERROR(SEARCH("Cours/Labo/Projet",H32)))</formula>
    </cfRule>
    <cfRule type="cellIs" dxfId="16199" priority="10755" operator="equal">
      <formula>"Lundi Pentecôte"</formula>
    </cfRule>
    <cfRule type="cellIs" dxfId="16198" priority="10756" operator="equal">
      <formula>"ppp"</formula>
    </cfRule>
    <cfRule type="cellIs" dxfId="16197" priority="10757" operator="equal">
      <formula>"Soutenance"</formula>
    </cfRule>
    <cfRule type="cellIs" dxfId="16196" priority="10759" operator="equal">
      <formula>"Entreprise"</formula>
    </cfRule>
    <cfRule type="cellIs" dxfId="16195" priority="10760" operator="equal">
      <formula>"Exam nationaux pas de date"</formula>
    </cfRule>
    <cfRule type="cellIs" dxfId="16194" priority="10761" operator="equal">
      <formula>"Exam nationaux"</formula>
    </cfRule>
    <cfRule type="cellIs" dxfId="16193" priority="10762" operator="equal">
      <formula>"Révision interne"</formula>
    </cfRule>
    <cfRule type="cellIs" dxfId="16192" priority="10763" operator="equal">
      <formula>"Remise note CC"</formula>
    </cfRule>
    <cfRule type="cellIs" dxfId="16191" priority="10764" operator="equal">
      <formula>"Oraux examens nationaux"</formula>
    </cfRule>
    <cfRule type="cellIs" dxfId="16190" priority="10765" operator="equal">
      <formula>"Note mémoire"</formula>
    </cfRule>
    <cfRule type="cellIs" dxfId="16189" priority="10766" operator="equal">
      <formula>"Mise à niveau"</formula>
    </cfRule>
    <cfRule type="cellIs" dxfId="16188" priority="10767" operator="equal">
      <formula>"Ecrits examens nationaux"</formula>
    </cfRule>
    <cfRule type="cellIs" dxfId="16187" priority="10768" operator="equal">
      <formula>"Délibération S2"</formula>
    </cfRule>
    <cfRule type="cellIs" dxfId="16186" priority="10769" operator="equal">
      <formula>"Délibération S1"</formula>
    </cfRule>
    <cfRule type="cellIs" dxfId="16185" priority="10770" operator="equal">
      <formula>"regroupement"</formula>
    </cfRule>
    <cfRule type="cellIs" dxfId="16184" priority="10771" operator="equal">
      <formula>"Cours matin"</formula>
    </cfRule>
    <cfRule type="cellIs" dxfId="16183" priority="10772" operator="equal">
      <formula>"Entr MA cours AM"</formula>
    </cfRule>
    <cfRule type="cellIs" dxfId="16182" priority="10774" operator="equal">
      <formula>"Révisions S1 Ses2"</formula>
    </cfRule>
    <cfRule type="cellIs" dxfId="16181" priority="10775" operator="equal">
      <formula>"Révisions S1 ses1"</formula>
    </cfRule>
    <cfRule type="cellIs" dxfId="16180" priority="10776" operator="equal">
      <formula>"Examens S2 Ses2"</formula>
    </cfRule>
    <cfRule type="cellIs" dxfId="16179" priority="10777" operator="equal">
      <formula>"Examens S2 ses1"</formula>
    </cfRule>
    <cfRule type="cellIs" dxfId="16178" priority="10778" operator="equal">
      <formula>"Fermeture"</formula>
    </cfRule>
    <cfRule type="cellIs" dxfId="16177" priority="10779" operator="equal">
      <formula>"Remise rapport"</formula>
    </cfRule>
    <cfRule type="cellIs" dxfId="16176" priority="10780" operator="equal">
      <formula>"notes rapport"</formula>
    </cfRule>
    <cfRule type="cellIs" dxfId="16175" priority="10781" operator="equal">
      <formula>"jour appui"</formula>
    </cfRule>
    <cfRule type="cellIs" dxfId="16174" priority="10782" operator="equal">
      <formula>"Assomption"</formula>
    </cfRule>
    <cfRule type="cellIs" dxfId="16173" priority="10783" operator="equal">
      <formula>"Ascension"</formula>
    </cfRule>
    <cfRule type="cellIs" dxfId="16172" priority="10784" operator="equal">
      <formula>"Armistice"</formula>
    </cfRule>
    <cfRule type="cellIs" dxfId="16171" priority="10785" operator="equal">
      <formula>"cours v"</formula>
    </cfRule>
    <cfRule type="cellIs" dxfId="16170" priority="10786" operator="equal">
      <formula>"Examens S1 Ses2"</formula>
    </cfRule>
    <cfRule type="cellIs" dxfId="16169" priority="10758" operator="equal">
      <formula>"Révisions R"</formula>
    </cfRule>
    <cfRule type="cellIs" dxfId="16168" priority="10813" stopIfTrue="1" operator="equal">
      <formula>"Examens S2"</formula>
    </cfRule>
    <cfRule type="cellIs" dxfId="16167" priority="10803" stopIfTrue="1" operator="equal">
      <formula>"Evaluation"</formula>
    </cfRule>
    <cfRule type="cellIs" dxfId="16166" priority="10773" operator="equal">
      <formula>"Cours Matin Entr AM"</formula>
    </cfRule>
    <cfRule type="cellIs" dxfId="16165" priority="10815" stopIfTrue="1" operator="equal">
      <formula>"Délibérations"</formula>
    </cfRule>
    <cfRule type="cellIs" dxfId="16164" priority="10814" stopIfTrue="1" operator="equal">
      <formula>"Du anglais"</formula>
    </cfRule>
    <cfRule type="cellIs" dxfId="16163" priority="10812" stopIfTrue="1" operator="equal">
      <formula>"Examens"</formula>
    </cfRule>
    <cfRule type="cellIs" dxfId="16162" priority="10811" stopIfTrue="1" operator="equal">
      <formula>"Examens S1"</formula>
    </cfRule>
    <cfRule type="cellIs" dxfId="16161" priority="10810" stopIfTrue="1" operator="equal">
      <formula>"Cours"</formula>
    </cfRule>
    <cfRule type="cellIs" dxfId="16160" priority="10809" stopIfTrue="1" operator="equal">
      <formula>"Vacances"</formula>
    </cfRule>
    <cfRule type="cellIs" dxfId="16159" priority="10808" stopIfTrue="1" operator="equal">
      <formula>"Révisions"</formula>
    </cfRule>
    <cfRule type="cellIs" dxfId="16158" priority="10807" stopIfTrue="1" operator="equal">
      <formula>"Session 1"</formula>
    </cfRule>
    <cfRule type="cellIs" dxfId="16157" priority="10806" stopIfTrue="1" operator="equal">
      <formula>"Session 2"</formula>
    </cfRule>
    <cfRule type="cellIs" dxfId="16156" priority="10805" stopIfTrue="1" operator="equal">
      <formula>"Stage"</formula>
    </cfRule>
    <cfRule type="cellIs" dxfId="16155" priority="10804" stopIfTrue="1" operator="equal">
      <formula>"Rentrée"</formula>
    </cfRule>
    <cfRule type="cellIs" dxfId="16154" priority="10802" stopIfTrue="1" operator="equal">
      <formula>"Retour copies"</formula>
    </cfRule>
    <cfRule type="cellIs" dxfId="16153" priority="10801" operator="equal">
      <formula>"entreprise B"</formula>
    </cfRule>
    <cfRule type="cellIs" dxfId="16152" priority="10800" operator="equal">
      <formula>"Stage en entreprise"</formula>
    </cfRule>
    <cfRule type="cellIs" dxfId="16151" priority="10799" operator="equal">
      <formula>"Toussaint"</formula>
    </cfRule>
    <cfRule type="cellIs" dxfId="16150" priority="10798" operator="equal">
      <formula>"Victoire 1945"</formula>
    </cfRule>
    <cfRule type="cellIs" dxfId="16149" priority="10797" operator="equal">
      <formula>"stage v"</formula>
    </cfRule>
    <cfRule type="cellIs" dxfId="16148" priority="10796" operator="equal">
      <formula>"Révisions S2 Ses1"</formula>
    </cfRule>
    <cfRule type="cellIs" dxfId="16147" priority="10795" operator="equal">
      <formula>"Révisions S2 ses2"</formula>
    </cfRule>
    <cfRule type="cellIs" dxfId="16146" priority="10794" operator="equal">
      <formula>"Pentecôte"</formula>
    </cfRule>
    <cfRule type="cellIs" dxfId="16145" priority="10793" operator="equal">
      <formula>"Pâques"</formula>
    </cfRule>
    <cfRule type="cellIs" dxfId="16144" priority="10792" operator="equal">
      <formula>"Noël"</formula>
    </cfRule>
    <cfRule type="cellIs" dxfId="16143" priority="10791" operator="equal">
      <formula>"Lundi de pâques"</formula>
    </cfRule>
    <cfRule type="cellIs" dxfId="16142" priority="10790" operator="equal">
      <formula>"jour de l'an"</formula>
    </cfRule>
    <cfRule type="cellIs" dxfId="16141" priority="10789" operator="equal">
      <formula>"Fête nationale"</formula>
    </cfRule>
    <cfRule type="cellIs" dxfId="16140" priority="10788" operator="equal">
      <formula>"Fête du travail"</formula>
    </cfRule>
    <cfRule type="cellIs" dxfId="16139" priority="10787" operator="equal">
      <formula>"Examens S1 Ses1"</formula>
    </cfRule>
    <cfRule type="cellIs" dxfId="16138" priority="10754" operator="equal">
      <formula>"EXAMENS J"</formula>
    </cfRule>
    <cfRule type="cellIs" dxfId="16137" priority="10753" operator="equal">
      <formula>"Cours ISEM"</formula>
    </cfRule>
    <cfRule type="cellIs" dxfId="16136" priority="10752" operator="equal">
      <formula>"Cours IAE"</formula>
    </cfRule>
    <cfRule type="containsText" dxfId="16135" priority="10751" operator="containsText" text="Délib">
      <formula>NOT(ISERROR(SEARCH("Délib",H32)))</formula>
    </cfRule>
    <cfRule type="containsText" dxfId="16134" priority="10750" operator="containsText" text="Pré">
      <formula>NOT(ISERROR(SEARCH("Pré",H32)))</formula>
    </cfRule>
    <cfRule type="containsText" dxfId="16133" priority="10749" operator="containsText" text="Projet">
      <formula>NOT(ISERROR(SEARCH("Projet",H32)))</formula>
    </cfRule>
    <cfRule type="containsText" dxfId="16132" priority="10748" operator="containsText" text="Début CM">
      <formula>NOT(ISERROR(SEARCH("Début CM",H32)))</formula>
    </cfRule>
    <cfRule type="containsText" dxfId="16131" priority="10747" operator="containsText" text="Début TD">
      <formula>NOT(ISERROR(SEARCH("Début TD",H32)))</formula>
    </cfRule>
    <cfRule type="containsText" dxfId="16130" priority="10746" operator="containsText" text="Etranger">
      <formula>NOT(ISERROR(SEARCH("Etranger",H32)))</formula>
    </cfRule>
    <cfRule type="containsText" dxfId="16129" priority="10745" operator="containsText" text="JPO">
      <formula>NOT(ISERROR(SEARCH("JPO",H32)))</formula>
    </cfRule>
    <cfRule type="containsText" dxfId="16128" priority="10744" operator="containsText" text="Note">
      <formula>NOT(ISERROR(SEARCH("Note",H32)))</formula>
    </cfRule>
    <cfRule type="containsText" dxfId="16127" priority="10743" operator="containsText" text="Recrutem">
      <formula>NOT(ISERROR(SEARCH("Recrutem",H32)))</formula>
    </cfRule>
  </conditionalFormatting>
  <conditionalFormatting sqref="H34">
    <cfRule type="cellIs" dxfId="16126" priority="65828" operator="equal">
      <formula>"Examens S2 Ses2"</formula>
    </cfRule>
    <cfRule type="cellIs" dxfId="16125" priority="65829" operator="equal">
      <formula>"Examens S2 ses1"</formula>
    </cfRule>
    <cfRule type="cellIs" dxfId="16124" priority="65830" operator="equal">
      <formula>"Fermeture"</formula>
    </cfRule>
    <cfRule type="cellIs" dxfId="16123" priority="65831" operator="equal">
      <formula>"Remise rapport"</formula>
    </cfRule>
    <cfRule type="cellIs" dxfId="16122" priority="65832" operator="equal">
      <formula>"notes rapport"</formula>
    </cfRule>
    <cfRule type="cellIs" dxfId="16121" priority="65833" operator="equal">
      <formula>"jour appui"</formula>
    </cfRule>
    <cfRule type="cellIs" dxfId="16120" priority="65817" operator="equal">
      <formula>"Note mémoire"</formula>
    </cfRule>
    <cfRule type="cellIs" dxfId="16119" priority="65867" stopIfTrue="1" operator="equal">
      <formula>"Délibérations"</formula>
    </cfRule>
    <cfRule type="cellIs" dxfId="16118" priority="65866" stopIfTrue="1" operator="equal">
      <formula>"Du anglais"</formula>
    </cfRule>
    <cfRule type="cellIs" dxfId="16117" priority="65865" stopIfTrue="1" operator="equal">
      <formula>"Examens S2"</formula>
    </cfRule>
    <cfRule type="cellIs" dxfId="16116" priority="65864" stopIfTrue="1" operator="equal">
      <formula>"Examens"</formula>
    </cfRule>
    <cfRule type="cellIs" dxfId="16115" priority="65863" stopIfTrue="1" operator="equal">
      <formula>"Examens S1"</formula>
    </cfRule>
    <cfRule type="cellIs" dxfId="16114" priority="65862" stopIfTrue="1" operator="equal">
      <formula>"Cours"</formula>
    </cfRule>
    <cfRule type="cellIs" dxfId="16113" priority="65861" stopIfTrue="1" operator="equal">
      <formula>"Vacances"</formula>
    </cfRule>
    <cfRule type="cellIs" dxfId="16112" priority="65859" stopIfTrue="1" operator="equal">
      <formula>"Session 1"</formula>
    </cfRule>
    <cfRule type="cellIs" dxfId="16111" priority="65858" stopIfTrue="1" operator="equal">
      <formula>"Session 2"</formula>
    </cfRule>
    <cfRule type="cellIs" dxfId="16110" priority="65857" stopIfTrue="1" operator="equal">
      <formula>"Stage"</formula>
    </cfRule>
    <cfRule type="cellIs" dxfId="16109" priority="65856" stopIfTrue="1" operator="equal">
      <formula>"Rentrée"</formula>
    </cfRule>
    <cfRule type="cellIs" dxfId="16108" priority="65855" stopIfTrue="1" operator="equal">
      <formula>"Evaluation"</formula>
    </cfRule>
    <cfRule type="cellIs" dxfId="16107" priority="65816" operator="equal">
      <formula>"Oraux examens nationaux"</formula>
    </cfRule>
    <cfRule type="cellIs" dxfId="16106" priority="65853" operator="equal">
      <formula>"entreprise B"</formula>
    </cfRule>
    <cfRule type="cellIs" dxfId="16105" priority="65852" operator="equal">
      <formula>"Stage en entreprise"</formula>
    </cfRule>
    <cfRule type="cellIs" dxfId="16104" priority="65851" operator="equal">
      <formula>"Toussaint"</formula>
    </cfRule>
    <cfRule type="cellIs" dxfId="16103" priority="65850" operator="equal">
      <formula>"Victoire 1945"</formula>
    </cfRule>
    <cfRule type="cellIs" dxfId="16102" priority="65849" operator="equal">
      <formula>"stage v"</formula>
    </cfRule>
    <cfRule type="cellIs" dxfId="16101" priority="65848" operator="equal">
      <formula>"Révisions S2 Ses1"</formula>
    </cfRule>
    <cfRule type="cellIs" dxfId="16100" priority="65847" operator="equal">
      <formula>"Révisions S2 ses2"</formula>
    </cfRule>
    <cfRule type="cellIs" dxfId="16099" priority="65846" operator="equal">
      <formula>"Pentecôte"</formula>
    </cfRule>
    <cfRule type="cellIs" dxfId="16098" priority="65845" operator="equal">
      <formula>"Pâques"</formula>
    </cfRule>
    <cfRule type="cellIs" dxfId="16097" priority="65844" operator="equal">
      <formula>"Noël"</formula>
    </cfRule>
    <cfRule type="cellIs" dxfId="16096" priority="65843" operator="equal">
      <formula>"Lundi de pâques"</formula>
    </cfRule>
    <cfRule type="cellIs" dxfId="16095" priority="65842" operator="equal">
      <formula>"jour de l'an"</formula>
    </cfRule>
    <cfRule type="cellIs" dxfId="16094" priority="65841" operator="equal">
      <formula>"Fête nationale"</formula>
    </cfRule>
    <cfRule type="cellIs" dxfId="16093" priority="65840" operator="equal">
      <formula>"Fête du travail"</formula>
    </cfRule>
    <cfRule type="cellIs" dxfId="16092" priority="65834" operator="equal">
      <formula>"Assomption"</formula>
    </cfRule>
    <cfRule type="cellIs" dxfId="16091" priority="65823" operator="equal">
      <formula>"Cours matin"</formula>
    </cfRule>
    <cfRule type="cellIs" dxfId="16090" priority="65835" operator="equal">
      <formula>"Ascension"</formula>
    </cfRule>
    <cfRule type="cellIs" dxfId="16089" priority="65822" operator="equal">
      <formula>"regroupement"</formula>
    </cfRule>
    <cfRule type="cellIs" dxfId="16088" priority="65821" operator="equal">
      <formula>"Délibération S1"</formula>
    </cfRule>
    <cfRule type="cellIs" dxfId="16087" priority="65820" operator="equal">
      <formula>"Délibération S2"</formula>
    </cfRule>
    <cfRule type="cellIs" dxfId="16086" priority="65819" operator="equal">
      <formula>"Ecrits examens nationaux"</formula>
    </cfRule>
    <cfRule type="cellIs" dxfId="16085" priority="65815" operator="equal">
      <formula>"Remise note CC"</formula>
    </cfRule>
    <cfRule type="cellIs" dxfId="16084" priority="65814" operator="equal">
      <formula>"Révision interne"</formula>
    </cfRule>
    <cfRule type="cellIs" dxfId="16083" priority="65813" operator="equal">
      <formula>"Exam nationaux"</formula>
    </cfRule>
    <cfRule type="cellIs" dxfId="16082" priority="65812" operator="equal">
      <formula>"Exam nationaux pas de date"</formula>
    </cfRule>
    <cfRule type="cellIs" dxfId="16081" priority="65811" operator="equal">
      <formula>"Entreprise"</formula>
    </cfRule>
    <cfRule type="cellIs" dxfId="16080" priority="65810" operator="equal">
      <formula>"Révisions R"</formula>
    </cfRule>
    <cfRule type="cellIs" dxfId="16079" priority="65809" operator="equal">
      <formula>"Soutenance"</formula>
    </cfRule>
    <cfRule type="cellIs" dxfId="16078" priority="65838" operator="equal">
      <formula>"Examens S1 Ses2"</formula>
    </cfRule>
    <cfRule type="cellIs" dxfId="16077" priority="65808" operator="equal">
      <formula>"ppp"</formula>
    </cfRule>
    <cfRule type="cellIs" dxfId="16076" priority="65807" operator="equal">
      <formula>"Lundi Pentecôte"</formula>
    </cfRule>
    <cfRule type="cellIs" dxfId="16075" priority="65806" operator="equal">
      <formula>"EXAMENS J"</formula>
    </cfRule>
    <cfRule type="cellIs" dxfId="16074" priority="65805" operator="equal">
      <formula>"Cours ISEM"</formula>
    </cfRule>
    <cfRule type="cellIs" dxfId="16073" priority="65804" operator="equal">
      <formula>"Cours IAE"</formula>
    </cfRule>
    <cfRule type="containsText" dxfId="16072" priority="65803" operator="containsText" text="Délib">
      <formula>NOT(ISERROR(SEARCH("Délib",H34)))</formula>
    </cfRule>
    <cfRule type="containsText" dxfId="16071" priority="65802" operator="containsText" text="Pré">
      <formula>NOT(ISERROR(SEARCH("Pré",H34)))</formula>
    </cfRule>
    <cfRule type="containsText" dxfId="16070" priority="65801" operator="containsText" text="Projet">
      <formula>NOT(ISERROR(SEARCH("Projet",H34)))</formula>
    </cfRule>
    <cfRule type="containsText" dxfId="16069" priority="65800" operator="containsText" text="Début CM">
      <formula>NOT(ISERROR(SEARCH("Début CM",H34)))</formula>
    </cfRule>
    <cfRule type="containsText" dxfId="16068" priority="65797" operator="containsText" text="JPO">
      <formula>NOT(ISERROR(SEARCH("JPO",H34)))</formula>
    </cfRule>
    <cfRule type="cellIs" dxfId="16067" priority="65837" operator="equal">
      <formula>"cours v"</formula>
    </cfRule>
    <cfRule type="cellIs" dxfId="16066" priority="65839" operator="equal">
      <formula>"Examens S1 Ses1"</formula>
    </cfRule>
    <cfRule type="containsText" dxfId="16065" priority="65799" operator="containsText" text="Début TD">
      <formula>NOT(ISERROR(SEARCH("Début TD",H34)))</formula>
    </cfRule>
    <cfRule type="containsText" dxfId="16064" priority="65798" operator="containsText" text="Etranger">
      <formula>NOT(ISERROR(SEARCH("Etranger",H34)))</formula>
    </cfRule>
    <cfRule type="cellIs" dxfId="16063" priority="65836" operator="equal">
      <formula>"Armistice"</formula>
    </cfRule>
    <cfRule type="cellIs" dxfId="16062" priority="65854" stopIfTrue="1" operator="equal">
      <formula>"Retour copies"</formula>
    </cfRule>
    <cfRule type="containsText" dxfId="16061" priority="65796" operator="containsText" text="Note">
      <formula>NOT(ISERROR(SEARCH("Note",H34)))</formula>
    </cfRule>
    <cfRule type="cellIs" dxfId="16060" priority="65860" stopIfTrue="1" operator="equal">
      <formula>"Révisions"</formula>
    </cfRule>
    <cfRule type="cellIs" dxfId="16059" priority="65824" operator="equal">
      <formula>"Entr MA cours AM"</formula>
    </cfRule>
    <cfRule type="cellIs" dxfId="16058" priority="65825" operator="equal">
      <formula>"Cours Matin Entr AM"</formula>
    </cfRule>
    <cfRule type="cellIs" dxfId="16057" priority="65818" operator="equal">
      <formula>"Mise à niveau"</formula>
    </cfRule>
    <cfRule type="cellIs" dxfId="16056" priority="65826" operator="equal">
      <formula>"Révisions S1 Ses2"</formula>
    </cfRule>
    <cfRule type="cellIs" dxfId="16055" priority="65827" operator="equal">
      <formula>"Révisions S1 ses1"</formula>
    </cfRule>
  </conditionalFormatting>
  <conditionalFormatting sqref="H34:H35">
    <cfRule type="containsText" dxfId="16054" priority="37449" operator="containsText" text="Salon Et">
      <formula>NOT(ISERROR(SEARCH("Salon Et",H34)))</formula>
    </cfRule>
    <cfRule type="containsText" dxfId="16053" priority="37451" operator="containsText" text="Recrutem">
      <formula>NOT(ISERROR(SEARCH("Recrutem",H34)))</formula>
    </cfRule>
    <cfRule type="containsText" dxfId="16052" priority="37450" operator="containsText" text="Remise">
      <formula>NOT(ISERROR(SEARCH("Remise",H34)))</formula>
    </cfRule>
    <cfRule type="expression" dxfId="16051" priority="37447">
      <formula>F34="Samedi"</formula>
    </cfRule>
    <cfRule type="expression" dxfId="16050" priority="37446">
      <formula>F34="Dimanche"</formula>
    </cfRule>
    <cfRule type="containsText" dxfId="16049" priority="37448" operator="containsText" text="Soutenance">
      <formula>NOT(ISERROR(SEARCH("Soutenance",H34)))</formula>
    </cfRule>
  </conditionalFormatting>
  <conditionalFormatting sqref="H35">
    <cfRule type="cellIs" dxfId="16048" priority="37483" operator="equal">
      <formula>"Révisions S1 ses1"</formula>
    </cfRule>
    <cfRule type="cellIs" dxfId="16047" priority="37482" operator="equal">
      <formula>"Révisions S1 Ses2"</formula>
    </cfRule>
    <cfRule type="cellIs" dxfId="16046" priority="37481" operator="equal">
      <formula>"Cours Matin Entr AM"</formula>
    </cfRule>
    <cfRule type="cellIs" dxfId="16045" priority="37480" operator="equal">
      <formula>"Entr MA cours AM"</formula>
    </cfRule>
    <cfRule type="cellIs" dxfId="16044" priority="37479" operator="equal">
      <formula>"Cours matin"</formula>
    </cfRule>
    <cfRule type="cellIs" dxfId="16043" priority="37478" operator="equal">
      <formula>"regroupement"</formula>
    </cfRule>
    <cfRule type="cellIs" dxfId="16042" priority="37477" operator="equal">
      <formula>"Délibération S1"</formula>
    </cfRule>
    <cfRule type="cellIs" dxfId="16041" priority="37476" operator="equal">
      <formula>"Délibération S2"</formula>
    </cfRule>
    <cfRule type="cellIs" dxfId="16040" priority="37475" operator="equal">
      <formula>"Ecrits examens nationaux"</formula>
    </cfRule>
    <cfRule type="cellIs" dxfId="16039" priority="37473" operator="equal">
      <formula>"Note mémoire"</formula>
    </cfRule>
    <cfRule type="cellIs" dxfId="16038" priority="37472" operator="equal">
      <formula>"Oraux examens nationaux"</formula>
    </cfRule>
    <cfRule type="cellIs" dxfId="16037" priority="37471" operator="equal">
      <formula>"Remise note CC"</formula>
    </cfRule>
    <cfRule type="cellIs" dxfId="16036" priority="37470" operator="equal">
      <formula>"Révision interne"</formula>
    </cfRule>
    <cfRule type="cellIs" dxfId="16035" priority="37469" operator="equal">
      <formula>"Exam nationaux"</formula>
    </cfRule>
    <cfRule type="cellIs" dxfId="16034" priority="37468" operator="equal">
      <formula>"Exam nationaux pas de date"</formula>
    </cfRule>
    <cfRule type="cellIs" dxfId="16033" priority="37467" operator="equal">
      <formula>"Entreprise"</formula>
    </cfRule>
    <cfRule type="cellIs" dxfId="16032" priority="37466" operator="equal">
      <formula>"Révisions R"</formula>
    </cfRule>
    <cfRule type="cellIs" dxfId="16031" priority="37465" operator="equal">
      <formula>"Soutenance"</formula>
    </cfRule>
    <cfRule type="cellIs" dxfId="16030" priority="37464" operator="equal">
      <formula>"ppp"</formula>
    </cfRule>
    <cfRule type="cellIs" dxfId="16029" priority="37463" operator="equal">
      <formula>"Lundi Pentecôte"</formula>
    </cfRule>
    <cfRule type="cellIs" dxfId="16028" priority="37462" operator="equal">
      <formula>"EXAMENS J"</formula>
    </cfRule>
    <cfRule type="cellIs" dxfId="16027" priority="37461" operator="equal">
      <formula>"Cours ISEM"</formula>
    </cfRule>
    <cfRule type="cellIs" dxfId="16026" priority="37460" operator="equal">
      <formula>"Cours IAE"</formula>
    </cfRule>
    <cfRule type="containsText" dxfId="16025" priority="37459" operator="containsText" text="Délib">
      <formula>NOT(ISERROR(SEARCH("Délib",H35)))</formula>
    </cfRule>
    <cfRule type="containsText" dxfId="16024" priority="37458" operator="containsText" text="Pré">
      <formula>NOT(ISERROR(SEARCH("Pré",H35)))</formula>
    </cfRule>
    <cfRule type="containsText" dxfId="16023" priority="37457" operator="containsText" text="Projet">
      <formula>NOT(ISERROR(SEARCH("Projet",H35)))</formula>
    </cfRule>
    <cfRule type="containsText" dxfId="16022" priority="37456" operator="containsText" text="Début CM">
      <formula>NOT(ISERROR(SEARCH("Début CM",H35)))</formula>
    </cfRule>
    <cfRule type="containsText" dxfId="16021" priority="37453" operator="containsText" text="JPO">
      <formula>NOT(ISERROR(SEARCH("JPO",H35)))</formula>
    </cfRule>
    <cfRule type="containsText" dxfId="16020" priority="37454" operator="containsText" text="Etranger">
      <formula>NOT(ISERROR(SEARCH("Etranger",H35)))</formula>
    </cfRule>
    <cfRule type="containsText" dxfId="16019" priority="37455" operator="containsText" text="Début TD">
      <formula>NOT(ISERROR(SEARCH("Début TD",H35)))</formula>
    </cfRule>
    <cfRule type="cellIs" dxfId="16018" priority="37474" operator="equal">
      <formula>"Mise à niveau"</formula>
    </cfRule>
    <cfRule type="containsText" dxfId="16017" priority="37452" operator="containsText" text="Note">
      <formula>NOT(ISERROR(SEARCH("Note",H35)))</formula>
    </cfRule>
    <cfRule type="cellIs" dxfId="16016" priority="37523" stopIfTrue="1" operator="equal">
      <formula>"Délibérations"</formula>
    </cfRule>
    <cfRule type="cellIs" dxfId="16015" priority="37522" stopIfTrue="1" operator="equal">
      <formula>"Du anglais"</formula>
    </cfRule>
    <cfRule type="cellIs" dxfId="16014" priority="37521" stopIfTrue="1" operator="equal">
      <formula>"Examens S2"</formula>
    </cfRule>
    <cfRule type="cellIs" dxfId="16013" priority="37520" stopIfTrue="1" operator="equal">
      <formula>"Examens"</formula>
    </cfRule>
    <cfRule type="cellIs" dxfId="16012" priority="37519" stopIfTrue="1" operator="equal">
      <formula>"Examens S1"</formula>
    </cfRule>
    <cfRule type="cellIs" dxfId="16011" priority="37518" stopIfTrue="1" operator="equal">
      <formula>"Cours"</formula>
    </cfRule>
    <cfRule type="cellIs" dxfId="16010" priority="37517" stopIfTrue="1" operator="equal">
      <formula>"Vacances"</formula>
    </cfRule>
    <cfRule type="cellIs" dxfId="16009" priority="37516" stopIfTrue="1" operator="equal">
      <formula>"Révisions"</formula>
    </cfRule>
    <cfRule type="cellIs" dxfId="16008" priority="37515" stopIfTrue="1" operator="equal">
      <formula>"Session 1"</formula>
    </cfRule>
    <cfRule type="cellIs" dxfId="16007" priority="37514" stopIfTrue="1" operator="equal">
      <formula>"Session 2"</formula>
    </cfRule>
    <cfRule type="cellIs" dxfId="16006" priority="37513" stopIfTrue="1" operator="equal">
      <formula>"Stage"</formula>
    </cfRule>
    <cfRule type="cellIs" dxfId="16005" priority="37512" stopIfTrue="1" operator="equal">
      <formula>"Rentrée"</formula>
    </cfRule>
    <cfRule type="cellIs" dxfId="16004" priority="37511" stopIfTrue="1" operator="equal">
      <formula>"Evaluation"</formula>
    </cfRule>
    <cfRule type="cellIs" dxfId="16003" priority="37510" stopIfTrue="1" operator="equal">
      <formula>"Retour copies"</formula>
    </cfRule>
    <cfRule type="cellIs" dxfId="16002" priority="37509" operator="equal">
      <formula>"entreprise B"</formula>
    </cfRule>
    <cfRule type="cellIs" dxfId="16001" priority="37508" operator="equal">
      <formula>"Stage en entreprise"</formula>
    </cfRule>
    <cfRule type="cellIs" dxfId="16000" priority="37507" operator="equal">
      <formula>"Toussaint"</formula>
    </cfRule>
    <cfRule type="cellIs" dxfId="15999" priority="37506" operator="equal">
      <formula>"Victoire 1945"</formula>
    </cfRule>
    <cfRule type="cellIs" dxfId="15998" priority="37504" operator="equal">
      <formula>"Révisions S2 Ses1"</formula>
    </cfRule>
    <cfRule type="cellIs" dxfId="15997" priority="37503" operator="equal">
      <formula>"Révisions S2 ses2"</formula>
    </cfRule>
    <cfRule type="cellIs" dxfId="15996" priority="37502" operator="equal">
      <formula>"Pentecôte"</formula>
    </cfRule>
    <cfRule type="cellIs" dxfId="15995" priority="37501" operator="equal">
      <formula>"Pâques"</formula>
    </cfRule>
    <cfRule type="cellIs" dxfId="15994" priority="37500" operator="equal">
      <formula>"Noël"</formula>
    </cfRule>
    <cfRule type="cellIs" dxfId="15993" priority="37499" operator="equal">
      <formula>"Lundi de pâques"</formula>
    </cfRule>
    <cfRule type="cellIs" dxfId="15992" priority="37498" operator="equal">
      <formula>"jour de l'an"</formula>
    </cfRule>
    <cfRule type="cellIs" dxfId="15991" priority="37497" operator="equal">
      <formula>"Fête nationale"</formula>
    </cfRule>
    <cfRule type="cellIs" dxfId="15990" priority="37496" operator="equal">
      <formula>"Fête du travail"</formula>
    </cfRule>
    <cfRule type="cellIs" dxfId="15989" priority="37495" operator="equal">
      <formula>"Examens S1 Ses1"</formula>
    </cfRule>
    <cfRule type="cellIs" dxfId="15988" priority="37494" operator="equal">
      <formula>"Examens S1 Ses2"</formula>
    </cfRule>
    <cfRule type="cellIs" dxfId="15987" priority="37493" operator="equal">
      <formula>"cours v"</formula>
    </cfRule>
    <cfRule type="cellIs" dxfId="15986" priority="37492" operator="equal">
      <formula>"Armistice"</formula>
    </cfRule>
    <cfRule type="cellIs" dxfId="15985" priority="37491" operator="equal">
      <formula>"Ascension"</formula>
    </cfRule>
    <cfRule type="cellIs" dxfId="15984" priority="37490" operator="equal">
      <formula>"Assomption"</formula>
    </cfRule>
    <cfRule type="cellIs" dxfId="15983" priority="37489" operator="equal">
      <formula>"jour appui"</formula>
    </cfRule>
    <cfRule type="cellIs" dxfId="15982" priority="37488" operator="equal">
      <formula>"notes rapport"</formula>
    </cfRule>
    <cfRule type="cellIs" dxfId="15981" priority="37487" operator="equal">
      <formula>"Remise rapport"</formula>
    </cfRule>
    <cfRule type="cellIs" dxfId="15980" priority="37486" operator="equal">
      <formula>"Fermeture"</formula>
    </cfRule>
    <cfRule type="cellIs" dxfId="15979" priority="37485" operator="equal">
      <formula>"Examens S2 ses1"</formula>
    </cfRule>
    <cfRule type="cellIs" dxfId="15978" priority="37484" operator="equal">
      <formula>"Examens S2 Ses2"</formula>
    </cfRule>
    <cfRule type="cellIs" dxfId="15977" priority="37505" operator="equal">
      <formula>"stage v"</formula>
    </cfRule>
  </conditionalFormatting>
  <conditionalFormatting sqref="I4:I35">
    <cfRule type="expression" dxfId="15976" priority="37627">
      <formula>J4="Samedi"</formula>
    </cfRule>
    <cfRule type="expression" dxfId="15975" priority="37626">
      <formula>J4="Dimanche"</formula>
    </cfRule>
  </conditionalFormatting>
  <conditionalFormatting sqref="L4">
    <cfRule type="cellIs" dxfId="15974" priority="10679" operator="equal">
      <formula>"Entreprise"</formula>
    </cfRule>
    <cfRule type="cellIs" dxfId="15973" priority="10678" operator="equal">
      <formula>"Révisions R"</formula>
    </cfRule>
    <cfRule type="cellIs" dxfId="15972" priority="10677" operator="equal">
      <formula>"Soutenance"</formula>
    </cfRule>
    <cfRule type="cellIs" dxfId="15971" priority="10705" operator="equal">
      <formula>"cours v"</formula>
    </cfRule>
    <cfRule type="cellIs" dxfId="15970" priority="10706" operator="equal">
      <formula>"Examens S1 Ses2"</formula>
    </cfRule>
    <cfRule type="cellIs" dxfId="15969" priority="10707" operator="equal">
      <formula>"Examens S1 Ses1"</formula>
    </cfRule>
    <cfRule type="cellIs" dxfId="15968" priority="10708" operator="equal">
      <formula>"Fête du travail"</formula>
    </cfRule>
    <cfRule type="cellIs" dxfId="15967" priority="10709" operator="equal">
      <formula>"Fête nationale"</formula>
    </cfRule>
    <cfRule type="cellIs" dxfId="15966" priority="10710" operator="equal">
      <formula>"jour de l'an"</formula>
    </cfRule>
    <cfRule type="cellIs" dxfId="15965" priority="10711" operator="equal">
      <formula>"Lundi de pâques"</formula>
    </cfRule>
    <cfRule type="cellIs" dxfId="15964" priority="10712" operator="equal">
      <formula>"Noël"</formula>
    </cfRule>
    <cfRule type="cellIs" dxfId="15963" priority="10713" operator="equal">
      <formula>"Pâques"</formula>
    </cfRule>
    <cfRule type="cellIs" dxfId="15962" priority="10714" operator="equal">
      <formula>"Pentecôte"</formula>
    </cfRule>
    <cfRule type="cellIs" dxfId="15961" priority="10715" operator="equal">
      <formula>"Révisions S2 ses2"</formula>
    </cfRule>
    <cfRule type="cellIs" dxfId="15960" priority="10716" operator="equal">
      <formula>"Révisions S2 Ses1"</formula>
    </cfRule>
    <cfRule type="cellIs" dxfId="15959" priority="10717" operator="equal">
      <formula>"stage v"</formula>
    </cfRule>
    <cfRule type="cellIs" dxfId="15958" priority="10718" operator="equal">
      <formula>"Victoire 1945"</formula>
    </cfRule>
    <cfRule type="cellIs" dxfId="15957" priority="10719" operator="equal">
      <formula>"Toussaint"</formula>
    </cfRule>
    <cfRule type="cellIs" dxfId="15956" priority="10720" operator="equal">
      <formula>"Stage en entreprise"</formula>
    </cfRule>
    <cfRule type="cellIs" dxfId="15955" priority="10721" operator="equal">
      <formula>"entreprise B"</formula>
    </cfRule>
    <cfRule type="cellIs" dxfId="15954" priority="10722" stopIfTrue="1" operator="equal">
      <formula>"Retour copies"</formula>
    </cfRule>
    <cfRule type="cellIs" dxfId="15953" priority="10723" stopIfTrue="1" operator="equal">
      <formula>"Evaluation"</formula>
    </cfRule>
    <cfRule type="cellIs" dxfId="15952" priority="10724" stopIfTrue="1" operator="equal">
      <formula>"Rentrée"</formula>
    </cfRule>
    <cfRule type="cellIs" dxfId="15951" priority="10725" stopIfTrue="1" operator="equal">
      <formula>"Stage"</formula>
    </cfRule>
    <cfRule type="cellIs" dxfId="15950" priority="10726" stopIfTrue="1" operator="equal">
      <formula>"Session 2"</formula>
    </cfRule>
    <cfRule type="cellIs" dxfId="15949" priority="10727" stopIfTrue="1" operator="equal">
      <formula>"Session 1"</formula>
    </cfRule>
    <cfRule type="cellIs" dxfId="15948" priority="10728" stopIfTrue="1" operator="equal">
      <formula>"Révisions"</formula>
    </cfRule>
    <cfRule type="cellIs" dxfId="15947" priority="10729" stopIfTrue="1" operator="equal">
      <formula>"Vacances"</formula>
    </cfRule>
    <cfRule type="cellIs" dxfId="15946" priority="10730" stopIfTrue="1" operator="equal">
      <formula>"Cours"</formula>
    </cfRule>
    <cfRule type="cellIs" dxfId="15945" priority="10731" stopIfTrue="1" operator="equal">
      <formula>"Examens S1"</formula>
    </cfRule>
    <cfRule type="cellIs" dxfId="15944" priority="10732" stopIfTrue="1" operator="equal">
      <formula>"Examens"</formula>
    </cfRule>
    <cfRule type="cellIs" dxfId="15943" priority="10699" operator="equal">
      <formula>"Remise rapport"</formula>
    </cfRule>
    <cfRule type="cellIs" dxfId="15942" priority="10733" stopIfTrue="1" operator="equal">
      <formula>"Examens S2"</formula>
    </cfRule>
    <cfRule type="cellIs" dxfId="15941" priority="10734" stopIfTrue="1" operator="equal">
      <formula>"Du anglais"</formula>
    </cfRule>
    <cfRule type="cellIs" dxfId="15940" priority="10735" stopIfTrue="1" operator="equal">
      <formula>"Délibérations"</formula>
    </cfRule>
    <cfRule type="cellIs" dxfId="15939" priority="10676" operator="equal">
      <formula>"ppp"</formula>
    </cfRule>
    <cfRule type="cellIs" dxfId="15938" priority="10675" operator="equal">
      <formula>"Lundi Pentecôte"</formula>
    </cfRule>
    <cfRule type="cellIs" dxfId="15937" priority="10674" operator="equal">
      <formula>"EXAMENS J"</formula>
    </cfRule>
    <cfRule type="cellIs" dxfId="15936" priority="10673" operator="equal">
      <formula>"Cours ISEM"</formula>
    </cfRule>
    <cfRule type="cellIs" dxfId="15935" priority="10672" operator="equal">
      <formula>"Cours IAE"</formula>
    </cfRule>
    <cfRule type="containsText" dxfId="15934" priority="10671" operator="containsText" text="Délib">
      <formula>NOT(ISERROR(SEARCH("Délib",L4)))</formula>
    </cfRule>
    <cfRule type="containsText" dxfId="15933" priority="10670" operator="containsText" text="Pré">
      <formula>NOT(ISERROR(SEARCH("Pré",L4)))</formula>
    </cfRule>
    <cfRule type="containsText" dxfId="15932" priority="10669" operator="containsText" text="Projet">
      <formula>NOT(ISERROR(SEARCH("Projet",L4)))</formula>
    </cfRule>
    <cfRule type="containsText" dxfId="15931" priority="10668" operator="containsText" text="Début CM">
      <formula>NOT(ISERROR(SEARCH("Début CM",L4)))</formula>
    </cfRule>
    <cfRule type="containsText" dxfId="15930" priority="10667" operator="containsText" text="Début TD">
      <formula>NOT(ISERROR(SEARCH("Début TD",L4)))</formula>
    </cfRule>
    <cfRule type="containsText" dxfId="15929" priority="10666" operator="containsText" text="Etranger">
      <formula>NOT(ISERROR(SEARCH("Etranger",L4)))</formula>
    </cfRule>
    <cfRule type="containsText" dxfId="15928" priority="10665" operator="containsText" text="JPO">
      <formula>NOT(ISERROR(SEARCH("JPO",L4)))</formula>
    </cfRule>
    <cfRule type="containsText" dxfId="15927" priority="10664" operator="containsText" text="Note">
      <formula>NOT(ISERROR(SEARCH("Note",L4)))</formula>
    </cfRule>
    <cfRule type="containsText" dxfId="15926" priority="10663" operator="containsText" text="Recrutem">
      <formula>NOT(ISERROR(SEARCH("Recrutem",L4)))</formula>
    </cfRule>
    <cfRule type="containsText" dxfId="15925" priority="10662" operator="containsText" text="Remise">
      <formula>NOT(ISERROR(SEARCH("Remise",L4)))</formula>
    </cfRule>
    <cfRule type="containsText" dxfId="15924" priority="10661" operator="containsText" text="Salon Et">
      <formula>NOT(ISERROR(SEARCH("Salon Et",L4)))</formula>
    </cfRule>
    <cfRule type="containsText" dxfId="15923" priority="10660" operator="containsText" text="Soutenance">
      <formula>NOT(ISERROR(SEARCH("Soutenance",L4)))</formula>
    </cfRule>
    <cfRule type="expression" dxfId="15922" priority="10659">
      <formula>J4="Samedi"</formula>
    </cfRule>
    <cfRule type="expression" dxfId="15921" priority="10658">
      <formula>J4="Dimanche"</formula>
    </cfRule>
    <cfRule type="containsText" dxfId="15920" priority="10657" operator="containsText" text="Université">
      <formula>NOT(ISERROR(SEARCH("Université",L4)))</formula>
    </cfRule>
    <cfRule type="containsText" dxfId="15919" priority="10656" operator="containsText" text="Cours/Labo/Projet">
      <formula>NOT(ISERROR(SEARCH("Cours/Labo/Projet",L4)))</formula>
    </cfRule>
    <cfRule type="cellIs" dxfId="15918" priority="10696" operator="equal">
      <formula>"Examens S2 Ses2"</formula>
    </cfRule>
    <cfRule type="cellIs" dxfId="15917" priority="10695" operator="equal">
      <formula>"Révisions S1 ses1"</formula>
    </cfRule>
    <cfRule type="cellIs" dxfId="15916" priority="10697" operator="equal">
      <formula>"Examens S2 ses1"</formula>
    </cfRule>
    <cfRule type="cellIs" dxfId="15915" priority="10698" operator="equal">
      <formula>"Fermeture"</formula>
    </cfRule>
    <cfRule type="cellIs" dxfId="15914" priority="10700" operator="equal">
      <formula>"notes rapport"</formula>
    </cfRule>
    <cfRule type="cellIs" dxfId="15913" priority="10701" operator="equal">
      <formula>"jour appui"</formula>
    </cfRule>
    <cfRule type="cellIs" dxfId="15912" priority="10681" operator="equal">
      <formula>"Exam nationaux"</formula>
    </cfRule>
    <cfRule type="cellIs" dxfId="15911" priority="10680" operator="equal">
      <formula>"Exam nationaux pas de date"</formula>
    </cfRule>
    <cfRule type="cellIs" dxfId="15910" priority="10694" operator="equal">
      <formula>"Révisions S1 Ses2"</formula>
    </cfRule>
    <cfRule type="cellIs" dxfId="15909" priority="10703" operator="equal">
      <formula>"Ascension"</formula>
    </cfRule>
    <cfRule type="cellIs" dxfId="15908" priority="10693" operator="equal">
      <formula>"Cours Matin Entr AM"</formula>
    </cfRule>
    <cfRule type="cellIs" dxfId="15907" priority="10692" operator="equal">
      <formula>"Entr MA cours AM"</formula>
    </cfRule>
    <cfRule type="cellIs" dxfId="15906" priority="10691" operator="equal">
      <formula>"Cours matin"</formula>
    </cfRule>
    <cfRule type="cellIs" dxfId="15905" priority="10690" operator="equal">
      <formula>"regroupement"</formula>
    </cfRule>
    <cfRule type="cellIs" dxfId="15904" priority="10689" operator="equal">
      <formula>"Délibération S1"</formula>
    </cfRule>
    <cfRule type="cellIs" dxfId="15903" priority="10688" operator="equal">
      <formula>"Délibération S2"</formula>
    </cfRule>
    <cfRule type="cellIs" dxfId="15902" priority="10687" operator="equal">
      <formula>"Ecrits examens nationaux"</formula>
    </cfRule>
    <cfRule type="cellIs" dxfId="15901" priority="10686" operator="equal">
      <formula>"Mise à niveau"</formula>
    </cfRule>
    <cfRule type="cellIs" dxfId="15900" priority="10685" operator="equal">
      <formula>"Note mémoire"</formula>
    </cfRule>
    <cfRule type="cellIs" dxfId="15899" priority="10684" operator="equal">
      <formula>"Oraux examens nationaux"</formula>
    </cfRule>
    <cfRule type="cellIs" dxfId="15898" priority="10683" operator="equal">
      <formula>"Remise note CC"</formula>
    </cfRule>
    <cfRule type="cellIs" dxfId="15897" priority="10702" operator="equal">
      <formula>"Assomption"</formula>
    </cfRule>
    <cfRule type="cellIs" dxfId="15896" priority="10682" operator="equal">
      <formula>"Révision interne"</formula>
    </cfRule>
    <cfRule type="cellIs" dxfId="15895" priority="10704" operator="equal">
      <formula>"Armistice"</formula>
    </cfRule>
  </conditionalFormatting>
  <conditionalFormatting sqref="L5:L6">
    <cfRule type="cellIs" dxfId="15894" priority="10655" stopIfTrue="1" operator="equal">
      <formula>"Délibérations"</formula>
    </cfRule>
    <cfRule type="containsText" dxfId="15893" priority="10587" operator="containsText" text="Début TD">
      <formula>NOT(ISERROR(SEARCH("Début TD",L5)))</formula>
    </cfRule>
    <cfRule type="cellIs" dxfId="15892" priority="10616" operator="equal">
      <formula>"Examens S2 Ses2"</formula>
    </cfRule>
    <cfRule type="cellIs" dxfId="15891" priority="10615" operator="equal">
      <formula>"Révisions S1 ses1"</formula>
    </cfRule>
    <cfRule type="cellIs" dxfId="15890" priority="10614" operator="equal">
      <formula>"Révisions S1 Ses2"</formula>
    </cfRule>
    <cfRule type="cellIs" dxfId="15889" priority="10613" operator="equal">
      <formula>"Cours Matin Entr AM"</formula>
    </cfRule>
    <cfRule type="cellIs" dxfId="15888" priority="10612" operator="equal">
      <formula>"Entr MA cours AM"</formula>
    </cfRule>
    <cfRule type="cellIs" dxfId="15887" priority="10611" operator="equal">
      <formula>"Cours matin"</formula>
    </cfRule>
    <cfRule type="cellIs" dxfId="15886" priority="10610" operator="equal">
      <formula>"regroupement"</formula>
    </cfRule>
    <cfRule type="cellIs" dxfId="15885" priority="10609" operator="equal">
      <formula>"Délibération S1"</formula>
    </cfRule>
    <cfRule type="cellIs" dxfId="15884" priority="10608" operator="equal">
      <formula>"Délibération S2"</formula>
    </cfRule>
    <cfRule type="cellIs" dxfId="15883" priority="10607" operator="equal">
      <formula>"Ecrits examens nationaux"</formula>
    </cfRule>
    <cfRule type="cellIs" dxfId="15882" priority="10606" operator="equal">
      <formula>"Mise à niveau"</formula>
    </cfRule>
    <cfRule type="cellIs" dxfId="15881" priority="10605" operator="equal">
      <formula>"Note mémoire"</formula>
    </cfRule>
    <cfRule type="cellIs" dxfId="15880" priority="10604" operator="equal">
      <formula>"Oraux examens nationaux"</formula>
    </cfRule>
    <cfRule type="cellIs" dxfId="15879" priority="10603" operator="equal">
      <formula>"Remise note CC"</formula>
    </cfRule>
    <cfRule type="cellIs" dxfId="15878" priority="10602" operator="equal">
      <formula>"Révision interne"</formula>
    </cfRule>
    <cfRule type="cellIs" dxfId="15877" priority="10601" operator="equal">
      <formula>"Exam nationaux"</formula>
    </cfRule>
    <cfRule type="cellIs" dxfId="15876" priority="10600" operator="equal">
      <formula>"Exam nationaux pas de date"</formula>
    </cfRule>
    <cfRule type="cellIs" dxfId="15875" priority="10599" operator="equal">
      <formula>"Entreprise"</formula>
    </cfRule>
    <cfRule type="cellIs" dxfId="15874" priority="10598" operator="equal">
      <formula>"Révisions R"</formula>
    </cfRule>
    <cfRule type="cellIs" dxfId="15873" priority="10597" operator="equal">
      <formula>"Soutenance"</formula>
    </cfRule>
    <cfRule type="cellIs" dxfId="15872" priority="10596" operator="equal">
      <formula>"ppp"</formula>
    </cfRule>
    <cfRule type="cellIs" dxfId="15871" priority="10595" operator="equal">
      <formula>"Lundi Pentecôte"</formula>
    </cfRule>
    <cfRule type="cellIs" dxfId="15870" priority="10594" operator="equal">
      <formula>"EXAMENS J"</formula>
    </cfRule>
    <cfRule type="cellIs" dxfId="15869" priority="10593" operator="equal">
      <formula>"Cours ISEM"</formula>
    </cfRule>
    <cfRule type="cellIs" dxfId="15868" priority="10592" operator="equal">
      <formula>"Cours IAE"</formula>
    </cfRule>
    <cfRule type="containsText" dxfId="15867" priority="10591" operator="containsText" text="Délib">
      <formula>NOT(ISERROR(SEARCH("Délib",L5)))</formula>
    </cfRule>
    <cfRule type="containsText" dxfId="15866" priority="10590" operator="containsText" text="Pré">
      <formula>NOT(ISERROR(SEARCH("Pré",L5)))</formula>
    </cfRule>
    <cfRule type="containsText" dxfId="15865" priority="10589" operator="containsText" text="Projet">
      <formula>NOT(ISERROR(SEARCH("Projet",L5)))</formula>
    </cfRule>
    <cfRule type="containsText" dxfId="15864" priority="10588" operator="containsText" text="Début CM">
      <formula>NOT(ISERROR(SEARCH("Début CM",L5)))</formula>
    </cfRule>
    <cfRule type="containsText" dxfId="15863" priority="10586" operator="containsText" text="Etranger">
      <formula>NOT(ISERROR(SEARCH("Etranger",L5)))</formula>
    </cfRule>
    <cfRule type="containsText" dxfId="15862" priority="10585" operator="containsText" text="JPO">
      <formula>NOT(ISERROR(SEARCH("JPO",L5)))</formula>
    </cfRule>
    <cfRule type="containsText" dxfId="15861" priority="10584" operator="containsText" text="Note">
      <formula>NOT(ISERROR(SEARCH("Note",L5)))</formula>
    </cfRule>
    <cfRule type="containsText" dxfId="15860" priority="10583" operator="containsText" text="Recrutem">
      <formula>NOT(ISERROR(SEARCH("Recrutem",L5)))</formula>
    </cfRule>
    <cfRule type="containsText" dxfId="15859" priority="10582" operator="containsText" text="Remise">
      <formula>NOT(ISERROR(SEARCH("Remise",L5)))</formula>
    </cfRule>
    <cfRule type="containsText" dxfId="15858" priority="10581" operator="containsText" text="Salon Et">
      <formula>NOT(ISERROR(SEARCH("Salon Et",L5)))</formula>
    </cfRule>
    <cfRule type="containsText" dxfId="15857" priority="10577" operator="containsText" text="Université">
      <formula>NOT(ISERROR(SEARCH("Université",L5)))</formula>
    </cfRule>
    <cfRule type="containsText" dxfId="15856" priority="10576" operator="containsText" text="Cours/Labo/Projet">
      <formula>NOT(ISERROR(SEARCH("Cours/Labo/Projet",L5)))</formula>
    </cfRule>
    <cfRule type="cellIs" dxfId="15855" priority="10617" operator="equal">
      <formula>"Examens S2 ses1"</formula>
    </cfRule>
    <cfRule type="cellIs" dxfId="15854" priority="10618" operator="equal">
      <formula>"Fermeture"</formula>
    </cfRule>
    <cfRule type="cellIs" dxfId="15853" priority="10619" operator="equal">
      <formula>"Remise rapport"</formula>
    </cfRule>
    <cfRule type="cellIs" dxfId="15852" priority="10620" operator="equal">
      <formula>"notes rapport"</formula>
    </cfRule>
    <cfRule type="cellIs" dxfId="15851" priority="10621" operator="equal">
      <formula>"jour appui"</formula>
    </cfRule>
    <cfRule type="cellIs" dxfId="15850" priority="10622" operator="equal">
      <formula>"Assomption"</formula>
    </cfRule>
    <cfRule type="cellIs" dxfId="15849" priority="10623" operator="equal">
      <formula>"Ascension"</formula>
    </cfRule>
    <cfRule type="cellIs" dxfId="15848" priority="10624" operator="equal">
      <formula>"Armistice"</formula>
    </cfRule>
    <cfRule type="cellIs" dxfId="15847" priority="10625" operator="equal">
      <formula>"cours v"</formula>
    </cfRule>
    <cfRule type="cellIs" dxfId="15846" priority="10626" operator="equal">
      <formula>"Examens S1 Ses2"</formula>
    </cfRule>
    <cfRule type="cellIs" dxfId="15845" priority="10627" operator="equal">
      <formula>"Examens S1 Ses1"</formula>
    </cfRule>
    <cfRule type="cellIs" dxfId="15844" priority="10628" operator="equal">
      <formula>"Fête du travail"</formula>
    </cfRule>
    <cfRule type="cellIs" dxfId="15843" priority="10629" operator="equal">
      <formula>"Fête nationale"</formula>
    </cfRule>
    <cfRule type="cellIs" dxfId="15842" priority="10630" operator="equal">
      <formula>"jour de l'an"</formula>
    </cfRule>
    <cfRule type="cellIs" dxfId="15841" priority="10631" operator="equal">
      <formula>"Lundi de pâques"</formula>
    </cfRule>
    <cfRule type="cellIs" dxfId="15840" priority="10632" operator="equal">
      <formula>"Noël"</formula>
    </cfRule>
    <cfRule type="cellIs" dxfId="15839" priority="10633" operator="equal">
      <formula>"Pâques"</formula>
    </cfRule>
    <cfRule type="cellIs" dxfId="15838" priority="10634" operator="equal">
      <formula>"Pentecôte"</formula>
    </cfRule>
    <cfRule type="cellIs" dxfId="15837" priority="10635" operator="equal">
      <formula>"Révisions S2 ses2"</formula>
    </cfRule>
    <cfRule type="cellIs" dxfId="15836" priority="10636" operator="equal">
      <formula>"Révisions S2 Ses1"</formula>
    </cfRule>
    <cfRule type="cellIs" dxfId="15835" priority="10637" operator="equal">
      <formula>"stage v"</formula>
    </cfRule>
    <cfRule type="cellIs" dxfId="15834" priority="10638" operator="equal">
      <formula>"Victoire 1945"</formula>
    </cfRule>
    <cfRule type="cellIs" dxfId="15833" priority="10639" operator="equal">
      <formula>"Toussaint"</formula>
    </cfRule>
    <cfRule type="cellIs" dxfId="15832" priority="10640" operator="equal">
      <formula>"Stage en entreprise"</formula>
    </cfRule>
    <cfRule type="cellIs" dxfId="15831" priority="10641" operator="equal">
      <formula>"entreprise B"</formula>
    </cfRule>
    <cfRule type="cellIs" dxfId="15830" priority="10642" stopIfTrue="1" operator="equal">
      <formula>"Retour copies"</formula>
    </cfRule>
    <cfRule type="cellIs" dxfId="15829" priority="10643" stopIfTrue="1" operator="equal">
      <formula>"Evaluation"</formula>
    </cfRule>
    <cfRule type="cellIs" dxfId="15828" priority="10644" stopIfTrue="1" operator="equal">
      <formula>"Rentrée"</formula>
    </cfRule>
    <cfRule type="cellIs" dxfId="15827" priority="10645" stopIfTrue="1" operator="equal">
      <formula>"Stage"</formula>
    </cfRule>
    <cfRule type="cellIs" dxfId="15826" priority="10646" stopIfTrue="1" operator="equal">
      <formula>"Session 2"</formula>
    </cfRule>
    <cfRule type="cellIs" dxfId="15825" priority="10647" stopIfTrue="1" operator="equal">
      <formula>"Session 1"</formula>
    </cfRule>
    <cfRule type="cellIs" dxfId="15824" priority="10648" stopIfTrue="1" operator="equal">
      <formula>"Révisions"</formula>
    </cfRule>
    <cfRule type="cellIs" dxfId="15823" priority="10649" stopIfTrue="1" operator="equal">
      <formula>"Vacances"</formula>
    </cfRule>
    <cfRule type="cellIs" dxfId="15822" priority="10650" stopIfTrue="1" operator="equal">
      <formula>"Cours"</formula>
    </cfRule>
    <cfRule type="cellIs" dxfId="15821" priority="10651" stopIfTrue="1" operator="equal">
      <formula>"Examens S1"</formula>
    </cfRule>
    <cfRule type="cellIs" dxfId="15820" priority="10652" stopIfTrue="1" operator="equal">
      <formula>"Examens"</formula>
    </cfRule>
    <cfRule type="cellIs" dxfId="15819" priority="10653" stopIfTrue="1" operator="equal">
      <formula>"Examens S2"</formula>
    </cfRule>
    <cfRule type="cellIs" dxfId="15818" priority="10654" stopIfTrue="1" operator="equal">
      <formula>"Du anglais"</formula>
    </cfRule>
  </conditionalFormatting>
  <conditionalFormatting sqref="L5:L8">
    <cfRule type="expression" dxfId="15817" priority="10579">
      <formula>J5="Samedi"</formula>
    </cfRule>
    <cfRule type="expression" dxfId="15816" priority="10578">
      <formula>J5="Dimanche"</formula>
    </cfRule>
    <cfRule type="containsText" dxfId="15815" priority="10580" operator="containsText" text="Soutenance">
      <formula>NOT(ISERROR(SEARCH("Soutenance",L5)))</formula>
    </cfRule>
  </conditionalFormatting>
  <conditionalFormatting sqref="L7:L8">
    <cfRule type="containsText" dxfId="15814" priority="25722" operator="containsText" text="Début CM">
      <formula>NOT(ISERROR(SEARCH("Début CM",L7)))</formula>
    </cfRule>
    <cfRule type="containsText" dxfId="15813" priority="25723" operator="containsText" text="Projet">
      <formula>NOT(ISERROR(SEARCH("Projet",L7)))</formula>
    </cfRule>
    <cfRule type="containsText" dxfId="15812" priority="25724" operator="containsText" text="Pré">
      <formula>NOT(ISERROR(SEARCH("Pré",L7)))</formula>
    </cfRule>
    <cfRule type="containsText" dxfId="15811" priority="25725" operator="containsText" text="Délib">
      <formula>NOT(ISERROR(SEARCH("Délib",L7)))</formula>
    </cfRule>
    <cfRule type="cellIs" dxfId="15810" priority="25726" operator="equal">
      <formula>"Cours IAE"</formula>
    </cfRule>
    <cfRule type="cellIs" dxfId="15809" priority="25727" operator="equal">
      <formula>"Cours ISEM"</formula>
    </cfRule>
    <cfRule type="cellIs" dxfId="15808" priority="25728" operator="equal">
      <formula>"EXAMENS J"</formula>
    </cfRule>
    <cfRule type="cellIs" dxfId="15807" priority="25729" operator="equal">
      <formula>"Lundi Pentecôte"</formula>
    </cfRule>
    <cfRule type="cellIs" dxfId="15806" priority="25730" operator="equal">
      <formula>"ppp"</formula>
    </cfRule>
    <cfRule type="cellIs" dxfId="15805" priority="25731" operator="equal">
      <formula>"Soutenance"</formula>
    </cfRule>
    <cfRule type="cellIs" dxfId="15804" priority="25732" operator="equal">
      <formula>"Révisions R"</formula>
    </cfRule>
    <cfRule type="cellIs" dxfId="15803" priority="25733" operator="equal">
      <formula>"Entreprise"</formula>
    </cfRule>
    <cfRule type="cellIs" dxfId="15802" priority="25734" operator="equal">
      <formula>"Exam nationaux pas de date"</formula>
    </cfRule>
    <cfRule type="cellIs" dxfId="15801" priority="25735" operator="equal">
      <formula>"Exam nationaux"</formula>
    </cfRule>
    <cfRule type="cellIs" dxfId="15800" priority="25736" operator="equal">
      <formula>"Révision interne"</formula>
    </cfRule>
    <cfRule type="cellIs" dxfId="15799" priority="25737" operator="equal">
      <formula>"Remise note CC"</formula>
    </cfRule>
    <cfRule type="cellIs" dxfId="15798" priority="25738" operator="equal">
      <formula>"Oraux examens nationaux"</formula>
    </cfRule>
    <cfRule type="cellIs" dxfId="15797" priority="25739" operator="equal">
      <formula>"Note mémoire"</formula>
    </cfRule>
    <cfRule type="cellIs" dxfId="15796" priority="25740" operator="equal">
      <formula>"Mise à niveau"</formula>
    </cfRule>
    <cfRule type="cellIs" dxfId="15795" priority="25741" operator="equal">
      <formula>"Ecrits examens nationaux"</formula>
    </cfRule>
    <cfRule type="cellIs" dxfId="15794" priority="25742" operator="equal">
      <formula>"Délibération S2"</formula>
    </cfRule>
    <cfRule type="cellIs" dxfId="15793" priority="25743" operator="equal">
      <formula>"Délibération S1"</formula>
    </cfRule>
    <cfRule type="cellIs" dxfId="15792" priority="25744" operator="equal">
      <formula>"regroupement"</formula>
    </cfRule>
    <cfRule type="cellIs" dxfId="15791" priority="25745" operator="equal">
      <formula>"Cours matin"</formula>
    </cfRule>
    <cfRule type="cellIs" dxfId="15790" priority="25746" operator="equal">
      <formula>"Entr MA cours AM"</formula>
    </cfRule>
    <cfRule type="cellIs" dxfId="15789" priority="25747" operator="equal">
      <formula>"Cours Matin Entr AM"</formula>
    </cfRule>
    <cfRule type="cellIs" dxfId="15788" priority="25748" operator="equal">
      <formula>"Révisions S1 Ses2"</formula>
    </cfRule>
    <cfRule type="cellIs" dxfId="15787" priority="25749" operator="equal">
      <formula>"Révisions S1 ses1"</formula>
    </cfRule>
    <cfRule type="cellIs" dxfId="15786" priority="25750" operator="equal">
      <formula>"Examens S2 Ses2"</formula>
    </cfRule>
    <cfRule type="cellIs" dxfId="15785" priority="25751" operator="equal">
      <formula>"Examens S2 ses1"</formula>
    </cfRule>
    <cfRule type="cellIs" dxfId="15784" priority="25752" operator="equal">
      <formula>"Fermeture"</formula>
    </cfRule>
    <cfRule type="cellIs" dxfId="15783" priority="25753" operator="equal">
      <formula>"Remise rapport"</formula>
    </cfRule>
    <cfRule type="cellIs" dxfId="15782" priority="25754" operator="equal">
      <formula>"notes rapport"</formula>
    </cfRule>
    <cfRule type="cellIs" dxfId="15781" priority="25755" operator="equal">
      <formula>"jour appui"</formula>
    </cfRule>
    <cfRule type="cellIs" dxfId="15780" priority="25756" operator="equal">
      <formula>"Assomption"</formula>
    </cfRule>
    <cfRule type="cellIs" dxfId="15779" priority="25757" operator="equal">
      <formula>"Ascension"</formula>
    </cfRule>
    <cfRule type="cellIs" dxfId="15778" priority="25758" operator="equal">
      <formula>"Armistice"</formula>
    </cfRule>
    <cfRule type="cellIs" dxfId="15777" priority="25759" operator="equal">
      <formula>"cours v"</formula>
    </cfRule>
    <cfRule type="cellIs" dxfId="15776" priority="25760" operator="equal">
      <formula>"Examens S1 Ses2"</formula>
    </cfRule>
    <cfRule type="cellIs" dxfId="15775" priority="25761" operator="equal">
      <formula>"Examens S1 Ses1"</formula>
    </cfRule>
    <cfRule type="cellIs" dxfId="15774" priority="25762" operator="equal">
      <formula>"Fête du travail"</formula>
    </cfRule>
    <cfRule type="cellIs" dxfId="15773" priority="25763" operator="equal">
      <formula>"Fête nationale"</formula>
    </cfRule>
    <cfRule type="cellIs" dxfId="15772" priority="25764" operator="equal">
      <formula>"jour de l'an"</formula>
    </cfRule>
    <cfRule type="cellIs" dxfId="15771" priority="25765" operator="equal">
      <formula>"Lundi de pâques"</formula>
    </cfRule>
    <cfRule type="cellIs" dxfId="15770" priority="25766" operator="equal">
      <formula>"Noël"</formula>
    </cfRule>
    <cfRule type="cellIs" dxfId="15769" priority="25767" operator="equal">
      <formula>"Pâques"</formula>
    </cfRule>
    <cfRule type="cellIs" dxfId="15768" priority="25768" operator="equal">
      <formula>"Pentecôte"</formula>
    </cfRule>
    <cfRule type="cellIs" dxfId="15767" priority="25769" operator="equal">
      <formula>"Révisions S2 ses2"</formula>
    </cfRule>
    <cfRule type="cellIs" dxfId="15766" priority="25770" operator="equal">
      <formula>"Révisions S2 Ses1"</formula>
    </cfRule>
    <cfRule type="cellIs" dxfId="15765" priority="25771" operator="equal">
      <formula>"stage v"</formula>
    </cfRule>
    <cfRule type="cellIs" dxfId="15764" priority="25772" operator="equal">
      <formula>"Victoire 1945"</formula>
    </cfRule>
    <cfRule type="cellIs" dxfId="15763" priority="25773" operator="equal">
      <formula>"Toussaint"</formula>
    </cfRule>
    <cfRule type="cellIs" dxfId="15762" priority="25774" operator="equal">
      <formula>"Stage en entreprise"</formula>
    </cfRule>
    <cfRule type="cellIs" dxfId="15761" priority="25775" operator="equal">
      <formula>"entreprise B"</formula>
    </cfRule>
    <cfRule type="cellIs" dxfId="15760" priority="25776" stopIfTrue="1" operator="equal">
      <formula>"Retour copies"</formula>
    </cfRule>
    <cfRule type="cellIs" dxfId="15759" priority="25777" stopIfTrue="1" operator="equal">
      <formula>"Evaluation"</formula>
    </cfRule>
    <cfRule type="containsText" dxfId="15758" priority="25719" operator="containsText" text="JPO">
      <formula>NOT(ISERROR(SEARCH("JPO",L7)))</formula>
    </cfRule>
    <cfRule type="cellIs" dxfId="15757" priority="25779" stopIfTrue="1" operator="equal">
      <formula>"Stage"</formula>
    </cfRule>
    <cfRule type="cellIs" dxfId="15756" priority="25780" stopIfTrue="1" operator="equal">
      <formula>"Session 2"</formula>
    </cfRule>
    <cfRule type="cellIs" dxfId="15755" priority="25781" stopIfTrue="1" operator="equal">
      <formula>"Session 1"</formula>
    </cfRule>
    <cfRule type="cellIs" dxfId="15754" priority="25782" stopIfTrue="1" operator="equal">
      <formula>"Révisions"</formula>
    </cfRule>
    <cfRule type="cellIs" dxfId="15753" priority="25783" stopIfTrue="1" operator="equal">
      <formula>"Vacances"</formula>
    </cfRule>
    <cfRule type="cellIs" dxfId="15752" priority="25784" stopIfTrue="1" operator="equal">
      <formula>"Cours"</formula>
    </cfRule>
    <cfRule type="cellIs" dxfId="15751" priority="25785" stopIfTrue="1" operator="equal">
      <formula>"Examens S1"</formula>
    </cfRule>
    <cfRule type="cellIs" dxfId="15750" priority="25786" stopIfTrue="1" operator="equal">
      <formula>"Examens"</formula>
    </cfRule>
    <cfRule type="cellIs" dxfId="15749" priority="25778" stopIfTrue="1" operator="equal">
      <formula>"Rentrée"</formula>
    </cfRule>
    <cfRule type="cellIs" dxfId="15748" priority="25788" stopIfTrue="1" operator="equal">
      <formula>"Du anglais"</formula>
    </cfRule>
    <cfRule type="cellIs" dxfId="15747" priority="25789" stopIfTrue="1" operator="equal">
      <formula>"Délibérations"</formula>
    </cfRule>
    <cfRule type="containsText" dxfId="15746" priority="25720" operator="containsText" text="Etranger">
      <formula>NOT(ISERROR(SEARCH("Etranger",L7)))</formula>
    </cfRule>
    <cfRule type="containsText" dxfId="15745" priority="25718" operator="containsText" text="Note">
      <formula>NOT(ISERROR(SEARCH("Note",L7)))</formula>
    </cfRule>
    <cfRule type="containsText" dxfId="15744" priority="25716" operator="containsText" text="Remise">
      <formula>NOT(ISERROR(SEARCH("Remise",L7)))</formula>
    </cfRule>
    <cfRule type="containsText" dxfId="15743" priority="25715" operator="containsText" text="Salon Et">
      <formula>NOT(ISERROR(SEARCH("Salon Et",L7)))</formula>
    </cfRule>
    <cfRule type="containsText" dxfId="15742" priority="25717" operator="containsText" text="Recrutem">
      <formula>NOT(ISERROR(SEARCH("Recrutem",L7)))</formula>
    </cfRule>
    <cfRule type="containsText" dxfId="15741" priority="25721" operator="containsText" text="Début TD">
      <formula>NOT(ISERROR(SEARCH("Début TD",L7)))</formula>
    </cfRule>
    <cfRule type="cellIs" dxfId="15740" priority="25787" stopIfTrue="1" operator="equal">
      <formula>"Examens S2"</formula>
    </cfRule>
  </conditionalFormatting>
  <conditionalFormatting sqref="L9:L10">
    <cfRule type="cellIs" dxfId="15739" priority="10527" operator="equal">
      <formula>"Ecrits examens nationaux"</formula>
    </cfRule>
    <cfRule type="cellIs" dxfId="15738" priority="10526" operator="equal">
      <formula>"Mise à niveau"</formula>
    </cfRule>
    <cfRule type="cellIs" dxfId="15737" priority="10525" operator="equal">
      <formula>"Note mémoire"</formula>
    </cfRule>
    <cfRule type="cellIs" dxfId="15736" priority="10524" operator="equal">
      <formula>"Oraux examens nationaux"</formula>
    </cfRule>
    <cfRule type="cellIs" dxfId="15735" priority="10523" operator="equal">
      <formula>"Remise note CC"</formula>
    </cfRule>
    <cfRule type="cellIs" dxfId="15734" priority="10522" operator="equal">
      <formula>"Révision interne"</formula>
    </cfRule>
    <cfRule type="cellIs" dxfId="15733" priority="10520" operator="equal">
      <formula>"Exam nationaux pas de date"</formula>
    </cfRule>
    <cfRule type="cellIs" dxfId="15732" priority="10519" operator="equal">
      <formula>"Entreprise"</formula>
    </cfRule>
    <cfRule type="cellIs" dxfId="15731" priority="10518" operator="equal">
      <formula>"Révisions R"</formula>
    </cfRule>
    <cfRule type="cellIs" dxfId="15730" priority="10517" operator="equal">
      <formula>"Soutenance"</formula>
    </cfRule>
    <cfRule type="cellIs" dxfId="15729" priority="10516" operator="equal">
      <formula>"ppp"</formula>
    </cfRule>
    <cfRule type="cellIs" dxfId="15728" priority="10515" operator="equal">
      <formula>"Lundi Pentecôte"</formula>
    </cfRule>
    <cfRule type="cellIs" dxfId="15727" priority="10514" operator="equal">
      <formula>"EXAMENS J"</formula>
    </cfRule>
    <cfRule type="cellIs" dxfId="15726" priority="10513" operator="equal">
      <formula>"Cours ISEM"</formula>
    </cfRule>
    <cfRule type="cellIs" dxfId="15725" priority="10512" operator="equal">
      <formula>"Cours IAE"</formula>
    </cfRule>
    <cfRule type="containsText" dxfId="15724" priority="10511" operator="containsText" text="Délib">
      <formula>NOT(ISERROR(SEARCH("Délib",L9)))</formula>
    </cfRule>
    <cfRule type="containsText" dxfId="15723" priority="10510" operator="containsText" text="Pré">
      <formula>NOT(ISERROR(SEARCH("Pré",L9)))</formula>
    </cfRule>
    <cfRule type="containsText" dxfId="15722" priority="10509" operator="containsText" text="Projet">
      <formula>NOT(ISERROR(SEARCH("Projet",L9)))</formula>
    </cfRule>
    <cfRule type="containsText" dxfId="15721" priority="10508" operator="containsText" text="Début CM">
      <formula>NOT(ISERROR(SEARCH("Début CM",L9)))</formula>
    </cfRule>
    <cfRule type="containsText" dxfId="15720" priority="10507" operator="containsText" text="Début TD">
      <formula>NOT(ISERROR(SEARCH("Début TD",L9)))</formula>
    </cfRule>
    <cfRule type="containsText" dxfId="15719" priority="10506" operator="containsText" text="Etranger">
      <formula>NOT(ISERROR(SEARCH("Etranger",L9)))</formula>
    </cfRule>
    <cfRule type="containsText" dxfId="15718" priority="10505" operator="containsText" text="JPO">
      <formula>NOT(ISERROR(SEARCH("JPO",L9)))</formula>
    </cfRule>
    <cfRule type="containsText" dxfId="15717" priority="10504" operator="containsText" text="Note">
      <formula>NOT(ISERROR(SEARCH("Note",L9)))</formula>
    </cfRule>
    <cfRule type="containsText" dxfId="15716" priority="10503" operator="containsText" text="Recrutem">
      <formula>NOT(ISERROR(SEARCH("Recrutem",L9)))</formula>
    </cfRule>
    <cfRule type="containsText" dxfId="15715" priority="10502" operator="containsText" text="Remise">
      <formula>NOT(ISERROR(SEARCH("Remise",L9)))</formula>
    </cfRule>
    <cfRule type="containsText" dxfId="15714" priority="10501" operator="containsText" text="Salon Et">
      <formula>NOT(ISERROR(SEARCH("Salon Et",L9)))</formula>
    </cfRule>
    <cfRule type="containsText" dxfId="15713" priority="10500" operator="containsText" text="Soutenance">
      <formula>NOT(ISERROR(SEARCH("Soutenance",L9)))</formula>
    </cfRule>
    <cfRule type="expression" dxfId="15712" priority="10499">
      <formula>J9="Samedi"</formula>
    </cfRule>
    <cfRule type="expression" dxfId="15711" priority="10498">
      <formula>J9="Dimanche"</formula>
    </cfRule>
    <cfRule type="containsText" dxfId="15710" priority="10497" operator="containsText" text="Université">
      <formula>NOT(ISERROR(SEARCH("Université",L9)))</formula>
    </cfRule>
    <cfRule type="containsText" dxfId="15709" priority="10496" operator="containsText" text="Cours/Labo/Projet">
      <formula>NOT(ISERROR(SEARCH("Cours/Labo/Projet",L9)))</formula>
    </cfRule>
    <cfRule type="cellIs" dxfId="15708" priority="10575" stopIfTrue="1" operator="equal">
      <formula>"Délibérations"</formula>
    </cfRule>
    <cfRule type="cellIs" dxfId="15707" priority="10574" stopIfTrue="1" operator="equal">
      <formula>"Du anglais"</formula>
    </cfRule>
    <cfRule type="cellIs" dxfId="15706" priority="10573" stopIfTrue="1" operator="equal">
      <formula>"Examens S2"</formula>
    </cfRule>
    <cfRule type="cellIs" dxfId="15705" priority="10572" stopIfTrue="1" operator="equal">
      <formula>"Examens"</formula>
    </cfRule>
    <cfRule type="cellIs" dxfId="15704" priority="10571" stopIfTrue="1" operator="equal">
      <formula>"Examens S1"</formula>
    </cfRule>
    <cfRule type="cellIs" dxfId="15703" priority="10521" operator="equal">
      <formula>"Exam nationaux"</formula>
    </cfRule>
    <cfRule type="cellIs" dxfId="15702" priority="10569" stopIfTrue="1" operator="equal">
      <formula>"Vacances"</formula>
    </cfRule>
    <cfRule type="cellIs" dxfId="15701" priority="10568" stopIfTrue="1" operator="equal">
      <formula>"Révisions"</formula>
    </cfRule>
    <cfRule type="cellIs" dxfId="15700" priority="10567" stopIfTrue="1" operator="equal">
      <formula>"Session 1"</formula>
    </cfRule>
    <cfRule type="cellIs" dxfId="15699" priority="10558" operator="equal">
      <formula>"Victoire 1945"</formula>
    </cfRule>
    <cfRule type="cellIs" dxfId="15698" priority="10566" stopIfTrue="1" operator="equal">
      <formula>"Session 2"</formula>
    </cfRule>
    <cfRule type="cellIs" dxfId="15697" priority="10565" stopIfTrue="1" operator="equal">
      <formula>"Stage"</formula>
    </cfRule>
    <cfRule type="cellIs" dxfId="15696" priority="10564" stopIfTrue="1" operator="equal">
      <formula>"Rentrée"</formula>
    </cfRule>
    <cfRule type="cellIs" dxfId="15695" priority="10563" stopIfTrue="1" operator="equal">
      <formula>"Evaluation"</formula>
    </cfRule>
    <cfRule type="cellIs" dxfId="15694" priority="10529" operator="equal">
      <formula>"Délibération S1"</formula>
    </cfRule>
    <cfRule type="cellIs" dxfId="15693" priority="10562" stopIfTrue="1" operator="equal">
      <formula>"Retour copies"</formula>
    </cfRule>
    <cfRule type="cellIs" dxfId="15692" priority="10561" operator="equal">
      <formula>"entreprise B"</formula>
    </cfRule>
    <cfRule type="cellIs" dxfId="15691" priority="10560" operator="equal">
      <formula>"Stage en entreprise"</formula>
    </cfRule>
    <cfRule type="cellIs" dxfId="15690" priority="10559" operator="equal">
      <formula>"Toussaint"</formula>
    </cfRule>
    <cfRule type="cellIs" dxfId="15689" priority="10557" operator="equal">
      <formula>"stage v"</formula>
    </cfRule>
    <cfRule type="cellIs" dxfId="15688" priority="10556" operator="equal">
      <formula>"Révisions S2 Ses1"</formula>
    </cfRule>
    <cfRule type="cellIs" dxfId="15687" priority="10555" operator="equal">
      <formula>"Révisions S2 ses2"</formula>
    </cfRule>
    <cfRule type="cellIs" dxfId="15686" priority="10554" operator="equal">
      <formula>"Pentecôte"</formula>
    </cfRule>
    <cfRule type="cellIs" dxfId="15685" priority="10553" operator="equal">
      <formula>"Pâques"</formula>
    </cfRule>
    <cfRule type="cellIs" dxfId="15684" priority="10552" operator="equal">
      <formula>"Noël"</formula>
    </cfRule>
    <cfRule type="cellIs" dxfId="15683" priority="10551" operator="equal">
      <formula>"Lundi de pâques"</formula>
    </cfRule>
    <cfRule type="cellIs" dxfId="15682" priority="10550" operator="equal">
      <formula>"jour de l'an"</formula>
    </cfRule>
    <cfRule type="cellIs" dxfId="15681" priority="10549" operator="equal">
      <formula>"Fête nationale"</formula>
    </cfRule>
    <cfRule type="cellIs" dxfId="15680" priority="10548" operator="equal">
      <formula>"Fête du travail"</formula>
    </cfRule>
    <cfRule type="cellIs" dxfId="15679" priority="10547" operator="equal">
      <formula>"Examens S1 Ses1"</formula>
    </cfRule>
    <cfRule type="cellIs" dxfId="15678" priority="10546" operator="equal">
      <formula>"Examens S1 Ses2"</formula>
    </cfRule>
    <cfRule type="cellIs" dxfId="15677" priority="10545" operator="equal">
      <formula>"cours v"</formula>
    </cfRule>
    <cfRule type="cellIs" dxfId="15676" priority="10544" operator="equal">
      <formula>"Armistice"</formula>
    </cfRule>
    <cfRule type="cellIs" dxfId="15675" priority="10543" operator="equal">
      <formula>"Ascension"</formula>
    </cfRule>
    <cfRule type="cellIs" dxfId="15674" priority="10542" operator="equal">
      <formula>"Assomption"</formula>
    </cfRule>
    <cfRule type="cellIs" dxfId="15673" priority="10541" operator="equal">
      <formula>"jour appui"</formula>
    </cfRule>
    <cfRule type="cellIs" dxfId="15672" priority="10540" operator="equal">
      <formula>"notes rapport"</formula>
    </cfRule>
    <cfRule type="cellIs" dxfId="15671" priority="10539" operator="equal">
      <formula>"Remise rapport"</formula>
    </cfRule>
    <cfRule type="cellIs" dxfId="15670" priority="10538" operator="equal">
      <formula>"Fermeture"</formula>
    </cfRule>
    <cfRule type="cellIs" dxfId="15669" priority="10537" operator="equal">
      <formula>"Examens S2 ses1"</formula>
    </cfRule>
    <cfRule type="cellIs" dxfId="15668" priority="10536" operator="equal">
      <formula>"Examens S2 Ses2"</formula>
    </cfRule>
    <cfRule type="cellIs" dxfId="15667" priority="10535" operator="equal">
      <formula>"Révisions S1 ses1"</formula>
    </cfRule>
    <cfRule type="cellIs" dxfId="15666" priority="10534" operator="equal">
      <formula>"Révisions S1 Ses2"</formula>
    </cfRule>
    <cfRule type="cellIs" dxfId="15665" priority="10570" stopIfTrue="1" operator="equal">
      <formula>"Cours"</formula>
    </cfRule>
    <cfRule type="cellIs" dxfId="15664" priority="10533" operator="equal">
      <formula>"Cours Matin Entr AM"</formula>
    </cfRule>
    <cfRule type="cellIs" dxfId="15663" priority="10532" operator="equal">
      <formula>"Entr MA cours AM"</formula>
    </cfRule>
    <cfRule type="cellIs" dxfId="15662" priority="10531" operator="equal">
      <formula>"Cours matin"</formula>
    </cfRule>
    <cfRule type="cellIs" dxfId="15661" priority="10530" operator="equal">
      <formula>"regroupement"</formula>
    </cfRule>
    <cfRule type="cellIs" dxfId="15660" priority="10528" operator="equal">
      <formula>"Délibération S2"</formula>
    </cfRule>
  </conditionalFormatting>
  <conditionalFormatting sqref="L11">
    <cfRule type="cellIs" dxfId="15659" priority="10454" operator="equal">
      <formula>"Révisions S1 Ses2"</formula>
    </cfRule>
    <cfRule type="cellIs" dxfId="15658" priority="10453" operator="equal">
      <formula>"Cours Matin Entr AM"</formula>
    </cfRule>
    <cfRule type="cellIs" dxfId="15657" priority="10452" operator="equal">
      <formula>"Entr MA cours AM"</formula>
    </cfRule>
    <cfRule type="cellIs" dxfId="15656" priority="10451" operator="equal">
      <formula>"Cours matin"</formula>
    </cfRule>
    <cfRule type="cellIs" dxfId="15655" priority="10450" operator="equal">
      <formula>"regroupement"</formula>
    </cfRule>
    <cfRule type="cellIs" dxfId="15654" priority="10449" operator="equal">
      <formula>"Délibération S1"</formula>
    </cfRule>
    <cfRule type="cellIs" dxfId="15653" priority="10448" operator="equal">
      <formula>"Délibération S2"</formula>
    </cfRule>
    <cfRule type="cellIs" dxfId="15652" priority="10447" operator="equal">
      <formula>"Ecrits examens nationaux"</formula>
    </cfRule>
    <cfRule type="cellIs" dxfId="15651" priority="10446" operator="equal">
      <formula>"Mise à niveau"</formula>
    </cfRule>
    <cfRule type="cellIs" dxfId="15650" priority="10445" operator="equal">
      <formula>"Note mémoire"</formula>
    </cfRule>
    <cfRule type="cellIs" dxfId="15649" priority="10444" operator="equal">
      <formula>"Oraux examens nationaux"</formula>
    </cfRule>
    <cfRule type="cellIs" dxfId="15648" priority="10443" operator="equal">
      <formula>"Remise note CC"</formula>
    </cfRule>
    <cfRule type="cellIs" dxfId="15647" priority="10490" stopIfTrue="1" operator="equal">
      <formula>"Cours"</formula>
    </cfRule>
    <cfRule type="cellIs" dxfId="15646" priority="10442" operator="equal">
      <formula>"Révision interne"</formula>
    </cfRule>
    <cfRule type="cellIs" dxfId="15645" priority="10441" operator="equal">
      <formula>"Exam nationaux"</formula>
    </cfRule>
    <cfRule type="cellIs" dxfId="15644" priority="10440" operator="equal">
      <formula>"Exam nationaux pas de date"</formula>
    </cfRule>
    <cfRule type="cellIs" dxfId="15643" priority="10439" operator="equal">
      <formula>"Entreprise"</formula>
    </cfRule>
    <cfRule type="cellIs" dxfId="15642" priority="10438" operator="equal">
      <formula>"Révisions R"</formula>
    </cfRule>
    <cfRule type="cellIs" dxfId="15641" priority="10437" operator="equal">
      <formula>"Soutenance"</formula>
    </cfRule>
    <cfRule type="cellIs" dxfId="15640" priority="10436" operator="equal">
      <formula>"ppp"</formula>
    </cfRule>
    <cfRule type="cellIs" dxfId="15639" priority="10435" operator="equal">
      <formula>"Lundi Pentecôte"</formula>
    </cfRule>
    <cfRule type="cellIs" dxfId="15638" priority="10434" operator="equal">
      <formula>"EXAMENS J"</formula>
    </cfRule>
    <cfRule type="cellIs" dxfId="15637" priority="10433" operator="equal">
      <formula>"Cours ISEM"</formula>
    </cfRule>
    <cfRule type="cellIs" dxfId="15636" priority="10432" operator="equal">
      <formula>"Cours IAE"</formula>
    </cfRule>
    <cfRule type="containsText" dxfId="15635" priority="10431" operator="containsText" text="Délib">
      <formula>NOT(ISERROR(SEARCH("Délib",L11)))</formula>
    </cfRule>
    <cfRule type="containsText" dxfId="15634" priority="10430" operator="containsText" text="Pré">
      <formula>NOT(ISERROR(SEARCH("Pré",L11)))</formula>
    </cfRule>
    <cfRule type="containsText" dxfId="15633" priority="10429" operator="containsText" text="Projet">
      <formula>NOT(ISERROR(SEARCH("Projet",L11)))</formula>
    </cfRule>
    <cfRule type="containsText" dxfId="15632" priority="10428" operator="containsText" text="Début CM">
      <formula>NOT(ISERROR(SEARCH("Début CM",L11)))</formula>
    </cfRule>
    <cfRule type="cellIs" dxfId="15631" priority="10462" operator="equal">
      <formula>"Assomption"</formula>
    </cfRule>
    <cfRule type="containsText" dxfId="15630" priority="10427" operator="containsText" text="Début TD">
      <formula>NOT(ISERROR(SEARCH("Début TD",L11)))</formula>
    </cfRule>
    <cfRule type="cellIs" dxfId="15629" priority="10472" operator="equal">
      <formula>"Noël"</formula>
    </cfRule>
    <cfRule type="containsText" dxfId="15628" priority="10425" operator="containsText" text="JPO">
      <formula>NOT(ISERROR(SEARCH("JPO",L11)))</formula>
    </cfRule>
    <cfRule type="containsText" dxfId="15627" priority="10424" operator="containsText" text="Note">
      <formula>NOT(ISERROR(SEARCH("Note",L11)))</formula>
    </cfRule>
    <cfRule type="containsText" dxfId="15626" priority="10423" operator="containsText" text="Recrutem">
      <formula>NOT(ISERROR(SEARCH("Recrutem",L11)))</formula>
    </cfRule>
    <cfRule type="containsText" dxfId="15625" priority="10422" operator="containsText" text="Remise">
      <formula>NOT(ISERROR(SEARCH("Remise",L11)))</formula>
    </cfRule>
    <cfRule type="containsText" dxfId="15624" priority="10421" operator="containsText" text="Salon Et">
      <formula>NOT(ISERROR(SEARCH("Salon Et",L11)))</formula>
    </cfRule>
    <cfRule type="cellIs" dxfId="15623" priority="10495" stopIfTrue="1" operator="equal">
      <formula>"Délibérations"</formula>
    </cfRule>
    <cfRule type="cellIs" dxfId="15622" priority="10494" stopIfTrue="1" operator="equal">
      <formula>"Du anglais"</formula>
    </cfRule>
    <cfRule type="cellIs" dxfId="15621" priority="10493" stopIfTrue="1" operator="equal">
      <formula>"Examens S2"</formula>
    </cfRule>
    <cfRule type="cellIs" dxfId="15620" priority="10492" stopIfTrue="1" operator="equal">
      <formula>"Examens"</formula>
    </cfRule>
    <cfRule type="cellIs" dxfId="15619" priority="10491" stopIfTrue="1" operator="equal">
      <formula>"Examens S1"</formula>
    </cfRule>
    <cfRule type="containsText" dxfId="15618" priority="10426" operator="containsText" text="Etranger">
      <formula>NOT(ISERROR(SEARCH("Etranger",L11)))</formula>
    </cfRule>
    <cfRule type="cellIs" dxfId="15617" priority="10489" stopIfTrue="1" operator="equal">
      <formula>"Vacances"</formula>
    </cfRule>
    <cfRule type="cellIs" dxfId="15616" priority="10488" stopIfTrue="1" operator="equal">
      <formula>"Révisions"</formula>
    </cfRule>
    <cfRule type="cellIs" dxfId="15615" priority="10487" stopIfTrue="1" operator="equal">
      <formula>"Session 1"</formula>
    </cfRule>
    <cfRule type="cellIs" dxfId="15614" priority="10486" stopIfTrue="1" operator="equal">
      <formula>"Session 2"</formula>
    </cfRule>
    <cfRule type="cellIs" dxfId="15613" priority="10485" stopIfTrue="1" operator="equal">
      <formula>"Stage"</formula>
    </cfRule>
    <cfRule type="cellIs" dxfId="15612" priority="10484" stopIfTrue="1" operator="equal">
      <formula>"Rentrée"</formula>
    </cfRule>
    <cfRule type="cellIs" dxfId="15611" priority="10483" stopIfTrue="1" operator="equal">
      <formula>"Evaluation"</formula>
    </cfRule>
    <cfRule type="cellIs" dxfId="15610" priority="10482" stopIfTrue="1" operator="equal">
      <formula>"Retour copies"</formula>
    </cfRule>
    <cfRule type="cellIs" dxfId="15609" priority="10481" operator="equal">
      <formula>"entreprise B"</formula>
    </cfRule>
    <cfRule type="cellIs" dxfId="15608" priority="10480" operator="equal">
      <formula>"Stage en entreprise"</formula>
    </cfRule>
    <cfRule type="cellIs" dxfId="15607" priority="10479" operator="equal">
      <formula>"Toussaint"</formula>
    </cfRule>
    <cfRule type="cellIs" dxfId="15606" priority="10478" operator="equal">
      <formula>"Victoire 1945"</formula>
    </cfRule>
    <cfRule type="cellIs" dxfId="15605" priority="10477" operator="equal">
      <formula>"stage v"</formula>
    </cfRule>
    <cfRule type="cellIs" dxfId="15604" priority="10476" operator="equal">
      <formula>"Révisions S2 Ses1"</formula>
    </cfRule>
    <cfRule type="cellIs" dxfId="15603" priority="10475" operator="equal">
      <formula>"Révisions S2 ses2"</formula>
    </cfRule>
    <cfRule type="cellIs" dxfId="15602" priority="10474" operator="equal">
      <formula>"Pentecôte"</formula>
    </cfRule>
    <cfRule type="cellIs" dxfId="15601" priority="10473" operator="equal">
      <formula>"Pâques"</formula>
    </cfRule>
    <cfRule type="cellIs" dxfId="15600" priority="10471" operator="equal">
      <formula>"Lundi de pâques"</formula>
    </cfRule>
    <cfRule type="cellIs" dxfId="15599" priority="10470" operator="equal">
      <formula>"jour de l'an"</formula>
    </cfRule>
    <cfRule type="cellIs" dxfId="15598" priority="10469" operator="equal">
      <formula>"Fête nationale"</formula>
    </cfRule>
    <cfRule type="cellIs" dxfId="15597" priority="10468" operator="equal">
      <formula>"Fête du travail"</formula>
    </cfRule>
    <cfRule type="cellIs" dxfId="15596" priority="10467" operator="equal">
      <formula>"Examens S1 Ses1"</formula>
    </cfRule>
    <cfRule type="cellIs" dxfId="15595" priority="10466" operator="equal">
      <formula>"Examens S1 Ses2"</formula>
    </cfRule>
    <cfRule type="cellIs" dxfId="15594" priority="10465" operator="equal">
      <formula>"cours v"</formula>
    </cfRule>
    <cfRule type="cellIs" dxfId="15593" priority="10464" operator="equal">
      <formula>"Armistice"</formula>
    </cfRule>
    <cfRule type="cellIs" dxfId="15592" priority="10463" operator="equal">
      <formula>"Ascension"</formula>
    </cfRule>
    <cfRule type="cellIs" dxfId="15591" priority="10461" operator="equal">
      <formula>"jour appui"</formula>
    </cfRule>
    <cfRule type="cellIs" dxfId="15590" priority="10460" operator="equal">
      <formula>"notes rapport"</formula>
    </cfRule>
    <cfRule type="cellIs" dxfId="15589" priority="10459" operator="equal">
      <formula>"Remise rapport"</formula>
    </cfRule>
    <cfRule type="cellIs" dxfId="15588" priority="10458" operator="equal">
      <formula>"Fermeture"</formula>
    </cfRule>
    <cfRule type="cellIs" dxfId="15587" priority="10457" operator="equal">
      <formula>"Examens S2 ses1"</formula>
    </cfRule>
    <cfRule type="cellIs" dxfId="15586" priority="10456" operator="equal">
      <formula>"Examens S2 Ses2"</formula>
    </cfRule>
    <cfRule type="cellIs" dxfId="15585" priority="10455" operator="equal">
      <formula>"Révisions S1 ses1"</formula>
    </cfRule>
  </conditionalFormatting>
  <conditionalFormatting sqref="L11:L15">
    <cfRule type="expression" dxfId="15584" priority="10343">
      <formula>J11="Samedi"</formula>
    </cfRule>
    <cfRule type="containsText" dxfId="15583" priority="10344" operator="containsText" text="Soutenance">
      <formula>NOT(ISERROR(SEARCH("Soutenance",L11)))</formula>
    </cfRule>
    <cfRule type="expression" dxfId="15582" priority="10342">
      <formula>J11="Dimanche"</formula>
    </cfRule>
  </conditionalFormatting>
  <conditionalFormatting sqref="L12:L13">
    <cfRule type="cellIs" dxfId="15581" priority="10365" operator="equal">
      <formula>"Exam nationaux"</formula>
    </cfRule>
    <cfRule type="containsText" dxfId="15580" priority="10346" operator="containsText" text="Remise">
      <formula>NOT(ISERROR(SEARCH("Remise",L12)))</formula>
    </cfRule>
    <cfRule type="cellIs" dxfId="15579" priority="10386" operator="equal">
      <formula>"Assomption"</formula>
    </cfRule>
    <cfRule type="cellIs" dxfId="15578" priority="10419" stopIfTrue="1" operator="equal">
      <formula>"Délibérations"</formula>
    </cfRule>
    <cfRule type="cellIs" dxfId="15577" priority="10418" stopIfTrue="1" operator="equal">
      <formula>"Du anglais"</formula>
    </cfRule>
    <cfRule type="cellIs" dxfId="15576" priority="10417" stopIfTrue="1" operator="equal">
      <formula>"Examens S2"</formula>
    </cfRule>
    <cfRule type="cellIs" dxfId="15575" priority="10416" stopIfTrue="1" operator="equal">
      <formula>"Examens"</formula>
    </cfRule>
    <cfRule type="cellIs" dxfId="15574" priority="10415" stopIfTrue="1" operator="equal">
      <formula>"Examens S1"</formula>
    </cfRule>
    <cfRule type="cellIs" dxfId="15573" priority="10414" stopIfTrue="1" operator="equal">
      <formula>"Cours"</formula>
    </cfRule>
    <cfRule type="cellIs" dxfId="15572" priority="10413" stopIfTrue="1" operator="equal">
      <formula>"Vacances"</formula>
    </cfRule>
    <cfRule type="cellIs" dxfId="15571" priority="10412" stopIfTrue="1" operator="equal">
      <formula>"Révisions"</formula>
    </cfRule>
    <cfRule type="cellIs" dxfId="15570" priority="10411" stopIfTrue="1" operator="equal">
      <formula>"Session 1"</formula>
    </cfRule>
    <cfRule type="cellIs" dxfId="15569" priority="10410" stopIfTrue="1" operator="equal">
      <formula>"Session 2"</formula>
    </cfRule>
    <cfRule type="cellIs" dxfId="15568" priority="10409" stopIfTrue="1" operator="equal">
      <formula>"Stage"</formula>
    </cfRule>
    <cfRule type="cellIs" dxfId="15567" priority="10408" stopIfTrue="1" operator="equal">
      <formula>"Rentrée"</formula>
    </cfRule>
    <cfRule type="cellIs" dxfId="15566" priority="10407" stopIfTrue="1" operator="equal">
      <formula>"Evaluation"</formula>
    </cfRule>
    <cfRule type="cellIs" dxfId="15565" priority="10406" stopIfTrue="1" operator="equal">
      <formula>"Retour copies"</formula>
    </cfRule>
    <cfRule type="cellIs" dxfId="15564" priority="10404" operator="equal">
      <formula>"Stage en entreprise"</formula>
    </cfRule>
    <cfRule type="cellIs" dxfId="15563" priority="10403" operator="equal">
      <formula>"Toussaint"</formula>
    </cfRule>
    <cfRule type="cellIs" dxfId="15562" priority="10383" operator="equal">
      <formula>"Remise rapport"</formula>
    </cfRule>
    <cfRule type="cellIs" dxfId="15561" priority="10402" operator="equal">
      <formula>"Victoire 1945"</formula>
    </cfRule>
    <cfRule type="cellIs" dxfId="15560" priority="10401" operator="equal">
      <formula>"stage v"</formula>
    </cfRule>
    <cfRule type="cellIs" dxfId="15559" priority="10400" operator="equal">
      <formula>"Révisions S2 Ses1"</formula>
    </cfRule>
    <cfRule type="cellIs" dxfId="15558" priority="10399" operator="equal">
      <formula>"Révisions S2 ses2"</formula>
    </cfRule>
    <cfRule type="cellIs" dxfId="15557" priority="10398" operator="equal">
      <formula>"Pentecôte"</formula>
    </cfRule>
    <cfRule type="cellIs" dxfId="15556" priority="10397" operator="equal">
      <formula>"Pâques"</formula>
    </cfRule>
    <cfRule type="cellIs" dxfId="15555" priority="10395" operator="equal">
      <formula>"Lundi de pâques"</formula>
    </cfRule>
    <cfRule type="cellIs" dxfId="15554" priority="10394" operator="equal">
      <formula>"jour de l'an"</formula>
    </cfRule>
    <cfRule type="cellIs" dxfId="15553" priority="10393" operator="equal">
      <formula>"Fête nationale"</formula>
    </cfRule>
    <cfRule type="cellIs" dxfId="15552" priority="10392" operator="equal">
      <formula>"Fête du travail"</formula>
    </cfRule>
    <cfRule type="cellIs" dxfId="15551" priority="10391" operator="equal">
      <formula>"Examens S1 Ses1"</formula>
    </cfRule>
    <cfRule type="cellIs" dxfId="15550" priority="10390" operator="equal">
      <formula>"Examens S1 Ses2"</formula>
    </cfRule>
    <cfRule type="cellIs" dxfId="15549" priority="10389" operator="equal">
      <formula>"cours v"</formula>
    </cfRule>
    <cfRule type="cellIs" dxfId="15548" priority="10388" operator="equal">
      <formula>"Armistice"</formula>
    </cfRule>
    <cfRule type="cellIs" dxfId="15547" priority="10387" operator="equal">
      <formula>"Ascension"</formula>
    </cfRule>
    <cfRule type="containsText" dxfId="15546" priority="10345" operator="containsText" text="Salon Et">
      <formula>NOT(ISERROR(SEARCH("Salon Et",L12)))</formula>
    </cfRule>
    <cfRule type="cellIs" dxfId="15545" priority="10385" operator="equal">
      <formula>"jour appui"</formula>
    </cfRule>
    <cfRule type="cellIs" dxfId="15544" priority="10384" operator="equal">
      <formula>"notes rapport"</formula>
    </cfRule>
    <cfRule type="containsText" dxfId="15543" priority="10341" operator="containsText" text="Université">
      <formula>NOT(ISERROR(SEARCH("Université",L12)))</formula>
    </cfRule>
    <cfRule type="cellIs" dxfId="15542" priority="10381" operator="equal">
      <formula>"Examens S2 ses1"</formula>
    </cfRule>
    <cfRule type="cellIs" dxfId="15541" priority="10380" operator="equal">
      <formula>"Examens S2 Ses2"</formula>
    </cfRule>
    <cfRule type="cellIs" dxfId="15540" priority="10379" operator="equal">
      <formula>"Révisions S1 ses1"</formula>
    </cfRule>
    <cfRule type="cellIs" dxfId="15539" priority="10378" operator="equal">
      <formula>"Révisions S1 Ses2"</formula>
    </cfRule>
    <cfRule type="cellIs" dxfId="15538" priority="10377" operator="equal">
      <formula>"Cours Matin Entr AM"</formula>
    </cfRule>
    <cfRule type="cellIs" dxfId="15537" priority="10376" operator="equal">
      <formula>"Entr MA cours AM"</formula>
    </cfRule>
    <cfRule type="cellIs" dxfId="15536" priority="10375" operator="equal">
      <formula>"Cours matin"</formula>
    </cfRule>
    <cfRule type="cellIs" dxfId="15535" priority="10374" operator="equal">
      <formula>"regroupement"</formula>
    </cfRule>
    <cfRule type="cellIs" dxfId="15534" priority="10373" operator="equal">
      <formula>"Délibération S1"</formula>
    </cfRule>
    <cfRule type="cellIs" dxfId="15533" priority="10372" operator="equal">
      <formula>"Délibération S2"</formula>
    </cfRule>
    <cfRule type="cellIs" dxfId="15532" priority="10371" operator="equal">
      <formula>"Ecrits examens nationaux"</formula>
    </cfRule>
    <cfRule type="cellIs" dxfId="15531" priority="10370" operator="equal">
      <formula>"Mise à niveau"</formula>
    </cfRule>
    <cfRule type="cellIs" dxfId="15530" priority="10369" operator="equal">
      <formula>"Note mémoire"</formula>
    </cfRule>
    <cfRule type="cellIs" dxfId="15529" priority="10368" operator="equal">
      <formula>"Oraux examens nationaux"</formula>
    </cfRule>
    <cfRule type="cellIs" dxfId="15528" priority="10367" operator="equal">
      <formula>"Remise note CC"</formula>
    </cfRule>
    <cfRule type="cellIs" dxfId="15527" priority="10366" operator="equal">
      <formula>"Révision interne"</formula>
    </cfRule>
    <cfRule type="containsText" dxfId="15526" priority="10340" operator="containsText" text="Cours/Labo/Projet">
      <formula>NOT(ISERROR(SEARCH("Cours/Labo/Projet",L12)))</formula>
    </cfRule>
    <cfRule type="cellIs" dxfId="15525" priority="10364" operator="equal">
      <formula>"Exam nationaux pas de date"</formula>
    </cfRule>
    <cfRule type="cellIs" dxfId="15524" priority="10363" operator="equal">
      <formula>"Entreprise"</formula>
    </cfRule>
    <cfRule type="cellIs" dxfId="15523" priority="10362" operator="equal">
      <formula>"Révisions R"</formula>
    </cfRule>
    <cfRule type="cellIs" dxfId="15522" priority="10361" operator="equal">
      <formula>"Soutenance"</formula>
    </cfRule>
    <cfRule type="cellIs" dxfId="15521" priority="10360" operator="equal">
      <formula>"ppp"</formula>
    </cfRule>
    <cfRule type="cellIs" dxfId="15520" priority="10359" operator="equal">
      <formula>"Lundi Pentecôte"</formula>
    </cfRule>
    <cfRule type="cellIs" dxfId="15519" priority="10358" operator="equal">
      <formula>"EXAMENS J"</formula>
    </cfRule>
    <cfRule type="cellIs" dxfId="15518" priority="10357" operator="equal">
      <formula>"Cours ISEM"</formula>
    </cfRule>
    <cfRule type="cellIs" dxfId="15517" priority="10356" operator="equal">
      <formula>"Cours IAE"</formula>
    </cfRule>
    <cfRule type="containsText" dxfId="15516" priority="10355" operator="containsText" text="Délib">
      <formula>NOT(ISERROR(SEARCH("Délib",L12)))</formula>
    </cfRule>
    <cfRule type="containsText" dxfId="15515" priority="10354" operator="containsText" text="Pré">
      <formula>NOT(ISERROR(SEARCH("Pré",L12)))</formula>
    </cfRule>
    <cfRule type="containsText" dxfId="15514" priority="10353" operator="containsText" text="Projet">
      <formula>NOT(ISERROR(SEARCH("Projet",L12)))</formula>
    </cfRule>
    <cfRule type="containsText" dxfId="15513" priority="10352" operator="containsText" text="Début CM">
      <formula>NOT(ISERROR(SEARCH("Début CM",L12)))</formula>
    </cfRule>
    <cfRule type="containsText" dxfId="15512" priority="10351" operator="containsText" text="Début TD">
      <formula>NOT(ISERROR(SEARCH("Début TD",L12)))</formula>
    </cfRule>
    <cfRule type="containsText" dxfId="15511" priority="10350" operator="containsText" text="Etranger">
      <formula>NOT(ISERROR(SEARCH("Etranger",L12)))</formula>
    </cfRule>
    <cfRule type="containsText" dxfId="15510" priority="10348" operator="containsText" text="Note">
      <formula>NOT(ISERROR(SEARCH("Note",L12)))</formula>
    </cfRule>
    <cfRule type="cellIs" dxfId="15509" priority="10382" operator="equal">
      <formula>"Fermeture"</formula>
    </cfRule>
    <cfRule type="cellIs" dxfId="15508" priority="10405" operator="equal">
      <formula>"entreprise B"</formula>
    </cfRule>
    <cfRule type="cellIs" dxfId="15507" priority="10396" operator="equal">
      <formula>"Noël"</formula>
    </cfRule>
    <cfRule type="containsText" dxfId="15506" priority="10349" operator="containsText" text="JPO">
      <formula>NOT(ISERROR(SEARCH("JPO",L12)))</formula>
    </cfRule>
    <cfRule type="containsText" dxfId="15505" priority="10347" operator="containsText" text="Recrutem">
      <formula>NOT(ISERROR(SEARCH("Recrutem",L12)))</formula>
    </cfRule>
  </conditionalFormatting>
  <conditionalFormatting sqref="L14:L15">
    <cfRule type="containsText" dxfId="15504" priority="25638" operator="containsText" text="Remise">
      <formula>NOT(ISERROR(SEARCH("Remise",L14)))</formula>
    </cfRule>
    <cfRule type="containsText" dxfId="15503" priority="25637" operator="containsText" text="Salon Et">
      <formula>NOT(ISERROR(SEARCH("Salon Et",L14)))</formula>
    </cfRule>
    <cfRule type="cellIs" dxfId="15502" priority="25711" stopIfTrue="1" operator="equal">
      <formula>"Délibérations"</formula>
    </cfRule>
    <cfRule type="cellIs" dxfId="15501" priority="25710" stopIfTrue="1" operator="equal">
      <formula>"Du anglais"</formula>
    </cfRule>
    <cfRule type="cellIs" dxfId="15500" priority="25709" stopIfTrue="1" operator="equal">
      <formula>"Examens S2"</formula>
    </cfRule>
    <cfRule type="cellIs" dxfId="15499" priority="25708" stopIfTrue="1" operator="equal">
      <formula>"Examens"</formula>
    </cfRule>
    <cfRule type="cellIs" dxfId="15498" priority="25707" stopIfTrue="1" operator="equal">
      <formula>"Examens S1"</formula>
    </cfRule>
    <cfRule type="cellIs" dxfId="15497" priority="25706" stopIfTrue="1" operator="equal">
      <formula>"Cours"</formula>
    </cfRule>
    <cfRule type="cellIs" dxfId="15496" priority="25705" stopIfTrue="1" operator="equal">
      <formula>"Vacances"</formula>
    </cfRule>
    <cfRule type="cellIs" dxfId="15495" priority="25704" stopIfTrue="1" operator="equal">
      <formula>"Révisions"</formula>
    </cfRule>
    <cfRule type="cellIs" dxfId="15494" priority="25703" stopIfTrue="1" operator="equal">
      <formula>"Session 1"</formula>
    </cfRule>
    <cfRule type="cellIs" dxfId="15493" priority="25702" stopIfTrue="1" operator="equal">
      <formula>"Session 2"</formula>
    </cfRule>
    <cfRule type="cellIs" dxfId="15492" priority="25701" stopIfTrue="1" operator="equal">
      <formula>"Stage"</formula>
    </cfRule>
    <cfRule type="cellIs" dxfId="15491" priority="25700" stopIfTrue="1" operator="equal">
      <formula>"Rentrée"</formula>
    </cfRule>
    <cfRule type="cellIs" dxfId="15490" priority="25699" stopIfTrue="1" operator="equal">
      <formula>"Evaluation"</formula>
    </cfRule>
    <cfRule type="cellIs" dxfId="15489" priority="25698" stopIfTrue="1" operator="equal">
      <formula>"Retour copies"</formula>
    </cfRule>
    <cfRule type="cellIs" dxfId="15488" priority="25697" operator="equal">
      <formula>"entreprise B"</formula>
    </cfRule>
    <cfRule type="cellIs" dxfId="15487" priority="25696" operator="equal">
      <formula>"Stage en entreprise"</formula>
    </cfRule>
    <cfRule type="cellIs" dxfId="15486" priority="25694" operator="equal">
      <formula>"Victoire 1945"</formula>
    </cfRule>
    <cfRule type="cellIs" dxfId="15485" priority="25693" operator="equal">
      <formula>"stage v"</formula>
    </cfRule>
    <cfRule type="cellIs" dxfId="15484" priority="25692" operator="equal">
      <formula>"Révisions S2 Ses1"</formula>
    </cfRule>
    <cfRule type="cellIs" dxfId="15483" priority="25691" operator="equal">
      <formula>"Révisions S2 ses2"</formula>
    </cfRule>
    <cfRule type="cellIs" dxfId="15482" priority="25690" operator="equal">
      <formula>"Pentecôte"</formula>
    </cfRule>
    <cfRule type="cellIs" dxfId="15481" priority="25689" operator="equal">
      <formula>"Pâques"</formula>
    </cfRule>
    <cfRule type="cellIs" dxfId="15480" priority="25688" operator="equal">
      <formula>"Noël"</formula>
    </cfRule>
    <cfRule type="cellIs" dxfId="15479" priority="25687" operator="equal">
      <formula>"Lundi de pâques"</formula>
    </cfRule>
    <cfRule type="cellIs" dxfId="15478" priority="25685" operator="equal">
      <formula>"Fête nationale"</formula>
    </cfRule>
    <cfRule type="cellIs" dxfId="15477" priority="25684" operator="equal">
      <formula>"Fête du travail"</formula>
    </cfRule>
    <cfRule type="cellIs" dxfId="15476" priority="25683" operator="equal">
      <formula>"Examens S1 Ses1"</formula>
    </cfRule>
    <cfRule type="cellIs" dxfId="15475" priority="25682" operator="equal">
      <formula>"Examens S1 Ses2"</formula>
    </cfRule>
    <cfRule type="cellIs" dxfId="15474" priority="25681" operator="equal">
      <formula>"cours v"</formula>
    </cfRule>
    <cfRule type="cellIs" dxfId="15473" priority="25680" operator="equal">
      <formula>"Armistice"</formula>
    </cfRule>
    <cfRule type="cellIs" dxfId="15472" priority="25679" operator="equal">
      <formula>"Ascension"</formula>
    </cfRule>
    <cfRule type="cellIs" dxfId="15471" priority="25678" operator="equal">
      <formula>"Assomption"</formula>
    </cfRule>
    <cfRule type="cellIs" dxfId="15470" priority="25695" operator="equal">
      <formula>"Toussaint"</formula>
    </cfRule>
    <cfRule type="cellIs" dxfId="15469" priority="25686" operator="equal">
      <formula>"jour de l'an"</formula>
    </cfRule>
    <cfRule type="containsText" dxfId="15468" priority="25641" operator="containsText" text="JPO">
      <formula>NOT(ISERROR(SEARCH("JPO",L14)))</formula>
    </cfRule>
    <cfRule type="containsText" dxfId="15467" priority="25642" operator="containsText" text="Etranger">
      <formula>NOT(ISERROR(SEARCH("Etranger",L14)))</formula>
    </cfRule>
    <cfRule type="cellIs" dxfId="15466" priority="25658" operator="equal">
      <formula>"Révision interne"</formula>
    </cfRule>
    <cfRule type="cellIs" dxfId="15465" priority="25659" operator="equal">
      <formula>"Remise note CC"</formula>
    </cfRule>
    <cfRule type="cellIs" dxfId="15464" priority="25660" operator="equal">
      <formula>"Oraux examens nationaux"</formula>
    </cfRule>
    <cfRule type="cellIs" dxfId="15463" priority="25661" operator="equal">
      <formula>"Note mémoire"</formula>
    </cfRule>
    <cfRule type="cellIs" dxfId="15462" priority="25662" operator="equal">
      <formula>"Mise à niveau"</formula>
    </cfRule>
    <cfRule type="cellIs" dxfId="15461" priority="25663" operator="equal">
      <formula>"Ecrits examens nationaux"</formula>
    </cfRule>
    <cfRule type="cellIs" dxfId="15460" priority="25664" operator="equal">
      <formula>"Délibération S2"</formula>
    </cfRule>
    <cfRule type="cellIs" dxfId="15459" priority="25665" operator="equal">
      <formula>"Délibération S1"</formula>
    </cfRule>
    <cfRule type="containsText" dxfId="15458" priority="25639" operator="containsText" text="Recrutem">
      <formula>NOT(ISERROR(SEARCH("Recrutem",L14)))</formula>
    </cfRule>
    <cfRule type="cellIs" dxfId="15457" priority="25666" operator="equal">
      <formula>"regroupement"</formula>
    </cfRule>
    <cfRule type="cellIs" dxfId="15456" priority="25667" operator="equal">
      <formula>"Cours matin"</formula>
    </cfRule>
    <cfRule type="cellIs" dxfId="15455" priority="25668" operator="equal">
      <formula>"Entr MA cours AM"</formula>
    </cfRule>
    <cfRule type="cellIs" dxfId="15454" priority="25669" operator="equal">
      <formula>"Cours Matin Entr AM"</formula>
    </cfRule>
    <cfRule type="containsText" dxfId="15453" priority="25640" operator="containsText" text="Note">
      <formula>NOT(ISERROR(SEARCH("Note",L14)))</formula>
    </cfRule>
    <cfRule type="cellIs" dxfId="15452" priority="25670" operator="equal">
      <formula>"Révisions S1 Ses2"</formula>
    </cfRule>
    <cfRule type="cellIs" dxfId="15451" priority="25671" operator="equal">
      <formula>"Révisions S1 ses1"</formula>
    </cfRule>
    <cfRule type="cellIs" dxfId="15450" priority="25672" operator="equal">
      <formula>"Examens S2 Ses2"</formula>
    </cfRule>
    <cfRule type="containsText" dxfId="15449" priority="25646" operator="containsText" text="Pré">
      <formula>NOT(ISERROR(SEARCH("Pré",L14)))</formula>
    </cfRule>
    <cfRule type="cellIs" dxfId="15448" priority="25673" operator="equal">
      <formula>"Examens S2 ses1"</formula>
    </cfRule>
    <cfRule type="cellIs" dxfId="15447" priority="25674" operator="equal">
      <formula>"Fermeture"</formula>
    </cfRule>
    <cfRule type="containsText" dxfId="15446" priority="25647" operator="containsText" text="Délib">
      <formula>NOT(ISERROR(SEARCH("Délib",L14)))</formula>
    </cfRule>
    <cfRule type="cellIs" dxfId="15445" priority="25648" operator="equal">
      <formula>"Cours IAE"</formula>
    </cfRule>
    <cfRule type="cellIs" dxfId="15444" priority="25649" operator="equal">
      <formula>"Cours ISEM"</formula>
    </cfRule>
    <cfRule type="cellIs" dxfId="15443" priority="25650" operator="equal">
      <formula>"EXAMENS J"</formula>
    </cfRule>
    <cfRule type="cellIs" dxfId="15442" priority="25655" operator="equal">
      <formula>"Entreprise"</formula>
    </cfRule>
    <cfRule type="cellIs" dxfId="15441" priority="25677" operator="equal">
      <formula>"jour appui"</formula>
    </cfRule>
    <cfRule type="cellIs" dxfId="15440" priority="25651" operator="equal">
      <formula>"Lundi Pentecôte"</formula>
    </cfRule>
    <cfRule type="cellIs" dxfId="15439" priority="25652" operator="equal">
      <formula>"ppp"</formula>
    </cfRule>
    <cfRule type="containsText" dxfId="15438" priority="25645" operator="containsText" text="Projet">
      <formula>NOT(ISERROR(SEARCH("Projet",L14)))</formula>
    </cfRule>
    <cfRule type="containsText" dxfId="15437" priority="25644" operator="containsText" text="Début CM">
      <formula>NOT(ISERROR(SEARCH("Début CM",L14)))</formula>
    </cfRule>
    <cfRule type="containsText" dxfId="15436" priority="25643" operator="containsText" text="Début TD">
      <formula>NOT(ISERROR(SEARCH("Début TD",L14)))</formula>
    </cfRule>
    <cfRule type="cellIs" dxfId="15435" priority="25653" operator="equal">
      <formula>"Soutenance"</formula>
    </cfRule>
    <cfRule type="cellIs" dxfId="15434" priority="25654" operator="equal">
      <formula>"Révisions R"</formula>
    </cfRule>
    <cfRule type="cellIs" dxfId="15433" priority="25656" operator="equal">
      <formula>"Exam nationaux pas de date"</formula>
    </cfRule>
    <cfRule type="cellIs" dxfId="15432" priority="25676" operator="equal">
      <formula>"notes rapport"</formula>
    </cfRule>
    <cfRule type="cellIs" dxfId="15431" priority="25675" operator="equal">
      <formula>"Remise rapport"</formula>
    </cfRule>
    <cfRule type="cellIs" dxfId="15430" priority="25657" operator="equal">
      <formula>"Exam nationaux"</formula>
    </cfRule>
  </conditionalFormatting>
  <conditionalFormatting sqref="L16:L18">
    <cfRule type="cellIs" dxfId="15429" priority="10339" stopIfTrue="1" operator="equal">
      <formula>"Délibérations"</formula>
    </cfRule>
    <cfRule type="containsText" dxfId="15428" priority="10265" operator="containsText" text="Salon Et">
      <formula>NOT(ISERROR(SEARCH("Salon Et",L16)))</formula>
    </cfRule>
    <cfRule type="containsText" dxfId="15427" priority="10260" operator="containsText" text="Cours/Labo/Projet">
      <formula>NOT(ISERROR(SEARCH("Cours/Labo/Projet",L16)))</formula>
    </cfRule>
    <cfRule type="containsText" dxfId="15426" priority="10261" operator="containsText" text="Université">
      <formula>NOT(ISERROR(SEARCH("Université",L16)))</formula>
    </cfRule>
    <cfRule type="expression" dxfId="15425" priority="10262">
      <formula>J16="Dimanche"</formula>
    </cfRule>
    <cfRule type="expression" dxfId="15424" priority="10263">
      <formula>J16="Samedi"</formula>
    </cfRule>
    <cfRule type="containsText" dxfId="15423" priority="10264" operator="containsText" text="Soutenance">
      <formula>NOT(ISERROR(SEARCH("Soutenance",L16)))</formula>
    </cfRule>
    <cfRule type="containsText" dxfId="15422" priority="10266" operator="containsText" text="Remise">
      <formula>NOT(ISERROR(SEARCH("Remise",L16)))</formula>
    </cfRule>
    <cfRule type="containsText" dxfId="15421" priority="10267" operator="containsText" text="Recrutem">
      <formula>NOT(ISERROR(SEARCH("Recrutem",L16)))</formula>
    </cfRule>
    <cfRule type="containsText" dxfId="15420" priority="10268" operator="containsText" text="Note">
      <formula>NOT(ISERROR(SEARCH("Note",L16)))</formula>
    </cfRule>
    <cfRule type="containsText" dxfId="15419" priority="10269" operator="containsText" text="JPO">
      <formula>NOT(ISERROR(SEARCH("JPO",L16)))</formula>
    </cfRule>
    <cfRule type="containsText" dxfId="15418" priority="10270" operator="containsText" text="Etranger">
      <formula>NOT(ISERROR(SEARCH("Etranger",L16)))</formula>
    </cfRule>
    <cfRule type="containsText" dxfId="15417" priority="10271" operator="containsText" text="Début TD">
      <formula>NOT(ISERROR(SEARCH("Début TD",L16)))</formula>
    </cfRule>
    <cfRule type="containsText" dxfId="15416" priority="10272" operator="containsText" text="Début CM">
      <formula>NOT(ISERROR(SEARCH("Début CM",L16)))</formula>
    </cfRule>
    <cfRule type="containsText" dxfId="15415" priority="10273" operator="containsText" text="Projet">
      <formula>NOT(ISERROR(SEARCH("Projet",L16)))</formula>
    </cfRule>
    <cfRule type="containsText" dxfId="15414" priority="10274" operator="containsText" text="Pré">
      <formula>NOT(ISERROR(SEARCH("Pré",L16)))</formula>
    </cfRule>
    <cfRule type="containsText" dxfId="15413" priority="10275" operator="containsText" text="Délib">
      <formula>NOT(ISERROR(SEARCH("Délib",L16)))</formula>
    </cfRule>
    <cfRule type="cellIs" dxfId="15412" priority="10276" operator="equal">
      <formula>"Cours IAE"</formula>
    </cfRule>
    <cfRule type="cellIs" dxfId="15411" priority="10277" operator="equal">
      <formula>"Cours ISEM"</formula>
    </cfRule>
    <cfRule type="cellIs" dxfId="15410" priority="10278" operator="equal">
      <formula>"EXAMENS J"</formula>
    </cfRule>
    <cfRule type="cellIs" dxfId="15409" priority="10279" operator="equal">
      <formula>"Lundi Pentecôte"</formula>
    </cfRule>
    <cfRule type="cellIs" dxfId="15408" priority="10280" operator="equal">
      <formula>"ppp"</formula>
    </cfRule>
    <cfRule type="cellIs" dxfId="15407" priority="10281" operator="equal">
      <formula>"Soutenance"</formula>
    </cfRule>
    <cfRule type="cellIs" dxfId="15406" priority="10282" operator="equal">
      <formula>"Révisions R"</formula>
    </cfRule>
    <cfRule type="cellIs" dxfId="15405" priority="10283" operator="equal">
      <formula>"Entreprise"</formula>
    </cfRule>
    <cfRule type="cellIs" dxfId="15404" priority="10284" operator="equal">
      <formula>"Exam nationaux pas de date"</formula>
    </cfRule>
    <cfRule type="cellIs" dxfId="15403" priority="10285" operator="equal">
      <formula>"Exam nationaux"</formula>
    </cfRule>
    <cfRule type="cellIs" dxfId="15402" priority="10286" operator="equal">
      <formula>"Révision interne"</formula>
    </cfRule>
    <cfRule type="cellIs" dxfId="15401" priority="10287" operator="equal">
      <formula>"Remise note CC"</formula>
    </cfRule>
    <cfRule type="cellIs" dxfId="15400" priority="10288" operator="equal">
      <formula>"Oraux examens nationaux"</formula>
    </cfRule>
    <cfRule type="cellIs" dxfId="15399" priority="10289" operator="equal">
      <formula>"Note mémoire"</formula>
    </cfRule>
    <cfRule type="cellIs" dxfId="15398" priority="10290" operator="equal">
      <formula>"Mise à niveau"</formula>
    </cfRule>
    <cfRule type="cellIs" dxfId="15397" priority="10291" operator="equal">
      <formula>"Ecrits examens nationaux"</formula>
    </cfRule>
    <cfRule type="cellIs" dxfId="15396" priority="10292" operator="equal">
      <formula>"Délibération S2"</formula>
    </cfRule>
    <cfRule type="cellIs" dxfId="15395" priority="10293" operator="equal">
      <formula>"Délibération S1"</formula>
    </cfRule>
    <cfRule type="cellIs" dxfId="15394" priority="10294" operator="equal">
      <formula>"regroupement"</formula>
    </cfRule>
    <cfRule type="cellIs" dxfId="15393" priority="10295" operator="equal">
      <formula>"Cours matin"</formula>
    </cfRule>
    <cfRule type="cellIs" dxfId="15392" priority="10296" operator="equal">
      <formula>"Entr MA cours AM"</formula>
    </cfRule>
    <cfRule type="cellIs" dxfId="15391" priority="10297" operator="equal">
      <formula>"Cours Matin Entr AM"</formula>
    </cfRule>
    <cfRule type="cellIs" dxfId="15390" priority="10298" operator="equal">
      <formula>"Révisions S1 Ses2"</formula>
    </cfRule>
    <cfRule type="cellIs" dxfId="15389" priority="10299" operator="equal">
      <formula>"Révisions S1 ses1"</formula>
    </cfRule>
    <cfRule type="cellIs" dxfId="15388" priority="10300" operator="equal">
      <formula>"Examens S2 Ses2"</formula>
    </cfRule>
    <cfRule type="cellIs" dxfId="15387" priority="10301" operator="equal">
      <formula>"Examens S2 ses1"</formula>
    </cfRule>
    <cfRule type="cellIs" dxfId="15386" priority="10302" operator="equal">
      <formula>"Fermeture"</formula>
    </cfRule>
    <cfRule type="cellIs" dxfId="15385" priority="10303" operator="equal">
      <formula>"Remise rapport"</formula>
    </cfRule>
    <cfRule type="cellIs" dxfId="15384" priority="10304" operator="equal">
      <formula>"notes rapport"</formula>
    </cfRule>
    <cfRule type="cellIs" dxfId="15383" priority="10305" operator="equal">
      <formula>"jour appui"</formula>
    </cfRule>
    <cfRule type="cellIs" dxfId="15382" priority="10306" operator="equal">
      <formula>"Assomption"</formula>
    </cfRule>
    <cfRule type="cellIs" dxfId="15381" priority="10307" operator="equal">
      <formula>"Ascension"</formula>
    </cfRule>
    <cfRule type="cellIs" dxfId="15380" priority="10308" operator="equal">
      <formula>"Armistice"</formula>
    </cfRule>
    <cfRule type="cellIs" dxfId="15379" priority="10309" operator="equal">
      <formula>"cours v"</formula>
    </cfRule>
    <cfRule type="cellIs" dxfId="15378" priority="10310" operator="equal">
      <formula>"Examens S1 Ses2"</formula>
    </cfRule>
    <cfRule type="cellIs" dxfId="15377" priority="10311" operator="equal">
      <formula>"Examens S1 Ses1"</formula>
    </cfRule>
    <cfRule type="cellIs" dxfId="15376" priority="10312" operator="equal">
      <formula>"Fête du travail"</formula>
    </cfRule>
    <cfRule type="cellIs" dxfId="15375" priority="10313" operator="equal">
      <formula>"Fête nationale"</formula>
    </cfRule>
    <cfRule type="cellIs" dxfId="15374" priority="10314" operator="equal">
      <formula>"jour de l'an"</formula>
    </cfRule>
    <cfRule type="cellIs" dxfId="15373" priority="10315" operator="equal">
      <formula>"Lundi de pâques"</formula>
    </cfRule>
    <cfRule type="cellIs" dxfId="15372" priority="10316" operator="equal">
      <formula>"Noël"</formula>
    </cfRule>
    <cfRule type="cellIs" dxfId="15371" priority="10317" operator="equal">
      <formula>"Pâques"</formula>
    </cfRule>
    <cfRule type="cellIs" dxfId="15370" priority="10318" operator="equal">
      <formula>"Pentecôte"</formula>
    </cfRule>
    <cfRule type="cellIs" dxfId="15369" priority="10319" operator="equal">
      <formula>"Révisions S2 ses2"</formula>
    </cfRule>
    <cfRule type="cellIs" dxfId="15368" priority="10320" operator="equal">
      <formula>"Révisions S2 Ses1"</formula>
    </cfRule>
    <cfRule type="cellIs" dxfId="15367" priority="10321" operator="equal">
      <formula>"stage v"</formula>
    </cfRule>
    <cfRule type="cellIs" dxfId="15366" priority="10322" operator="equal">
      <formula>"Victoire 1945"</formula>
    </cfRule>
    <cfRule type="cellIs" dxfId="15365" priority="10323" operator="equal">
      <formula>"Toussaint"</formula>
    </cfRule>
    <cfRule type="cellIs" dxfId="15364" priority="10324" operator="equal">
      <formula>"Stage en entreprise"</formula>
    </cfRule>
    <cfRule type="cellIs" dxfId="15363" priority="10325" operator="equal">
      <formula>"entreprise B"</formula>
    </cfRule>
    <cfRule type="cellIs" dxfId="15362" priority="10326" stopIfTrue="1" operator="equal">
      <formula>"Retour copies"</formula>
    </cfRule>
    <cfRule type="cellIs" dxfId="15361" priority="10327" stopIfTrue="1" operator="equal">
      <formula>"Evaluation"</formula>
    </cfRule>
    <cfRule type="cellIs" dxfId="15360" priority="10328" stopIfTrue="1" operator="equal">
      <formula>"Rentrée"</formula>
    </cfRule>
    <cfRule type="cellIs" dxfId="15359" priority="10329" stopIfTrue="1" operator="equal">
      <formula>"Stage"</formula>
    </cfRule>
    <cfRule type="cellIs" dxfId="15358" priority="10330" stopIfTrue="1" operator="equal">
      <formula>"Session 2"</formula>
    </cfRule>
    <cfRule type="cellIs" dxfId="15357" priority="10331" stopIfTrue="1" operator="equal">
      <formula>"Session 1"</formula>
    </cfRule>
    <cfRule type="cellIs" dxfId="15356" priority="10332" stopIfTrue="1" operator="equal">
      <formula>"Révisions"</formula>
    </cfRule>
    <cfRule type="cellIs" dxfId="15355" priority="10333" stopIfTrue="1" operator="equal">
      <formula>"Vacances"</formula>
    </cfRule>
    <cfRule type="cellIs" dxfId="15354" priority="10334" stopIfTrue="1" operator="equal">
      <formula>"Cours"</formula>
    </cfRule>
    <cfRule type="cellIs" dxfId="15353" priority="10335" stopIfTrue="1" operator="equal">
      <formula>"Examens S1"</formula>
    </cfRule>
    <cfRule type="cellIs" dxfId="15352" priority="10336" stopIfTrue="1" operator="equal">
      <formula>"Examens"</formula>
    </cfRule>
    <cfRule type="cellIs" dxfId="15351" priority="10337" stopIfTrue="1" operator="equal">
      <formula>"Examens S2"</formula>
    </cfRule>
    <cfRule type="cellIs" dxfId="15350" priority="10338" stopIfTrue="1" operator="equal">
      <formula>"Du anglais"</formula>
    </cfRule>
  </conditionalFormatting>
  <conditionalFormatting sqref="L19:L20">
    <cfRule type="cellIs" dxfId="15349" priority="10206" operator="equal">
      <formula>"Révision interne"</formula>
    </cfRule>
    <cfRule type="cellIs" dxfId="15348" priority="10205" operator="equal">
      <formula>"Exam nationaux"</formula>
    </cfRule>
    <cfRule type="cellIs" dxfId="15347" priority="10204" operator="equal">
      <formula>"Exam nationaux pas de date"</formula>
    </cfRule>
    <cfRule type="cellIs" dxfId="15346" priority="10203" operator="equal">
      <formula>"Entreprise"</formula>
    </cfRule>
    <cfRule type="cellIs" dxfId="15345" priority="10202" operator="equal">
      <formula>"Révisions R"</formula>
    </cfRule>
    <cfRule type="cellIs" dxfId="15344" priority="10201" operator="equal">
      <formula>"Soutenance"</formula>
    </cfRule>
    <cfRule type="cellIs" dxfId="15343" priority="10200" operator="equal">
      <formula>"ppp"</formula>
    </cfRule>
    <cfRule type="cellIs" dxfId="15342" priority="10199" operator="equal">
      <formula>"Lundi Pentecôte"</formula>
    </cfRule>
    <cfRule type="cellIs" dxfId="15341" priority="10198" operator="equal">
      <formula>"EXAMENS J"</formula>
    </cfRule>
    <cfRule type="cellIs" dxfId="15340" priority="10197" operator="equal">
      <formula>"Cours ISEM"</formula>
    </cfRule>
    <cfRule type="cellIs" dxfId="15339" priority="10196" operator="equal">
      <formula>"Cours IAE"</formula>
    </cfRule>
    <cfRule type="containsText" dxfId="15338" priority="10195" operator="containsText" text="Délib">
      <formula>NOT(ISERROR(SEARCH("Délib",L19)))</formula>
    </cfRule>
    <cfRule type="containsText" dxfId="15337" priority="10194" operator="containsText" text="Pré">
      <formula>NOT(ISERROR(SEARCH("Pré",L19)))</formula>
    </cfRule>
    <cfRule type="containsText" dxfId="15336" priority="10193" operator="containsText" text="Projet">
      <formula>NOT(ISERROR(SEARCH("Projet",L19)))</formula>
    </cfRule>
    <cfRule type="containsText" dxfId="15335" priority="10192" operator="containsText" text="Début CM">
      <formula>NOT(ISERROR(SEARCH("Début CM",L19)))</formula>
    </cfRule>
    <cfRule type="containsText" dxfId="15334" priority="10191" operator="containsText" text="Début TD">
      <formula>NOT(ISERROR(SEARCH("Début TD",L19)))</formula>
    </cfRule>
    <cfRule type="containsText" dxfId="15333" priority="10190" operator="containsText" text="Etranger">
      <formula>NOT(ISERROR(SEARCH("Etranger",L19)))</formula>
    </cfRule>
    <cfRule type="containsText" dxfId="15332" priority="10189" operator="containsText" text="JPO">
      <formula>NOT(ISERROR(SEARCH("JPO",L19)))</formula>
    </cfRule>
    <cfRule type="containsText" dxfId="15331" priority="10188" operator="containsText" text="Note">
      <formula>NOT(ISERROR(SEARCH("Note",L19)))</formula>
    </cfRule>
    <cfRule type="containsText" dxfId="15330" priority="10187" operator="containsText" text="Recrutem">
      <formula>NOT(ISERROR(SEARCH("Recrutem",L19)))</formula>
    </cfRule>
    <cfRule type="containsText" dxfId="15329" priority="10186" operator="containsText" text="Remise">
      <formula>NOT(ISERROR(SEARCH("Remise",L19)))</formula>
    </cfRule>
    <cfRule type="containsText" dxfId="15328" priority="10185" operator="containsText" text="Salon Et">
      <formula>NOT(ISERROR(SEARCH("Salon Et",L19)))</formula>
    </cfRule>
    <cfRule type="cellIs" dxfId="15327" priority="10257" stopIfTrue="1" operator="equal">
      <formula>"Examens S2"</formula>
    </cfRule>
    <cfRule type="cellIs" dxfId="15326" priority="10258" stopIfTrue="1" operator="equal">
      <formula>"Du anglais"</formula>
    </cfRule>
    <cfRule type="cellIs" dxfId="15325" priority="10246" stopIfTrue="1" operator="equal">
      <formula>"Retour copies"</formula>
    </cfRule>
    <cfRule type="containsText" dxfId="15324" priority="10181" operator="containsText" text="Université">
      <formula>NOT(ISERROR(SEARCH("Université",L19)))</formula>
    </cfRule>
    <cfRule type="containsText" dxfId="15323" priority="10180" operator="containsText" text="Cours/Labo/Projet">
      <formula>NOT(ISERROR(SEARCH("Cours/Labo/Projet",L19)))</formula>
    </cfRule>
    <cfRule type="cellIs" dxfId="15322" priority="10259" stopIfTrue="1" operator="equal">
      <formula>"Délibérations"</formula>
    </cfRule>
    <cfRule type="cellIs" dxfId="15321" priority="10222" operator="equal">
      <formula>"Fermeture"</formula>
    </cfRule>
    <cfRule type="cellIs" dxfId="15320" priority="10235" operator="equal">
      <formula>"Lundi de pâques"</formula>
    </cfRule>
    <cfRule type="cellIs" dxfId="15319" priority="10208" operator="equal">
      <formula>"Oraux examens nationaux"</formula>
    </cfRule>
    <cfRule type="cellIs" dxfId="15318" priority="10221" operator="equal">
      <formula>"Examens S2 ses1"</formula>
    </cfRule>
    <cfRule type="cellIs" dxfId="15317" priority="10220" operator="equal">
      <formula>"Examens S2 Ses2"</formula>
    </cfRule>
    <cfRule type="cellIs" dxfId="15316" priority="10219" operator="equal">
      <formula>"Révisions S1 ses1"</formula>
    </cfRule>
    <cfRule type="cellIs" dxfId="15315" priority="10218" operator="equal">
      <formula>"Révisions S1 Ses2"</formula>
    </cfRule>
    <cfRule type="cellIs" dxfId="15314" priority="10217" operator="equal">
      <formula>"Cours Matin Entr AM"</formula>
    </cfRule>
    <cfRule type="cellIs" dxfId="15313" priority="10216" operator="equal">
      <formula>"Entr MA cours AM"</formula>
    </cfRule>
    <cfRule type="cellIs" dxfId="15312" priority="10215" operator="equal">
      <formula>"Cours matin"</formula>
    </cfRule>
    <cfRule type="cellIs" dxfId="15311" priority="10214" operator="equal">
      <formula>"regroupement"</formula>
    </cfRule>
    <cfRule type="cellIs" dxfId="15310" priority="10213" operator="equal">
      <formula>"Délibération S1"</formula>
    </cfRule>
    <cfRule type="cellIs" dxfId="15309" priority="10212" operator="equal">
      <formula>"Délibération S2"</formula>
    </cfRule>
    <cfRule type="cellIs" dxfId="15308" priority="10211" operator="equal">
      <formula>"Ecrits examens nationaux"</formula>
    </cfRule>
    <cfRule type="cellIs" dxfId="15307" priority="10210" operator="equal">
      <formula>"Mise à niveau"</formula>
    </cfRule>
    <cfRule type="cellIs" dxfId="15306" priority="10209" operator="equal">
      <formula>"Note mémoire"</formula>
    </cfRule>
    <cfRule type="cellIs" dxfId="15305" priority="10207" operator="equal">
      <formula>"Remise note CC"</formula>
    </cfRule>
    <cfRule type="cellIs" dxfId="15304" priority="10223" operator="equal">
      <formula>"Remise rapport"</formula>
    </cfRule>
    <cfRule type="cellIs" dxfId="15303" priority="10224" operator="equal">
      <formula>"notes rapport"</formula>
    </cfRule>
    <cfRule type="cellIs" dxfId="15302" priority="10225" operator="equal">
      <formula>"jour appui"</formula>
    </cfRule>
    <cfRule type="cellIs" dxfId="15301" priority="10226" operator="equal">
      <formula>"Assomption"</formula>
    </cfRule>
    <cfRule type="cellIs" dxfId="15300" priority="10227" operator="equal">
      <formula>"Ascension"</formula>
    </cfRule>
    <cfRule type="cellIs" dxfId="15299" priority="10228" operator="equal">
      <formula>"Armistice"</formula>
    </cfRule>
    <cfRule type="cellIs" dxfId="15298" priority="10229" operator="equal">
      <formula>"cours v"</formula>
    </cfRule>
    <cfRule type="cellIs" dxfId="15297" priority="10230" operator="equal">
      <formula>"Examens S1 Ses2"</formula>
    </cfRule>
    <cfRule type="cellIs" dxfId="15296" priority="10231" operator="equal">
      <formula>"Examens S1 Ses1"</formula>
    </cfRule>
    <cfRule type="cellIs" dxfId="15295" priority="10232" operator="equal">
      <formula>"Fête du travail"</formula>
    </cfRule>
    <cfRule type="cellIs" dxfId="15294" priority="10233" operator="equal">
      <formula>"Fête nationale"</formula>
    </cfRule>
    <cfRule type="cellIs" dxfId="15293" priority="10234" operator="equal">
      <formula>"jour de l'an"</formula>
    </cfRule>
    <cfRule type="cellIs" dxfId="15292" priority="10236" operator="equal">
      <formula>"Noël"</formula>
    </cfRule>
    <cfRule type="cellIs" dxfId="15291" priority="10237" operator="equal">
      <formula>"Pâques"</formula>
    </cfRule>
    <cfRule type="cellIs" dxfId="15290" priority="10238" operator="equal">
      <formula>"Pentecôte"</formula>
    </cfRule>
    <cfRule type="cellIs" dxfId="15289" priority="10239" operator="equal">
      <formula>"Révisions S2 ses2"</formula>
    </cfRule>
    <cfRule type="cellIs" dxfId="15288" priority="10240" operator="equal">
      <formula>"Révisions S2 Ses1"</formula>
    </cfRule>
    <cfRule type="cellIs" dxfId="15287" priority="10241" operator="equal">
      <formula>"stage v"</formula>
    </cfRule>
    <cfRule type="cellIs" dxfId="15286" priority="10242" operator="equal">
      <formula>"Victoire 1945"</formula>
    </cfRule>
    <cfRule type="cellIs" dxfId="15285" priority="10243" operator="equal">
      <formula>"Toussaint"</formula>
    </cfRule>
    <cfRule type="cellIs" dxfId="15284" priority="10244" operator="equal">
      <formula>"Stage en entreprise"</formula>
    </cfRule>
    <cfRule type="cellIs" dxfId="15283" priority="10245" operator="equal">
      <formula>"entreprise B"</formula>
    </cfRule>
    <cfRule type="cellIs" dxfId="15282" priority="10247" stopIfTrue="1" operator="equal">
      <formula>"Evaluation"</formula>
    </cfRule>
    <cfRule type="cellIs" dxfId="15281" priority="10248" stopIfTrue="1" operator="equal">
      <formula>"Rentrée"</formula>
    </cfRule>
    <cfRule type="cellIs" dxfId="15280" priority="10249" stopIfTrue="1" operator="equal">
      <formula>"Stage"</formula>
    </cfRule>
    <cfRule type="cellIs" dxfId="15279" priority="10250" stopIfTrue="1" operator="equal">
      <formula>"Session 2"</formula>
    </cfRule>
    <cfRule type="cellIs" dxfId="15278" priority="10251" stopIfTrue="1" operator="equal">
      <formula>"Session 1"</formula>
    </cfRule>
    <cfRule type="cellIs" dxfId="15277" priority="10252" stopIfTrue="1" operator="equal">
      <formula>"Révisions"</formula>
    </cfRule>
    <cfRule type="cellIs" dxfId="15276" priority="10253" stopIfTrue="1" operator="equal">
      <formula>"Vacances"</formula>
    </cfRule>
    <cfRule type="cellIs" dxfId="15275" priority="10254" stopIfTrue="1" operator="equal">
      <formula>"Cours"</formula>
    </cfRule>
    <cfRule type="cellIs" dxfId="15274" priority="10255" stopIfTrue="1" operator="equal">
      <formula>"Examens S1"</formula>
    </cfRule>
    <cfRule type="cellIs" dxfId="15273" priority="10256" stopIfTrue="1" operator="equal">
      <formula>"Examens"</formula>
    </cfRule>
  </conditionalFormatting>
  <conditionalFormatting sqref="L19:L22">
    <cfRule type="containsText" dxfId="15272" priority="10184" operator="containsText" text="Soutenance">
      <formula>NOT(ISERROR(SEARCH("Soutenance",L19)))</formula>
    </cfRule>
    <cfRule type="expression" dxfId="15271" priority="10183">
      <formula>J19="Samedi"</formula>
    </cfRule>
    <cfRule type="expression" dxfId="15270" priority="10182">
      <formula>J19="Dimanche"</formula>
    </cfRule>
  </conditionalFormatting>
  <conditionalFormatting sqref="L21:L22">
    <cfRule type="cellIs" dxfId="15269" priority="25051" operator="equal">
      <formula>"Remise rapport"</formula>
    </cfRule>
    <cfRule type="cellIs" dxfId="15268" priority="25050" operator="equal">
      <formula>"Fermeture"</formula>
    </cfRule>
    <cfRule type="cellIs" dxfId="15267" priority="25049" operator="equal">
      <formula>"Examens S2 ses1"</formula>
    </cfRule>
    <cfRule type="cellIs" dxfId="15266" priority="25048" operator="equal">
      <formula>"Examens S2 Ses2"</formula>
    </cfRule>
    <cfRule type="cellIs" dxfId="15265" priority="25047" operator="equal">
      <formula>"Révisions S1 ses1"</formula>
    </cfRule>
    <cfRule type="cellIs" dxfId="15264" priority="25046" operator="equal">
      <formula>"Révisions S1 Ses2"</formula>
    </cfRule>
    <cfRule type="cellIs" dxfId="15263" priority="25044" operator="equal">
      <formula>"Entr MA cours AM"</formula>
    </cfRule>
    <cfRule type="cellIs" dxfId="15262" priority="25043" operator="equal">
      <formula>"Cours matin"</formula>
    </cfRule>
    <cfRule type="cellIs" dxfId="15261" priority="25042" operator="equal">
      <formula>"regroupement"</formula>
    </cfRule>
    <cfRule type="cellIs" dxfId="15260" priority="25041" operator="equal">
      <formula>"Délibération S1"</formula>
    </cfRule>
    <cfRule type="cellIs" dxfId="15259" priority="25040" operator="equal">
      <formula>"Délibération S2"</formula>
    </cfRule>
    <cfRule type="cellIs" dxfId="15258" priority="25039" operator="equal">
      <formula>"Ecrits examens nationaux"</formula>
    </cfRule>
    <cfRule type="cellIs" dxfId="15257" priority="25038" operator="equal">
      <formula>"Mise à niveau"</formula>
    </cfRule>
    <cfRule type="cellIs" dxfId="15256" priority="25037" operator="equal">
      <formula>"Note mémoire"</formula>
    </cfRule>
    <cfRule type="cellIs" dxfId="15255" priority="25036" operator="equal">
      <formula>"Oraux examens nationaux"</formula>
    </cfRule>
    <cfRule type="cellIs" dxfId="15254" priority="25035" operator="equal">
      <formula>"Remise note CC"</formula>
    </cfRule>
    <cfRule type="cellIs" dxfId="15253" priority="25034" operator="equal">
      <formula>"Révision interne"</formula>
    </cfRule>
    <cfRule type="cellIs" dxfId="15252" priority="25033" operator="equal">
      <formula>"Exam nationaux"</formula>
    </cfRule>
    <cfRule type="cellIs" dxfId="15251" priority="25032" operator="equal">
      <formula>"Exam nationaux pas de date"</formula>
    </cfRule>
    <cfRule type="cellIs" dxfId="15250" priority="25031" operator="equal">
      <formula>"Entreprise"</formula>
    </cfRule>
    <cfRule type="cellIs" dxfId="15249" priority="25030" operator="equal">
      <formula>"Révisions R"</formula>
    </cfRule>
    <cfRule type="cellIs" dxfId="15248" priority="25028" operator="equal">
      <formula>"ppp"</formula>
    </cfRule>
    <cfRule type="cellIs" dxfId="15247" priority="25027" operator="equal">
      <formula>"Lundi Pentecôte"</formula>
    </cfRule>
    <cfRule type="cellIs" dxfId="15246" priority="25026" operator="equal">
      <formula>"EXAMENS J"</formula>
    </cfRule>
    <cfRule type="cellIs" dxfId="15245" priority="25025" operator="equal">
      <formula>"Cours ISEM"</formula>
    </cfRule>
    <cfRule type="cellIs" dxfId="15244" priority="25024" operator="equal">
      <formula>"Cours IAE"</formula>
    </cfRule>
    <cfRule type="containsText" dxfId="15243" priority="25023" operator="containsText" text="Délib">
      <formula>NOT(ISERROR(SEARCH("Délib",L21)))</formula>
    </cfRule>
    <cfRule type="containsText" dxfId="15242" priority="25022" operator="containsText" text="Pré">
      <formula>NOT(ISERROR(SEARCH("Pré",L21)))</formula>
    </cfRule>
    <cfRule type="containsText" dxfId="15241" priority="25021" operator="containsText" text="Projet">
      <formula>NOT(ISERROR(SEARCH("Projet",L21)))</formula>
    </cfRule>
    <cfRule type="containsText" dxfId="15240" priority="25020" operator="containsText" text="Début CM">
      <formula>NOT(ISERROR(SEARCH("Début CM",L21)))</formula>
    </cfRule>
    <cfRule type="containsText" dxfId="15239" priority="25019" operator="containsText" text="Début TD">
      <formula>NOT(ISERROR(SEARCH("Début TD",L21)))</formula>
    </cfRule>
    <cfRule type="containsText" dxfId="15238" priority="25018" operator="containsText" text="Etranger">
      <formula>NOT(ISERROR(SEARCH("Etranger",L21)))</formula>
    </cfRule>
    <cfRule type="containsText" dxfId="15237" priority="25017" operator="containsText" text="JPO">
      <formula>NOT(ISERROR(SEARCH("JPO",L21)))</formula>
    </cfRule>
    <cfRule type="containsText" dxfId="15236" priority="25016" operator="containsText" text="Note">
      <formula>NOT(ISERROR(SEARCH("Note",L21)))</formula>
    </cfRule>
    <cfRule type="containsText" dxfId="15235" priority="25015" operator="containsText" text="Recrutem">
      <formula>NOT(ISERROR(SEARCH("Recrutem",L21)))</formula>
    </cfRule>
    <cfRule type="containsText" dxfId="15234" priority="25014" operator="containsText" text="Remise">
      <formula>NOT(ISERROR(SEARCH("Remise",L21)))</formula>
    </cfRule>
    <cfRule type="cellIs" dxfId="15233" priority="25045" operator="equal">
      <formula>"Cours Matin Entr AM"</formula>
    </cfRule>
    <cfRule type="cellIs" dxfId="15232" priority="25058" operator="equal">
      <formula>"Examens S1 Ses2"</formula>
    </cfRule>
    <cfRule type="cellIs" dxfId="15231" priority="25087" stopIfTrue="1" operator="equal">
      <formula>"Délibérations"</formula>
    </cfRule>
    <cfRule type="cellIs" dxfId="15230" priority="25086" stopIfTrue="1" operator="equal">
      <formula>"Du anglais"</formula>
    </cfRule>
    <cfRule type="cellIs" dxfId="15229" priority="25085" stopIfTrue="1" operator="equal">
      <formula>"Examens S2"</formula>
    </cfRule>
    <cfRule type="cellIs" dxfId="15228" priority="25084" stopIfTrue="1" operator="equal">
      <formula>"Examens"</formula>
    </cfRule>
    <cfRule type="cellIs" dxfId="15227" priority="25083" stopIfTrue="1" operator="equal">
      <formula>"Examens S1"</formula>
    </cfRule>
    <cfRule type="cellIs" dxfId="15226" priority="25082" stopIfTrue="1" operator="equal">
      <formula>"Cours"</formula>
    </cfRule>
    <cfRule type="cellIs" dxfId="15225" priority="25081" stopIfTrue="1" operator="equal">
      <formula>"Vacances"</formula>
    </cfRule>
    <cfRule type="cellIs" dxfId="15224" priority="25080" stopIfTrue="1" operator="equal">
      <formula>"Révisions"</formula>
    </cfRule>
    <cfRule type="cellIs" dxfId="15223" priority="25079" stopIfTrue="1" operator="equal">
      <formula>"Session 1"</formula>
    </cfRule>
    <cfRule type="cellIs" dxfId="15222" priority="25078" stopIfTrue="1" operator="equal">
      <formula>"Session 2"</formula>
    </cfRule>
    <cfRule type="cellIs" dxfId="15221" priority="25077" stopIfTrue="1" operator="equal">
      <formula>"Stage"</formula>
    </cfRule>
    <cfRule type="cellIs" dxfId="15220" priority="25076" stopIfTrue="1" operator="equal">
      <formula>"Rentrée"</formula>
    </cfRule>
    <cfRule type="cellIs" dxfId="15219" priority="25075" stopIfTrue="1" operator="equal">
      <formula>"Evaluation"</formula>
    </cfRule>
    <cfRule type="cellIs" dxfId="15218" priority="25074" stopIfTrue="1" operator="equal">
      <formula>"Retour copies"</formula>
    </cfRule>
    <cfRule type="cellIs" dxfId="15217" priority="25073" operator="equal">
      <formula>"entreprise B"</formula>
    </cfRule>
    <cfRule type="cellIs" dxfId="15216" priority="25072" operator="equal">
      <formula>"Stage en entreprise"</formula>
    </cfRule>
    <cfRule type="cellIs" dxfId="15215" priority="25071" operator="equal">
      <formula>"Toussaint"</formula>
    </cfRule>
    <cfRule type="cellIs" dxfId="15214" priority="25070" operator="equal">
      <formula>"Victoire 1945"</formula>
    </cfRule>
    <cfRule type="cellIs" dxfId="15213" priority="25069" operator="equal">
      <formula>"stage v"</formula>
    </cfRule>
    <cfRule type="cellIs" dxfId="15212" priority="25068" operator="equal">
      <formula>"Révisions S2 Ses1"</formula>
    </cfRule>
    <cfRule type="cellIs" dxfId="15211" priority="25067" operator="equal">
      <formula>"Révisions S2 ses2"</formula>
    </cfRule>
    <cfRule type="cellIs" dxfId="15210" priority="25066" operator="equal">
      <formula>"Pentecôte"</formula>
    </cfRule>
    <cfRule type="cellIs" dxfId="15209" priority="25065" operator="equal">
      <formula>"Pâques"</formula>
    </cfRule>
    <cfRule type="cellIs" dxfId="15208" priority="25064" operator="equal">
      <formula>"Noël"</formula>
    </cfRule>
    <cfRule type="cellIs" dxfId="15207" priority="25063" operator="equal">
      <formula>"Lundi de pâques"</formula>
    </cfRule>
    <cfRule type="cellIs" dxfId="15206" priority="25062" operator="equal">
      <formula>"jour de l'an"</formula>
    </cfRule>
    <cfRule type="cellIs" dxfId="15205" priority="25061" operator="equal">
      <formula>"Fête nationale"</formula>
    </cfRule>
    <cfRule type="cellIs" dxfId="15204" priority="25060" operator="equal">
      <formula>"Fête du travail"</formula>
    </cfRule>
    <cfRule type="cellIs" dxfId="15203" priority="25059" operator="equal">
      <formula>"Examens S1 Ses1"</formula>
    </cfRule>
    <cfRule type="cellIs" dxfId="15202" priority="25057" operator="equal">
      <formula>"cours v"</formula>
    </cfRule>
    <cfRule type="cellIs" dxfId="15201" priority="25056" operator="equal">
      <formula>"Armistice"</formula>
    </cfRule>
    <cfRule type="cellIs" dxfId="15200" priority="25055" operator="equal">
      <formula>"Ascension"</formula>
    </cfRule>
    <cfRule type="cellIs" dxfId="15199" priority="25054" operator="equal">
      <formula>"Assomption"</formula>
    </cfRule>
    <cfRule type="cellIs" dxfId="15198" priority="25053" operator="equal">
      <formula>"jour appui"</formula>
    </cfRule>
    <cfRule type="cellIs" dxfId="15197" priority="25052" operator="equal">
      <formula>"notes rapport"</formula>
    </cfRule>
    <cfRule type="containsText" dxfId="15196" priority="25013" operator="containsText" text="Salon Et">
      <formula>NOT(ISERROR(SEARCH("Salon Et",L21)))</formula>
    </cfRule>
    <cfRule type="cellIs" dxfId="15195" priority="25029" operator="equal">
      <formula>"Soutenance"</formula>
    </cfRule>
  </conditionalFormatting>
  <conditionalFormatting sqref="L23:L25">
    <cfRule type="cellIs" dxfId="15194" priority="10140" operator="equal">
      <formula>"Examens S2 Ses2"</formula>
    </cfRule>
    <cfRule type="cellIs" dxfId="15193" priority="10139" operator="equal">
      <formula>"Révisions S1 ses1"</formula>
    </cfRule>
    <cfRule type="cellIs" dxfId="15192" priority="10138" operator="equal">
      <formula>"Révisions S1 Ses2"</formula>
    </cfRule>
    <cfRule type="cellIs" dxfId="15191" priority="10137" operator="equal">
      <formula>"Cours Matin Entr AM"</formula>
    </cfRule>
    <cfRule type="cellIs" dxfId="15190" priority="10136" operator="equal">
      <formula>"Entr MA cours AM"</formula>
    </cfRule>
    <cfRule type="cellIs" dxfId="15189" priority="10135" operator="equal">
      <formula>"Cours matin"</formula>
    </cfRule>
    <cfRule type="cellIs" dxfId="15188" priority="10134" operator="equal">
      <formula>"regroupement"</formula>
    </cfRule>
    <cfRule type="cellIs" dxfId="15187" priority="10133" operator="equal">
      <formula>"Délibération S1"</formula>
    </cfRule>
    <cfRule type="cellIs" dxfId="15186" priority="10132" operator="equal">
      <formula>"Délibération S2"</formula>
    </cfRule>
    <cfRule type="cellIs" dxfId="15185" priority="10131" operator="equal">
      <formula>"Ecrits examens nationaux"</formula>
    </cfRule>
    <cfRule type="cellIs" dxfId="15184" priority="10130" operator="equal">
      <formula>"Mise à niveau"</formula>
    </cfRule>
    <cfRule type="cellIs" dxfId="15183" priority="10129" operator="equal">
      <formula>"Note mémoire"</formula>
    </cfRule>
    <cfRule type="cellIs" dxfId="15182" priority="10128" operator="equal">
      <formula>"Oraux examens nationaux"</formula>
    </cfRule>
    <cfRule type="cellIs" dxfId="15181" priority="10127" operator="equal">
      <formula>"Remise note CC"</formula>
    </cfRule>
    <cfRule type="cellIs" dxfId="15180" priority="10126" operator="equal">
      <formula>"Révision interne"</formula>
    </cfRule>
    <cfRule type="cellIs" dxfId="15179" priority="10125" operator="equal">
      <formula>"Exam nationaux"</formula>
    </cfRule>
    <cfRule type="cellIs" dxfId="15178" priority="10124" operator="equal">
      <formula>"Exam nationaux pas de date"</formula>
    </cfRule>
    <cfRule type="cellIs" dxfId="15177" priority="10123" operator="equal">
      <formula>"Entreprise"</formula>
    </cfRule>
    <cfRule type="cellIs" dxfId="15176" priority="10122" operator="equal">
      <formula>"Révisions R"</formula>
    </cfRule>
    <cfRule type="cellIs" dxfId="15175" priority="10121" operator="equal">
      <formula>"Soutenance"</formula>
    </cfRule>
    <cfRule type="cellIs" dxfId="15174" priority="10120" operator="equal">
      <formula>"ppp"</formula>
    </cfRule>
    <cfRule type="cellIs" dxfId="15173" priority="10119" operator="equal">
      <formula>"Lundi Pentecôte"</formula>
    </cfRule>
    <cfRule type="cellIs" dxfId="15172" priority="10118" operator="equal">
      <formula>"EXAMENS J"</formula>
    </cfRule>
    <cfRule type="cellIs" dxfId="15171" priority="10117" operator="equal">
      <formula>"Cours ISEM"</formula>
    </cfRule>
    <cfRule type="cellIs" dxfId="15170" priority="10116" operator="equal">
      <formula>"Cours IAE"</formula>
    </cfRule>
    <cfRule type="containsText" dxfId="15169" priority="10115" operator="containsText" text="Délib">
      <formula>NOT(ISERROR(SEARCH("Délib",L23)))</formula>
    </cfRule>
    <cfRule type="containsText" dxfId="15168" priority="10114" operator="containsText" text="Pré">
      <formula>NOT(ISERROR(SEARCH("Pré",L23)))</formula>
    </cfRule>
    <cfRule type="containsText" dxfId="15167" priority="10113" operator="containsText" text="Projet">
      <formula>NOT(ISERROR(SEARCH("Projet",L23)))</formula>
    </cfRule>
    <cfRule type="containsText" dxfId="15166" priority="10112" operator="containsText" text="Début CM">
      <formula>NOT(ISERROR(SEARCH("Début CM",L23)))</formula>
    </cfRule>
    <cfRule type="containsText" dxfId="15165" priority="10111" operator="containsText" text="Début TD">
      <formula>NOT(ISERROR(SEARCH("Début TD",L23)))</formula>
    </cfRule>
    <cfRule type="containsText" dxfId="15164" priority="10110" operator="containsText" text="Etranger">
      <formula>NOT(ISERROR(SEARCH("Etranger",L23)))</formula>
    </cfRule>
    <cfRule type="containsText" dxfId="15163" priority="10101" operator="containsText" text="Université">
      <formula>NOT(ISERROR(SEARCH("Université",L23)))</formula>
    </cfRule>
    <cfRule type="expression" dxfId="15162" priority="10102">
      <formula>J23="Dimanche"</formula>
    </cfRule>
    <cfRule type="expression" dxfId="15161" priority="10103">
      <formula>J23="Samedi"</formula>
    </cfRule>
    <cfRule type="containsText" dxfId="15160" priority="10104" operator="containsText" text="Soutenance">
      <formula>NOT(ISERROR(SEARCH("Soutenance",L23)))</formula>
    </cfRule>
    <cfRule type="containsText" dxfId="15159" priority="10105" operator="containsText" text="Salon Et">
      <formula>NOT(ISERROR(SEARCH("Salon Et",L23)))</formula>
    </cfRule>
    <cfRule type="containsText" dxfId="15158" priority="10106" operator="containsText" text="Remise">
      <formula>NOT(ISERROR(SEARCH("Remise",L23)))</formula>
    </cfRule>
    <cfRule type="containsText" dxfId="15157" priority="10107" operator="containsText" text="Recrutem">
      <formula>NOT(ISERROR(SEARCH("Recrutem",L23)))</formula>
    </cfRule>
    <cfRule type="cellIs" dxfId="15156" priority="10145" operator="equal">
      <formula>"jour appui"</formula>
    </cfRule>
    <cfRule type="cellIs" dxfId="15155" priority="10148" operator="equal">
      <formula>"Armistice"</formula>
    </cfRule>
    <cfRule type="cellIs" dxfId="15154" priority="10149" operator="equal">
      <formula>"cours v"</formula>
    </cfRule>
    <cfRule type="cellIs" dxfId="15153" priority="10150" operator="equal">
      <formula>"Examens S1 Ses2"</formula>
    </cfRule>
    <cfRule type="cellIs" dxfId="15152" priority="10151" operator="equal">
      <formula>"Examens S1 Ses1"</formula>
    </cfRule>
    <cfRule type="cellIs" dxfId="15151" priority="10152" operator="equal">
      <formula>"Fête du travail"</formula>
    </cfRule>
    <cfRule type="cellIs" dxfId="15150" priority="10153" operator="equal">
      <formula>"Fête nationale"</formula>
    </cfRule>
    <cfRule type="cellIs" dxfId="15149" priority="10154" operator="equal">
      <formula>"jour de l'an"</formula>
    </cfRule>
    <cfRule type="cellIs" dxfId="15148" priority="10155" operator="equal">
      <formula>"Lundi de pâques"</formula>
    </cfRule>
    <cfRule type="cellIs" dxfId="15147" priority="10156" operator="equal">
      <formula>"Noël"</formula>
    </cfRule>
    <cfRule type="cellIs" dxfId="15146" priority="10157" operator="equal">
      <formula>"Pâques"</formula>
    </cfRule>
    <cfRule type="cellIs" dxfId="15145" priority="10158" operator="equal">
      <formula>"Pentecôte"</formula>
    </cfRule>
    <cfRule type="cellIs" dxfId="15144" priority="10146" operator="equal">
      <formula>"Assomption"</formula>
    </cfRule>
    <cfRule type="cellIs" dxfId="15143" priority="10159" operator="equal">
      <formula>"Révisions S2 ses2"</formula>
    </cfRule>
    <cfRule type="cellIs" dxfId="15142" priority="10160" operator="equal">
      <formula>"Révisions S2 Ses1"</formula>
    </cfRule>
    <cfRule type="cellIs" dxfId="15141" priority="10161" operator="equal">
      <formula>"stage v"</formula>
    </cfRule>
    <cfRule type="cellIs" dxfId="15140" priority="10162" operator="equal">
      <formula>"Victoire 1945"</formula>
    </cfRule>
    <cfRule type="cellIs" dxfId="15139" priority="10163" operator="equal">
      <formula>"Toussaint"</formula>
    </cfRule>
    <cfRule type="cellIs" dxfId="15138" priority="10164" operator="equal">
      <formula>"Stage en entreprise"</formula>
    </cfRule>
    <cfRule type="cellIs" dxfId="15137" priority="10165" operator="equal">
      <formula>"entreprise B"</formula>
    </cfRule>
    <cfRule type="cellIs" dxfId="15136" priority="10166" stopIfTrue="1" operator="equal">
      <formula>"Retour copies"</formula>
    </cfRule>
    <cfRule type="cellIs" dxfId="15135" priority="10167" stopIfTrue="1" operator="equal">
      <formula>"Evaluation"</formula>
    </cfRule>
    <cfRule type="cellIs" dxfId="15134" priority="10168" stopIfTrue="1" operator="equal">
      <formula>"Rentrée"</formula>
    </cfRule>
    <cfRule type="containsText" dxfId="15133" priority="10100" operator="containsText" text="Cours/Labo/Projet">
      <formula>NOT(ISERROR(SEARCH("Cours/Labo/Projet",L23)))</formula>
    </cfRule>
    <cfRule type="cellIs" dxfId="15132" priority="10169" stopIfTrue="1" operator="equal">
      <formula>"Stage"</formula>
    </cfRule>
    <cfRule type="cellIs" dxfId="15131" priority="10170" stopIfTrue="1" operator="equal">
      <formula>"Session 2"</formula>
    </cfRule>
    <cfRule type="cellIs" dxfId="15130" priority="10171" stopIfTrue="1" operator="equal">
      <formula>"Session 1"</formula>
    </cfRule>
    <cfRule type="cellIs" dxfId="15129" priority="10172" stopIfTrue="1" operator="equal">
      <formula>"Révisions"</formula>
    </cfRule>
    <cfRule type="cellIs" dxfId="15128" priority="10173" stopIfTrue="1" operator="equal">
      <formula>"Vacances"</formula>
    </cfRule>
    <cfRule type="cellIs" dxfId="15127" priority="10174" stopIfTrue="1" operator="equal">
      <formula>"Cours"</formula>
    </cfRule>
    <cfRule type="cellIs" dxfId="15126" priority="10175" stopIfTrue="1" operator="equal">
      <formula>"Examens S1"</formula>
    </cfRule>
    <cfRule type="cellIs" dxfId="15125" priority="10176" stopIfTrue="1" operator="equal">
      <formula>"Examens"</formula>
    </cfRule>
    <cfRule type="cellIs" dxfId="15124" priority="10177" stopIfTrue="1" operator="equal">
      <formula>"Examens S2"</formula>
    </cfRule>
    <cfRule type="cellIs" dxfId="15123" priority="10178" stopIfTrue="1" operator="equal">
      <formula>"Du anglais"</formula>
    </cfRule>
    <cfRule type="cellIs" dxfId="15122" priority="10179" stopIfTrue="1" operator="equal">
      <formula>"Délibérations"</formula>
    </cfRule>
    <cfRule type="cellIs" dxfId="15121" priority="10144" operator="equal">
      <formula>"notes rapport"</formula>
    </cfRule>
    <cfRule type="containsText" dxfId="15120" priority="10108" operator="containsText" text="Note">
      <formula>NOT(ISERROR(SEARCH("Note",L23)))</formula>
    </cfRule>
    <cfRule type="containsText" dxfId="15119" priority="10109" operator="containsText" text="JPO">
      <formula>NOT(ISERROR(SEARCH("JPO",L23)))</formula>
    </cfRule>
    <cfRule type="cellIs" dxfId="15118" priority="10143" operator="equal">
      <formula>"Remise rapport"</formula>
    </cfRule>
    <cfRule type="cellIs" dxfId="15117" priority="10147" operator="equal">
      <formula>"Ascension"</formula>
    </cfRule>
    <cfRule type="cellIs" dxfId="15116" priority="10142" operator="equal">
      <formula>"Fermeture"</formula>
    </cfRule>
    <cfRule type="cellIs" dxfId="15115" priority="10141" operator="equal">
      <formula>"Examens S2 ses1"</formula>
    </cfRule>
  </conditionalFormatting>
  <conditionalFormatting sqref="L26:L27">
    <cfRule type="containsText" dxfId="15114" priority="10029" operator="containsText" text="JPO">
      <formula>NOT(ISERROR(SEARCH("JPO",L26)))</formula>
    </cfRule>
    <cfRule type="cellIs" dxfId="15113" priority="10036" operator="equal">
      <formula>"Cours IAE"</formula>
    </cfRule>
    <cfRule type="cellIs" dxfId="15112" priority="10037" operator="equal">
      <formula>"Cours ISEM"</formula>
    </cfRule>
    <cfRule type="cellIs" dxfId="15111" priority="10038" operator="equal">
      <formula>"EXAMENS J"</formula>
    </cfRule>
    <cfRule type="cellIs" dxfId="15110" priority="10039" operator="equal">
      <formula>"Lundi Pentecôte"</formula>
    </cfRule>
    <cfRule type="cellIs" dxfId="15109" priority="10040" operator="equal">
      <formula>"ppp"</formula>
    </cfRule>
    <cfRule type="cellIs" dxfId="15108" priority="10041" operator="equal">
      <formula>"Soutenance"</formula>
    </cfRule>
    <cfRule type="cellIs" dxfId="15107" priority="10042" operator="equal">
      <formula>"Révisions R"</formula>
    </cfRule>
    <cfRule type="cellIs" dxfId="15106" priority="10043" operator="equal">
      <formula>"Entreprise"</formula>
    </cfRule>
    <cfRule type="cellIs" dxfId="15105" priority="10044" operator="equal">
      <formula>"Exam nationaux pas de date"</formula>
    </cfRule>
    <cfRule type="cellIs" dxfId="15104" priority="10045" operator="equal">
      <formula>"Exam nationaux"</formula>
    </cfRule>
    <cfRule type="cellIs" dxfId="15103" priority="10046" operator="equal">
      <formula>"Révision interne"</formula>
    </cfRule>
    <cfRule type="cellIs" dxfId="15102" priority="10047" operator="equal">
      <formula>"Remise note CC"</formula>
    </cfRule>
    <cfRule type="cellIs" dxfId="15101" priority="10048" operator="equal">
      <formula>"Oraux examens nationaux"</formula>
    </cfRule>
    <cfRule type="cellIs" dxfId="15100" priority="10049" operator="equal">
      <formula>"Note mémoire"</formula>
    </cfRule>
    <cfRule type="cellIs" dxfId="15099" priority="10050" operator="equal">
      <formula>"Mise à niveau"</formula>
    </cfRule>
    <cfRule type="cellIs" dxfId="15098" priority="10051" operator="equal">
      <formula>"Ecrits examens nationaux"</formula>
    </cfRule>
    <cfRule type="cellIs" dxfId="15097" priority="10052" operator="equal">
      <formula>"Délibération S2"</formula>
    </cfRule>
    <cfRule type="cellIs" dxfId="15096" priority="10053" operator="equal">
      <formula>"Délibération S1"</formula>
    </cfRule>
    <cfRule type="cellIs" dxfId="15095" priority="10054" operator="equal">
      <formula>"regroupement"</formula>
    </cfRule>
    <cfRule type="cellIs" dxfId="15094" priority="10055" operator="equal">
      <formula>"Cours matin"</formula>
    </cfRule>
    <cfRule type="cellIs" dxfId="15093" priority="10056" operator="equal">
      <formula>"Entr MA cours AM"</formula>
    </cfRule>
    <cfRule type="cellIs" dxfId="15092" priority="10057" operator="equal">
      <formula>"Cours Matin Entr AM"</formula>
    </cfRule>
    <cfRule type="cellIs" dxfId="15091" priority="10058" operator="equal">
      <formula>"Révisions S1 Ses2"</formula>
    </cfRule>
    <cfRule type="cellIs" dxfId="15090" priority="10059" operator="equal">
      <formula>"Révisions S1 ses1"</formula>
    </cfRule>
    <cfRule type="cellIs" dxfId="15089" priority="10060" operator="equal">
      <formula>"Examens S2 Ses2"</formula>
    </cfRule>
    <cfRule type="cellIs" dxfId="15088" priority="10061" operator="equal">
      <formula>"Examens S2 ses1"</formula>
    </cfRule>
    <cfRule type="cellIs" dxfId="15087" priority="10062" operator="equal">
      <formula>"Fermeture"</formula>
    </cfRule>
    <cfRule type="cellIs" dxfId="15086" priority="10063" operator="equal">
      <formula>"Remise rapport"</formula>
    </cfRule>
    <cfRule type="cellIs" dxfId="15085" priority="10064" operator="equal">
      <formula>"notes rapport"</formula>
    </cfRule>
    <cfRule type="cellIs" dxfId="15084" priority="10065" operator="equal">
      <formula>"jour appui"</formula>
    </cfRule>
    <cfRule type="cellIs" dxfId="15083" priority="10066" operator="equal">
      <formula>"Assomption"</formula>
    </cfRule>
    <cfRule type="cellIs" dxfId="15082" priority="10067" operator="equal">
      <formula>"Ascension"</formula>
    </cfRule>
    <cfRule type="cellIs" dxfId="15081" priority="10068" operator="equal">
      <formula>"Armistice"</formula>
    </cfRule>
    <cfRule type="cellIs" dxfId="15080" priority="10069" operator="equal">
      <formula>"cours v"</formula>
    </cfRule>
    <cfRule type="cellIs" dxfId="15079" priority="10070" operator="equal">
      <formula>"Examens S1 Ses2"</formula>
    </cfRule>
    <cfRule type="cellIs" dxfId="15078" priority="10071" operator="equal">
      <formula>"Examens S1 Ses1"</formula>
    </cfRule>
    <cfRule type="cellIs" dxfId="15077" priority="10072" operator="equal">
      <formula>"Fête du travail"</formula>
    </cfRule>
    <cfRule type="cellIs" dxfId="15076" priority="10073" operator="equal">
      <formula>"Fête nationale"</formula>
    </cfRule>
    <cfRule type="cellIs" dxfId="15075" priority="10074" operator="equal">
      <formula>"jour de l'an"</formula>
    </cfRule>
    <cfRule type="cellIs" dxfId="15074" priority="10075" operator="equal">
      <formula>"Lundi de pâques"</formula>
    </cfRule>
    <cfRule type="cellIs" dxfId="15073" priority="10076" operator="equal">
      <formula>"Noël"</formula>
    </cfRule>
    <cfRule type="cellIs" dxfId="15072" priority="10077" operator="equal">
      <formula>"Pâques"</formula>
    </cfRule>
    <cfRule type="cellIs" dxfId="15071" priority="10078" operator="equal">
      <formula>"Pentecôte"</formula>
    </cfRule>
    <cfRule type="cellIs" dxfId="15070" priority="10079" operator="equal">
      <formula>"Révisions S2 ses2"</formula>
    </cfRule>
    <cfRule type="cellIs" dxfId="15069" priority="10080" operator="equal">
      <formula>"Révisions S2 Ses1"</formula>
    </cfRule>
    <cfRule type="cellIs" dxfId="15068" priority="10081" operator="equal">
      <formula>"stage v"</formula>
    </cfRule>
    <cfRule type="cellIs" dxfId="15067" priority="10082" operator="equal">
      <formula>"Victoire 1945"</formula>
    </cfRule>
    <cfRule type="cellIs" dxfId="15066" priority="10083" operator="equal">
      <formula>"Toussaint"</formula>
    </cfRule>
    <cfRule type="cellIs" dxfId="15065" priority="10084" operator="equal">
      <formula>"Stage en entreprise"</formula>
    </cfRule>
    <cfRule type="cellIs" dxfId="15064" priority="10085" operator="equal">
      <formula>"entreprise B"</formula>
    </cfRule>
    <cfRule type="cellIs" dxfId="15063" priority="10086" stopIfTrue="1" operator="equal">
      <formula>"Retour copies"</formula>
    </cfRule>
    <cfRule type="cellIs" dxfId="15062" priority="10087" stopIfTrue="1" operator="equal">
      <formula>"Evaluation"</formula>
    </cfRule>
    <cfRule type="cellIs" dxfId="15061" priority="10088" stopIfTrue="1" operator="equal">
      <formula>"Rentrée"</formula>
    </cfRule>
    <cfRule type="cellIs" dxfId="15060" priority="10089" stopIfTrue="1" operator="equal">
      <formula>"Stage"</formula>
    </cfRule>
    <cfRule type="cellIs" dxfId="15059" priority="10090" stopIfTrue="1" operator="equal">
      <formula>"Session 2"</formula>
    </cfRule>
    <cfRule type="cellIs" dxfId="15058" priority="10091" stopIfTrue="1" operator="equal">
      <formula>"Session 1"</formula>
    </cfRule>
    <cfRule type="cellIs" dxfId="15057" priority="10092" stopIfTrue="1" operator="equal">
      <formula>"Révisions"</formula>
    </cfRule>
    <cfRule type="cellIs" dxfId="15056" priority="10093" stopIfTrue="1" operator="equal">
      <formula>"Vacances"</formula>
    </cfRule>
    <cfRule type="cellIs" dxfId="15055" priority="10094" stopIfTrue="1" operator="equal">
      <formula>"Cours"</formula>
    </cfRule>
    <cfRule type="cellIs" dxfId="15054" priority="10095" stopIfTrue="1" operator="equal">
      <formula>"Examens S1"</formula>
    </cfRule>
    <cfRule type="cellIs" dxfId="15053" priority="10096" stopIfTrue="1" operator="equal">
      <formula>"Examens"</formula>
    </cfRule>
    <cfRule type="cellIs" dxfId="15052" priority="10097" stopIfTrue="1" operator="equal">
      <formula>"Examens S2"</formula>
    </cfRule>
    <cfRule type="cellIs" dxfId="15051" priority="10098" stopIfTrue="1" operator="equal">
      <formula>"Du anglais"</formula>
    </cfRule>
    <cfRule type="cellIs" dxfId="15050" priority="10099" stopIfTrue="1" operator="equal">
      <formula>"Délibérations"</formula>
    </cfRule>
    <cfRule type="containsText" dxfId="15049" priority="10030" operator="containsText" text="Etranger">
      <formula>NOT(ISERROR(SEARCH("Etranger",L26)))</formula>
    </cfRule>
    <cfRule type="containsText" dxfId="15048" priority="10031" operator="containsText" text="Début TD">
      <formula>NOT(ISERROR(SEARCH("Début TD",L26)))</formula>
    </cfRule>
    <cfRule type="containsText" dxfId="15047" priority="10028" operator="containsText" text="Note">
      <formula>NOT(ISERROR(SEARCH("Note",L26)))</formula>
    </cfRule>
    <cfRule type="containsText" dxfId="15046" priority="10027" operator="containsText" text="Recrutem">
      <formula>NOT(ISERROR(SEARCH("Recrutem",L26)))</formula>
    </cfRule>
    <cfRule type="containsText" dxfId="15045" priority="10026" operator="containsText" text="Remise">
      <formula>NOT(ISERROR(SEARCH("Remise",L26)))</formula>
    </cfRule>
    <cfRule type="containsText" dxfId="15044" priority="10025" operator="containsText" text="Salon Et">
      <formula>NOT(ISERROR(SEARCH("Salon Et",L26)))</formula>
    </cfRule>
    <cfRule type="containsText" dxfId="15043" priority="10021" operator="containsText" text="Université">
      <formula>NOT(ISERROR(SEARCH("Université",L26)))</formula>
    </cfRule>
    <cfRule type="containsText" dxfId="15042" priority="10020" operator="containsText" text="Cours/Labo/Projet">
      <formula>NOT(ISERROR(SEARCH("Cours/Labo/Projet",L26)))</formula>
    </cfRule>
    <cfRule type="containsText" dxfId="15041" priority="10032" operator="containsText" text="Début CM">
      <formula>NOT(ISERROR(SEARCH("Début CM",L26)))</formula>
    </cfRule>
    <cfRule type="containsText" dxfId="15040" priority="10033" operator="containsText" text="Projet">
      <formula>NOT(ISERROR(SEARCH("Projet",L26)))</formula>
    </cfRule>
    <cfRule type="containsText" dxfId="15039" priority="10034" operator="containsText" text="Pré">
      <formula>NOT(ISERROR(SEARCH("Pré",L26)))</formula>
    </cfRule>
    <cfRule type="containsText" dxfId="15038" priority="10035" operator="containsText" text="Délib">
      <formula>NOT(ISERROR(SEARCH("Délib",L26)))</formula>
    </cfRule>
  </conditionalFormatting>
  <conditionalFormatting sqref="L26:L29">
    <cfRule type="expression" dxfId="15037" priority="10023">
      <formula>J26="Samedi"</formula>
    </cfRule>
    <cfRule type="expression" dxfId="15036" priority="10022">
      <formula>J26="Dimanche"</formula>
    </cfRule>
    <cfRule type="containsText" dxfId="15035" priority="10024" operator="containsText" text="Soutenance">
      <formula>NOT(ISERROR(SEARCH("Soutenance",L26)))</formula>
    </cfRule>
  </conditionalFormatting>
  <conditionalFormatting sqref="L28:L29">
    <cfRule type="cellIs" dxfId="15034" priority="24759" operator="equal">
      <formula>"Toussaint"</formula>
    </cfRule>
    <cfRule type="cellIs" dxfId="15033" priority="24760" operator="equal">
      <formula>"Stage en entreprise"</formula>
    </cfRule>
    <cfRule type="containsText" dxfId="15032" priority="24701" operator="containsText" text="Salon Et">
      <formula>NOT(ISERROR(SEARCH("Salon Et",L28)))</formula>
    </cfRule>
    <cfRule type="containsText" dxfId="15031" priority="24706" operator="containsText" text="Etranger">
      <formula>NOT(ISERROR(SEARCH("Etranger",L28)))</formula>
    </cfRule>
    <cfRule type="cellIs" dxfId="15030" priority="24720" operator="equal">
      <formula>"Exam nationaux pas de date"</formula>
    </cfRule>
    <cfRule type="cellIs" dxfId="15029" priority="24775" stopIfTrue="1" operator="equal">
      <formula>"Délibérations"</formula>
    </cfRule>
    <cfRule type="cellIs" dxfId="15028" priority="24774" stopIfTrue="1" operator="equal">
      <formula>"Du anglais"</formula>
    </cfRule>
    <cfRule type="cellIs" dxfId="15027" priority="24773" stopIfTrue="1" operator="equal">
      <formula>"Examens S2"</formula>
    </cfRule>
    <cfRule type="cellIs" dxfId="15026" priority="24772" stopIfTrue="1" operator="equal">
      <formula>"Examens"</formula>
    </cfRule>
    <cfRule type="cellIs" dxfId="15025" priority="24771" stopIfTrue="1" operator="equal">
      <formula>"Examens S1"</formula>
    </cfRule>
    <cfRule type="cellIs" dxfId="15024" priority="24770" stopIfTrue="1" operator="equal">
      <formula>"Cours"</formula>
    </cfRule>
    <cfRule type="cellIs" dxfId="15023" priority="24769" stopIfTrue="1" operator="equal">
      <formula>"Vacances"</formula>
    </cfRule>
    <cfRule type="cellIs" dxfId="15022" priority="24768" stopIfTrue="1" operator="equal">
      <formula>"Révisions"</formula>
    </cfRule>
    <cfRule type="cellIs" dxfId="15021" priority="24767" stopIfTrue="1" operator="equal">
      <formula>"Session 1"</formula>
    </cfRule>
    <cfRule type="cellIs" dxfId="15020" priority="24766" stopIfTrue="1" operator="equal">
      <formula>"Session 2"</formula>
    </cfRule>
    <cfRule type="cellIs" dxfId="15019" priority="24765" stopIfTrue="1" operator="equal">
      <formula>"Stage"</formula>
    </cfRule>
    <cfRule type="cellIs" dxfId="15018" priority="24764" stopIfTrue="1" operator="equal">
      <formula>"Rentrée"</formula>
    </cfRule>
    <cfRule type="cellIs" dxfId="15017" priority="24763" stopIfTrue="1" operator="equal">
      <formula>"Evaluation"</formula>
    </cfRule>
    <cfRule type="cellIs" dxfId="15016" priority="24762" stopIfTrue="1" operator="equal">
      <formula>"Retour copies"</formula>
    </cfRule>
    <cfRule type="cellIs" dxfId="15015" priority="24761" operator="equal">
      <formula>"entreprise B"</formula>
    </cfRule>
    <cfRule type="cellIs" dxfId="15014" priority="24758" operator="equal">
      <formula>"Victoire 1945"</formula>
    </cfRule>
    <cfRule type="cellIs" dxfId="15013" priority="24757" operator="equal">
      <formula>"stage v"</formula>
    </cfRule>
    <cfRule type="cellIs" dxfId="15012" priority="24756" operator="equal">
      <formula>"Révisions S2 Ses1"</formula>
    </cfRule>
    <cfRule type="cellIs" dxfId="15011" priority="24755" operator="equal">
      <formula>"Révisions S2 ses2"</formula>
    </cfRule>
    <cfRule type="cellIs" dxfId="15010" priority="24754" operator="equal">
      <formula>"Pentecôte"</formula>
    </cfRule>
    <cfRule type="cellIs" dxfId="15009" priority="24753" operator="equal">
      <formula>"Pâques"</formula>
    </cfRule>
    <cfRule type="cellIs" dxfId="15008" priority="24752" operator="equal">
      <formula>"Noël"</formula>
    </cfRule>
    <cfRule type="cellIs" dxfId="15007" priority="24751" operator="equal">
      <formula>"Lundi de pâques"</formula>
    </cfRule>
    <cfRule type="cellIs" dxfId="15006" priority="24750" operator="equal">
      <formula>"jour de l'an"</formula>
    </cfRule>
    <cfRule type="cellIs" dxfId="15005" priority="24749" operator="equal">
      <formula>"Fête nationale"</formula>
    </cfRule>
    <cfRule type="cellIs" dxfId="15004" priority="24748" operator="equal">
      <formula>"Fête du travail"</formula>
    </cfRule>
    <cfRule type="cellIs" dxfId="15003" priority="24747" operator="equal">
      <formula>"Examens S1 Ses1"</formula>
    </cfRule>
    <cfRule type="cellIs" dxfId="15002" priority="24746" operator="equal">
      <formula>"Examens S1 Ses2"</formula>
    </cfRule>
    <cfRule type="cellIs" dxfId="15001" priority="24745" operator="equal">
      <formula>"cours v"</formula>
    </cfRule>
    <cfRule type="cellIs" dxfId="15000" priority="24744" operator="equal">
      <formula>"Armistice"</formula>
    </cfRule>
    <cfRule type="cellIs" dxfId="14999" priority="24743" operator="equal">
      <formula>"Ascension"</formula>
    </cfRule>
    <cfRule type="cellIs" dxfId="14998" priority="24742" operator="equal">
      <formula>"Assomption"</formula>
    </cfRule>
    <cfRule type="cellIs" dxfId="14997" priority="24741" operator="equal">
      <formula>"jour appui"</formula>
    </cfRule>
    <cfRule type="cellIs" dxfId="14996" priority="24740" operator="equal">
      <formula>"notes rapport"</formula>
    </cfRule>
    <cfRule type="cellIs" dxfId="14995" priority="24739" operator="equal">
      <formula>"Remise rapport"</formula>
    </cfRule>
    <cfRule type="cellIs" dxfId="14994" priority="24738" operator="equal">
      <formula>"Fermeture"</formula>
    </cfRule>
    <cfRule type="cellIs" dxfId="14993" priority="24737" operator="equal">
      <formula>"Examens S2 ses1"</formula>
    </cfRule>
    <cfRule type="cellIs" dxfId="14992" priority="24736" operator="equal">
      <formula>"Examens S2 Ses2"</formula>
    </cfRule>
    <cfRule type="cellIs" dxfId="14991" priority="24735" operator="equal">
      <formula>"Révisions S1 ses1"</formula>
    </cfRule>
    <cfRule type="cellIs" dxfId="14990" priority="24734" operator="equal">
      <formula>"Révisions S1 Ses2"</formula>
    </cfRule>
    <cfRule type="cellIs" dxfId="14989" priority="24733" operator="equal">
      <formula>"Cours Matin Entr AM"</formula>
    </cfRule>
    <cfRule type="cellIs" dxfId="14988" priority="24732" operator="equal">
      <formula>"Entr MA cours AM"</formula>
    </cfRule>
    <cfRule type="cellIs" dxfId="14987" priority="24731" operator="equal">
      <formula>"Cours matin"</formula>
    </cfRule>
    <cfRule type="cellIs" dxfId="14986" priority="24730" operator="equal">
      <formula>"regroupement"</formula>
    </cfRule>
    <cfRule type="cellIs" dxfId="14985" priority="24729" operator="equal">
      <formula>"Délibération S1"</formula>
    </cfRule>
    <cfRule type="cellIs" dxfId="14984" priority="24728" operator="equal">
      <formula>"Délibération S2"</formula>
    </cfRule>
    <cfRule type="cellIs" dxfId="14983" priority="24727" operator="equal">
      <formula>"Ecrits examens nationaux"</formula>
    </cfRule>
    <cfRule type="cellIs" dxfId="14982" priority="24726" operator="equal">
      <formula>"Mise à niveau"</formula>
    </cfRule>
    <cfRule type="cellIs" dxfId="14981" priority="24725" operator="equal">
      <formula>"Note mémoire"</formula>
    </cfRule>
    <cfRule type="cellIs" dxfId="14980" priority="24724" operator="equal">
      <formula>"Oraux examens nationaux"</formula>
    </cfRule>
    <cfRule type="cellIs" dxfId="14979" priority="24723" operator="equal">
      <formula>"Remise note CC"</formula>
    </cfRule>
    <cfRule type="cellIs" dxfId="14978" priority="24722" operator="equal">
      <formula>"Révision interne"</formula>
    </cfRule>
    <cfRule type="cellIs" dxfId="14977" priority="24721" operator="equal">
      <formula>"Exam nationaux"</formula>
    </cfRule>
    <cfRule type="cellIs" dxfId="14976" priority="24719" operator="equal">
      <formula>"Entreprise"</formula>
    </cfRule>
    <cfRule type="cellIs" dxfId="14975" priority="24718" operator="equal">
      <formula>"Révisions R"</formula>
    </cfRule>
    <cfRule type="cellIs" dxfId="14974" priority="24717" operator="equal">
      <formula>"Soutenance"</formula>
    </cfRule>
    <cfRule type="cellIs" dxfId="14973" priority="24716" operator="equal">
      <formula>"ppp"</formula>
    </cfRule>
    <cfRule type="cellIs" dxfId="14972" priority="24715" operator="equal">
      <formula>"Lundi Pentecôte"</formula>
    </cfRule>
    <cfRule type="cellIs" dxfId="14971" priority="24714" operator="equal">
      <formula>"EXAMENS J"</formula>
    </cfRule>
    <cfRule type="cellIs" dxfId="14970" priority="24713" operator="equal">
      <formula>"Cours ISEM"</formula>
    </cfRule>
    <cfRule type="cellIs" dxfId="14969" priority="24712" operator="equal">
      <formula>"Cours IAE"</formula>
    </cfRule>
    <cfRule type="containsText" dxfId="14968" priority="24711" operator="containsText" text="Délib">
      <formula>NOT(ISERROR(SEARCH("Délib",L28)))</formula>
    </cfRule>
    <cfRule type="containsText" dxfId="14967" priority="24710" operator="containsText" text="Pré">
      <formula>NOT(ISERROR(SEARCH("Pré",L28)))</formula>
    </cfRule>
    <cfRule type="containsText" dxfId="14966" priority="24709" operator="containsText" text="Projet">
      <formula>NOT(ISERROR(SEARCH("Projet",L28)))</formula>
    </cfRule>
    <cfRule type="containsText" dxfId="14965" priority="24708" operator="containsText" text="Début CM">
      <formula>NOT(ISERROR(SEARCH("Début CM",L28)))</formula>
    </cfRule>
    <cfRule type="containsText" dxfId="14964" priority="24707" operator="containsText" text="Début TD">
      <formula>NOT(ISERROR(SEARCH("Début TD",L28)))</formula>
    </cfRule>
    <cfRule type="containsText" dxfId="14963" priority="24705" operator="containsText" text="JPO">
      <formula>NOT(ISERROR(SEARCH("JPO",L28)))</formula>
    </cfRule>
    <cfRule type="containsText" dxfId="14962" priority="24704" operator="containsText" text="Note">
      <formula>NOT(ISERROR(SEARCH("Note",L28)))</formula>
    </cfRule>
    <cfRule type="containsText" dxfId="14961" priority="24703" operator="containsText" text="Recrutem">
      <formula>NOT(ISERROR(SEARCH("Recrutem",L28)))</formula>
    </cfRule>
    <cfRule type="containsText" dxfId="14960" priority="24702" operator="containsText" text="Remise">
      <formula>NOT(ISERROR(SEARCH("Remise",L28)))</formula>
    </cfRule>
  </conditionalFormatting>
  <conditionalFormatting sqref="L30:L32">
    <cfRule type="containsText" dxfId="14959" priority="9951" operator="containsText" text="Début TD">
      <formula>NOT(ISERROR(SEARCH("Début TD",L30)))</formula>
    </cfRule>
    <cfRule type="cellIs" dxfId="14958" priority="10007" stopIfTrue="1" operator="equal">
      <formula>"Evaluation"</formula>
    </cfRule>
    <cfRule type="containsText" dxfId="14957" priority="9949" operator="containsText" text="JPO">
      <formula>NOT(ISERROR(SEARCH("JPO",L30)))</formula>
    </cfRule>
    <cfRule type="containsText" dxfId="14956" priority="9948" operator="containsText" text="Note">
      <formula>NOT(ISERROR(SEARCH("Note",L30)))</formula>
    </cfRule>
    <cfRule type="containsText" dxfId="14955" priority="9947" operator="containsText" text="Recrutem">
      <formula>NOT(ISERROR(SEARCH("Recrutem",L30)))</formula>
    </cfRule>
    <cfRule type="expression" dxfId="14954" priority="9942">
      <formula>J30="Dimanche"</formula>
    </cfRule>
    <cfRule type="containsText" dxfId="14953" priority="9941" operator="containsText" text="Université">
      <formula>NOT(ISERROR(SEARCH("Université",L30)))</formula>
    </cfRule>
    <cfRule type="containsText" dxfId="14952" priority="9940" operator="containsText" text="Cours/Labo/Projet">
      <formula>NOT(ISERROR(SEARCH("Cours/Labo/Projet",L30)))</formula>
    </cfRule>
    <cfRule type="cellIs" dxfId="14951" priority="10019" stopIfTrue="1" operator="equal">
      <formula>"Délibérations"</formula>
    </cfRule>
    <cfRule type="cellIs" dxfId="14950" priority="10018" stopIfTrue="1" operator="equal">
      <formula>"Du anglais"</formula>
    </cfRule>
    <cfRule type="cellIs" dxfId="14949" priority="10017" stopIfTrue="1" operator="equal">
      <formula>"Examens S2"</formula>
    </cfRule>
    <cfRule type="cellIs" dxfId="14948" priority="10016" stopIfTrue="1" operator="equal">
      <formula>"Examens"</formula>
    </cfRule>
    <cfRule type="cellIs" dxfId="14947" priority="10015" stopIfTrue="1" operator="equal">
      <formula>"Examens S1"</formula>
    </cfRule>
    <cfRule type="cellIs" dxfId="14946" priority="10014" stopIfTrue="1" operator="equal">
      <formula>"Cours"</formula>
    </cfRule>
    <cfRule type="cellIs" dxfId="14945" priority="10013" stopIfTrue="1" operator="equal">
      <formula>"Vacances"</formula>
    </cfRule>
    <cfRule type="cellIs" dxfId="14944" priority="10012" stopIfTrue="1" operator="equal">
      <formula>"Révisions"</formula>
    </cfRule>
    <cfRule type="cellIs" dxfId="14943" priority="10011" stopIfTrue="1" operator="equal">
      <formula>"Session 1"</formula>
    </cfRule>
    <cfRule type="cellIs" dxfId="14942" priority="10010" stopIfTrue="1" operator="equal">
      <formula>"Session 2"</formula>
    </cfRule>
    <cfRule type="cellIs" dxfId="14941" priority="10009" stopIfTrue="1" operator="equal">
      <formula>"Stage"</formula>
    </cfRule>
    <cfRule type="cellIs" dxfId="14940" priority="10008" stopIfTrue="1" operator="equal">
      <formula>"Rentrée"</formula>
    </cfRule>
    <cfRule type="containsText" dxfId="14939" priority="9950" operator="containsText" text="Etranger">
      <formula>NOT(ISERROR(SEARCH("Etranger",L30)))</formula>
    </cfRule>
    <cfRule type="cellIs" dxfId="14938" priority="9986" operator="equal">
      <formula>"Assomption"</formula>
    </cfRule>
    <cfRule type="cellIs" dxfId="14937" priority="10006" stopIfTrue="1" operator="equal">
      <formula>"Retour copies"</formula>
    </cfRule>
    <cfRule type="cellIs" dxfId="14936" priority="10005" operator="equal">
      <formula>"entreprise B"</formula>
    </cfRule>
    <cfRule type="cellIs" dxfId="14935" priority="10004" operator="equal">
      <formula>"Stage en entreprise"</formula>
    </cfRule>
    <cfRule type="cellIs" dxfId="14934" priority="10003" operator="equal">
      <formula>"Toussaint"</formula>
    </cfRule>
    <cfRule type="cellIs" dxfId="14933" priority="10002" operator="equal">
      <formula>"Victoire 1945"</formula>
    </cfRule>
    <cfRule type="cellIs" dxfId="14932" priority="10001" operator="equal">
      <formula>"stage v"</formula>
    </cfRule>
    <cfRule type="cellIs" dxfId="14931" priority="10000" operator="equal">
      <formula>"Révisions S2 Ses1"</formula>
    </cfRule>
    <cfRule type="cellIs" dxfId="14930" priority="9999" operator="equal">
      <formula>"Révisions S2 ses2"</formula>
    </cfRule>
    <cfRule type="cellIs" dxfId="14929" priority="9998" operator="equal">
      <formula>"Pentecôte"</formula>
    </cfRule>
    <cfRule type="cellIs" dxfId="14928" priority="9997" operator="equal">
      <formula>"Pâques"</formula>
    </cfRule>
    <cfRule type="cellIs" dxfId="14927" priority="9996" operator="equal">
      <formula>"Noël"</formula>
    </cfRule>
    <cfRule type="cellIs" dxfId="14926" priority="9995" operator="equal">
      <formula>"Lundi de pâques"</formula>
    </cfRule>
    <cfRule type="cellIs" dxfId="14925" priority="9994" operator="equal">
      <formula>"jour de l'an"</formula>
    </cfRule>
    <cfRule type="cellIs" dxfId="14924" priority="9993" operator="equal">
      <formula>"Fête nationale"</formula>
    </cfRule>
    <cfRule type="cellIs" dxfId="14923" priority="9991" operator="equal">
      <formula>"Examens S1 Ses1"</formula>
    </cfRule>
    <cfRule type="cellIs" dxfId="14922" priority="9990" operator="equal">
      <formula>"Examens S1 Ses2"</formula>
    </cfRule>
    <cfRule type="cellIs" dxfId="14921" priority="9989" operator="equal">
      <formula>"cours v"</formula>
    </cfRule>
    <cfRule type="cellIs" dxfId="14920" priority="9988" operator="equal">
      <formula>"Armistice"</formula>
    </cfRule>
    <cfRule type="cellIs" dxfId="14919" priority="9987" operator="equal">
      <formula>"Ascension"</formula>
    </cfRule>
    <cfRule type="containsText" dxfId="14918" priority="9945" operator="containsText" text="Salon Et">
      <formula>NOT(ISERROR(SEARCH("Salon Et",L30)))</formula>
    </cfRule>
    <cfRule type="cellIs" dxfId="14917" priority="9985" operator="equal">
      <formula>"jour appui"</formula>
    </cfRule>
    <cfRule type="cellIs" dxfId="14916" priority="9984" operator="equal">
      <formula>"notes rapport"</formula>
    </cfRule>
    <cfRule type="containsText" dxfId="14915" priority="9944" operator="containsText" text="Soutenance">
      <formula>NOT(ISERROR(SEARCH("Soutenance",L30)))</formula>
    </cfRule>
    <cfRule type="expression" dxfId="14914" priority="9943">
      <formula>J30="Samedi"</formula>
    </cfRule>
    <cfRule type="cellIs" dxfId="14913" priority="9983" operator="equal">
      <formula>"Remise rapport"</formula>
    </cfRule>
    <cfRule type="cellIs" dxfId="14912" priority="9982" operator="equal">
      <formula>"Fermeture"</formula>
    </cfRule>
    <cfRule type="cellIs" dxfId="14911" priority="9981" operator="equal">
      <formula>"Examens S2 ses1"</formula>
    </cfRule>
    <cfRule type="cellIs" dxfId="14910" priority="9980" operator="equal">
      <formula>"Examens S2 Ses2"</formula>
    </cfRule>
    <cfRule type="cellIs" dxfId="14909" priority="9979" operator="equal">
      <formula>"Révisions S1 ses1"</formula>
    </cfRule>
    <cfRule type="cellIs" dxfId="14908" priority="9978" operator="equal">
      <formula>"Révisions S1 Ses2"</formula>
    </cfRule>
    <cfRule type="cellIs" dxfId="14907" priority="9977" operator="equal">
      <formula>"Cours Matin Entr AM"</formula>
    </cfRule>
    <cfRule type="cellIs" dxfId="14906" priority="9976" operator="equal">
      <formula>"Entr MA cours AM"</formula>
    </cfRule>
    <cfRule type="cellIs" dxfId="14905" priority="9975" operator="equal">
      <formula>"Cours matin"</formula>
    </cfRule>
    <cfRule type="cellIs" dxfId="14904" priority="9974" operator="equal">
      <formula>"regroupement"</formula>
    </cfRule>
    <cfRule type="cellIs" dxfId="14903" priority="9973" operator="equal">
      <formula>"Délibération S1"</formula>
    </cfRule>
    <cfRule type="cellIs" dxfId="14902" priority="9972" operator="equal">
      <formula>"Délibération S2"</formula>
    </cfRule>
    <cfRule type="cellIs" dxfId="14901" priority="9971" operator="equal">
      <formula>"Ecrits examens nationaux"</formula>
    </cfRule>
    <cfRule type="cellIs" dxfId="14900" priority="9970" operator="equal">
      <formula>"Mise à niveau"</formula>
    </cfRule>
    <cfRule type="cellIs" dxfId="14899" priority="9969" operator="equal">
      <formula>"Note mémoire"</formula>
    </cfRule>
    <cfRule type="cellIs" dxfId="14898" priority="9968" operator="equal">
      <formula>"Oraux examens nationaux"</formula>
    </cfRule>
    <cfRule type="cellIs" dxfId="14897" priority="9967" operator="equal">
      <formula>"Remise note CC"</formula>
    </cfRule>
    <cfRule type="cellIs" dxfId="14896" priority="9966" operator="equal">
      <formula>"Révision interne"</formula>
    </cfRule>
    <cfRule type="cellIs" dxfId="14895" priority="9965" operator="equal">
      <formula>"Exam nationaux"</formula>
    </cfRule>
    <cfRule type="cellIs" dxfId="14894" priority="9964" operator="equal">
      <formula>"Exam nationaux pas de date"</formula>
    </cfRule>
    <cfRule type="cellIs" dxfId="14893" priority="9963" operator="equal">
      <formula>"Entreprise"</formula>
    </cfRule>
    <cfRule type="cellIs" dxfId="14892" priority="9962" operator="equal">
      <formula>"Révisions R"</formula>
    </cfRule>
    <cfRule type="cellIs" dxfId="14891" priority="9961" operator="equal">
      <formula>"Soutenance"</formula>
    </cfRule>
    <cfRule type="cellIs" dxfId="14890" priority="9960" operator="equal">
      <formula>"ppp"</formula>
    </cfRule>
    <cfRule type="cellIs" dxfId="14889" priority="9959" operator="equal">
      <formula>"Lundi Pentecôte"</formula>
    </cfRule>
    <cfRule type="cellIs" dxfId="14888" priority="9958" operator="equal">
      <formula>"EXAMENS J"</formula>
    </cfRule>
    <cfRule type="cellIs" dxfId="14887" priority="9957" operator="equal">
      <formula>"Cours ISEM"</formula>
    </cfRule>
    <cfRule type="cellIs" dxfId="14886" priority="9956" operator="equal">
      <formula>"Cours IAE"</formula>
    </cfRule>
    <cfRule type="containsText" dxfId="14885" priority="9946" operator="containsText" text="Remise">
      <formula>NOT(ISERROR(SEARCH("Remise",L30)))</formula>
    </cfRule>
    <cfRule type="containsText" dxfId="14884" priority="9955" operator="containsText" text="Délib">
      <formula>NOT(ISERROR(SEARCH("Délib",L30)))</formula>
    </cfRule>
    <cfRule type="containsText" dxfId="14883" priority="9954" operator="containsText" text="Pré">
      <formula>NOT(ISERROR(SEARCH("Pré",L30)))</formula>
    </cfRule>
    <cfRule type="containsText" dxfId="14882" priority="9953" operator="containsText" text="Projet">
      <formula>NOT(ISERROR(SEARCH("Projet",L30)))</formula>
    </cfRule>
    <cfRule type="containsText" dxfId="14881" priority="9952" operator="containsText" text="Début CM">
      <formula>NOT(ISERROR(SEARCH("Début CM",L30)))</formula>
    </cfRule>
    <cfRule type="cellIs" dxfId="14880" priority="9992" operator="equal">
      <formula>"Fête du travail"</formula>
    </cfRule>
  </conditionalFormatting>
  <conditionalFormatting sqref="L33:L34">
    <cfRule type="cellIs" dxfId="14879" priority="9883" operator="equal">
      <formula>"Entreprise"</formula>
    </cfRule>
    <cfRule type="cellIs" dxfId="14878" priority="9884" operator="equal">
      <formula>"Exam nationaux pas de date"</formula>
    </cfRule>
    <cfRule type="cellIs" dxfId="14877" priority="9885" operator="equal">
      <formula>"Exam nationaux"</formula>
    </cfRule>
    <cfRule type="cellIs" dxfId="14876" priority="9886" operator="equal">
      <formula>"Révision interne"</formula>
    </cfRule>
    <cfRule type="cellIs" dxfId="14875" priority="9887" operator="equal">
      <formula>"Remise note CC"</formula>
    </cfRule>
    <cfRule type="cellIs" dxfId="14874" priority="9888" operator="equal">
      <formula>"Oraux examens nationaux"</formula>
    </cfRule>
    <cfRule type="cellIs" dxfId="14873" priority="9889" operator="equal">
      <formula>"Note mémoire"</formula>
    </cfRule>
    <cfRule type="cellIs" dxfId="14872" priority="9890" operator="equal">
      <formula>"Mise à niveau"</formula>
    </cfRule>
    <cfRule type="cellIs" dxfId="14871" priority="9891" operator="equal">
      <formula>"Ecrits examens nationaux"</formula>
    </cfRule>
    <cfRule type="cellIs" dxfId="14870" priority="9892" operator="equal">
      <formula>"Délibération S2"</formula>
    </cfRule>
    <cfRule type="cellIs" dxfId="14869" priority="9893" operator="equal">
      <formula>"Délibération S1"</formula>
    </cfRule>
    <cfRule type="cellIs" dxfId="14868" priority="9894" operator="equal">
      <formula>"regroupement"</formula>
    </cfRule>
    <cfRule type="cellIs" dxfId="14867" priority="9895" operator="equal">
      <formula>"Cours matin"</formula>
    </cfRule>
    <cfRule type="cellIs" dxfId="14866" priority="9896" operator="equal">
      <formula>"Entr MA cours AM"</formula>
    </cfRule>
    <cfRule type="cellIs" dxfId="14865" priority="9897" operator="equal">
      <formula>"Cours Matin Entr AM"</formula>
    </cfRule>
    <cfRule type="cellIs" dxfId="14864" priority="9898" operator="equal">
      <formula>"Révisions S1 Ses2"</formula>
    </cfRule>
    <cfRule type="cellIs" dxfId="14863" priority="9899" operator="equal">
      <formula>"Révisions S1 ses1"</formula>
    </cfRule>
    <cfRule type="cellIs" dxfId="14862" priority="9900" operator="equal">
      <formula>"Examens S2 Ses2"</formula>
    </cfRule>
    <cfRule type="cellIs" dxfId="14861" priority="9901" operator="equal">
      <formula>"Examens S2 ses1"</formula>
    </cfRule>
    <cfRule type="cellIs" dxfId="14860" priority="9902" operator="equal">
      <formula>"Fermeture"</formula>
    </cfRule>
    <cfRule type="cellIs" dxfId="14859" priority="9903" operator="equal">
      <formula>"Remise rapport"</formula>
    </cfRule>
    <cfRule type="cellIs" dxfId="14858" priority="9904" operator="equal">
      <formula>"notes rapport"</formula>
    </cfRule>
    <cfRule type="cellIs" dxfId="14857" priority="9905" operator="equal">
      <formula>"jour appui"</formula>
    </cfRule>
    <cfRule type="cellIs" dxfId="14856" priority="9906" operator="equal">
      <formula>"Assomption"</formula>
    </cfRule>
    <cfRule type="cellIs" dxfId="14855" priority="9907" operator="equal">
      <formula>"Ascension"</formula>
    </cfRule>
    <cfRule type="cellIs" dxfId="14854" priority="9908" operator="equal">
      <formula>"Armistice"</formula>
    </cfRule>
    <cfRule type="cellIs" dxfId="14853" priority="9909" operator="equal">
      <formula>"cours v"</formula>
    </cfRule>
    <cfRule type="cellIs" dxfId="14852" priority="9910" operator="equal">
      <formula>"Examens S1 Ses2"</formula>
    </cfRule>
    <cfRule type="cellIs" dxfId="14851" priority="9911" operator="equal">
      <formula>"Examens S1 Ses1"</formula>
    </cfRule>
    <cfRule type="cellIs" dxfId="14850" priority="9912" operator="equal">
      <formula>"Fête du travail"</formula>
    </cfRule>
    <cfRule type="cellIs" dxfId="14849" priority="9913" operator="equal">
      <formula>"Fête nationale"</formula>
    </cfRule>
    <cfRule type="cellIs" dxfId="14848" priority="9914" operator="equal">
      <formula>"jour de l'an"</formula>
    </cfRule>
    <cfRule type="cellIs" dxfId="14847" priority="9915" operator="equal">
      <formula>"Lundi de pâques"</formula>
    </cfRule>
    <cfRule type="containsText" dxfId="14846" priority="9860" operator="containsText" text="Cours/Labo/Projet">
      <formula>NOT(ISERROR(SEARCH("Cours/Labo/Projet",L33)))</formula>
    </cfRule>
    <cfRule type="cellIs" dxfId="14845" priority="9917" operator="equal">
      <formula>"Pâques"</formula>
    </cfRule>
    <cfRule type="cellIs" dxfId="14844" priority="9918" operator="equal">
      <formula>"Pentecôte"</formula>
    </cfRule>
    <cfRule type="cellIs" dxfId="14843" priority="9919" operator="equal">
      <formula>"Révisions S2 ses2"</formula>
    </cfRule>
    <cfRule type="cellIs" dxfId="14842" priority="9920" operator="equal">
      <formula>"Révisions S2 Ses1"</formula>
    </cfRule>
    <cfRule type="cellIs" dxfId="14841" priority="9921" operator="equal">
      <formula>"stage v"</formula>
    </cfRule>
    <cfRule type="cellIs" dxfId="14840" priority="9922" operator="equal">
      <formula>"Victoire 1945"</formula>
    </cfRule>
    <cfRule type="cellIs" dxfId="14839" priority="9923" operator="equal">
      <formula>"Toussaint"</formula>
    </cfRule>
    <cfRule type="cellIs" dxfId="14838" priority="9924" operator="equal">
      <formula>"Stage en entreprise"</formula>
    </cfRule>
    <cfRule type="cellIs" dxfId="14837" priority="9925" operator="equal">
      <formula>"entreprise B"</formula>
    </cfRule>
    <cfRule type="cellIs" dxfId="14836" priority="9926" stopIfTrue="1" operator="equal">
      <formula>"Retour copies"</formula>
    </cfRule>
    <cfRule type="cellIs" dxfId="14835" priority="9927" stopIfTrue="1" operator="equal">
      <formula>"Evaluation"</formula>
    </cfRule>
    <cfRule type="cellIs" dxfId="14834" priority="9928" stopIfTrue="1" operator="equal">
      <formula>"Rentrée"</formula>
    </cfRule>
    <cfRule type="cellIs" dxfId="14833" priority="9929" stopIfTrue="1" operator="equal">
      <formula>"Stage"</formula>
    </cfRule>
    <cfRule type="cellIs" dxfId="14832" priority="9930" stopIfTrue="1" operator="equal">
      <formula>"Session 2"</formula>
    </cfRule>
    <cfRule type="cellIs" dxfId="14831" priority="9931" stopIfTrue="1" operator="equal">
      <formula>"Session 1"</formula>
    </cfRule>
    <cfRule type="cellIs" dxfId="14830" priority="9932" stopIfTrue="1" operator="equal">
      <formula>"Révisions"</formula>
    </cfRule>
    <cfRule type="cellIs" dxfId="14829" priority="9933" stopIfTrue="1" operator="equal">
      <formula>"Vacances"</formula>
    </cfRule>
    <cfRule type="cellIs" dxfId="14828" priority="9934" stopIfTrue="1" operator="equal">
      <formula>"Cours"</formula>
    </cfRule>
    <cfRule type="cellIs" dxfId="14827" priority="9935" stopIfTrue="1" operator="equal">
      <formula>"Examens S1"</formula>
    </cfRule>
    <cfRule type="cellIs" dxfId="14826" priority="9936" stopIfTrue="1" operator="equal">
      <formula>"Examens"</formula>
    </cfRule>
    <cfRule type="cellIs" dxfId="14825" priority="9937" stopIfTrue="1" operator="equal">
      <formula>"Examens S2"</formula>
    </cfRule>
    <cfRule type="cellIs" dxfId="14824" priority="9938" stopIfTrue="1" operator="equal">
      <formula>"Du anglais"</formula>
    </cfRule>
    <cfRule type="cellIs" dxfId="14823" priority="9939" stopIfTrue="1" operator="equal">
      <formula>"Délibérations"</formula>
    </cfRule>
    <cfRule type="containsText" dxfId="14822" priority="9861" operator="containsText" text="Université">
      <formula>NOT(ISERROR(SEARCH("Université",L33)))</formula>
    </cfRule>
    <cfRule type="containsText" dxfId="14821" priority="9865" operator="containsText" text="Salon Et">
      <formula>NOT(ISERROR(SEARCH("Salon Et",L33)))</formula>
    </cfRule>
    <cfRule type="containsText" dxfId="14820" priority="9866" operator="containsText" text="Remise">
      <formula>NOT(ISERROR(SEARCH("Remise",L33)))</formula>
    </cfRule>
    <cfRule type="containsText" dxfId="14819" priority="9867" operator="containsText" text="Recrutem">
      <formula>NOT(ISERROR(SEARCH("Recrutem",L33)))</formula>
    </cfRule>
    <cfRule type="containsText" dxfId="14818" priority="9868" operator="containsText" text="Note">
      <formula>NOT(ISERROR(SEARCH("Note",L33)))</formula>
    </cfRule>
    <cfRule type="containsText" dxfId="14817" priority="9869" operator="containsText" text="JPO">
      <formula>NOT(ISERROR(SEARCH("JPO",L33)))</formula>
    </cfRule>
    <cfRule type="containsText" dxfId="14816" priority="9870" operator="containsText" text="Etranger">
      <formula>NOT(ISERROR(SEARCH("Etranger",L33)))</formula>
    </cfRule>
    <cfRule type="containsText" dxfId="14815" priority="9871" operator="containsText" text="Début TD">
      <formula>NOT(ISERROR(SEARCH("Début TD",L33)))</formula>
    </cfRule>
    <cfRule type="containsText" dxfId="14814" priority="9872" operator="containsText" text="Début CM">
      <formula>NOT(ISERROR(SEARCH("Début CM",L33)))</formula>
    </cfRule>
    <cfRule type="containsText" dxfId="14813" priority="9873" operator="containsText" text="Projet">
      <formula>NOT(ISERROR(SEARCH("Projet",L33)))</formula>
    </cfRule>
    <cfRule type="cellIs" dxfId="14812" priority="9916" operator="equal">
      <formula>"Noël"</formula>
    </cfRule>
    <cfRule type="containsText" dxfId="14811" priority="9874" operator="containsText" text="Pré">
      <formula>NOT(ISERROR(SEARCH("Pré",L33)))</formula>
    </cfRule>
    <cfRule type="containsText" dxfId="14810" priority="9875" operator="containsText" text="Délib">
      <formula>NOT(ISERROR(SEARCH("Délib",L33)))</formula>
    </cfRule>
    <cfRule type="cellIs" dxfId="14809" priority="9876" operator="equal">
      <formula>"Cours IAE"</formula>
    </cfRule>
    <cfRule type="cellIs" dxfId="14808" priority="9877" operator="equal">
      <formula>"Cours ISEM"</formula>
    </cfRule>
    <cfRule type="cellIs" dxfId="14807" priority="9878" operator="equal">
      <formula>"EXAMENS J"</formula>
    </cfRule>
    <cfRule type="cellIs" dxfId="14806" priority="9879" operator="equal">
      <formula>"Lundi Pentecôte"</formula>
    </cfRule>
    <cfRule type="cellIs" dxfId="14805" priority="9880" operator="equal">
      <formula>"ppp"</formula>
    </cfRule>
    <cfRule type="cellIs" dxfId="14804" priority="9881" operator="equal">
      <formula>"Soutenance"</formula>
    </cfRule>
    <cfRule type="cellIs" dxfId="14803" priority="9882" operator="equal">
      <formula>"Révisions R"</formula>
    </cfRule>
  </conditionalFormatting>
  <conditionalFormatting sqref="L33:L35">
    <cfRule type="expression" dxfId="14802" priority="9862">
      <formula>J33="Dimanche"</formula>
    </cfRule>
    <cfRule type="expression" dxfId="14801" priority="9863">
      <formula>J33="Samedi"</formula>
    </cfRule>
    <cfRule type="containsText" dxfId="14800" priority="9864" operator="containsText" text="Soutenance">
      <formula>NOT(ISERROR(SEARCH("Soutenance",L33)))</formula>
    </cfRule>
  </conditionalFormatting>
  <conditionalFormatting sqref="L35">
    <cfRule type="cellIs" dxfId="14799" priority="36761" operator="equal">
      <formula>"Lundi Pentecôte"</formula>
    </cfRule>
    <cfRule type="cellIs" dxfId="14798" priority="36762" operator="equal">
      <formula>"ppp"</formula>
    </cfRule>
    <cfRule type="cellIs" dxfId="14797" priority="36763" operator="equal">
      <formula>"Soutenance"</formula>
    </cfRule>
    <cfRule type="cellIs" dxfId="14796" priority="36764" operator="equal">
      <formula>"Révisions R"</formula>
    </cfRule>
    <cfRule type="cellIs" dxfId="14795" priority="36765" operator="equal">
      <formula>"Entreprise"</formula>
    </cfRule>
    <cfRule type="cellIs" dxfId="14794" priority="36766" operator="equal">
      <formula>"Exam nationaux pas de date"</formula>
    </cfRule>
    <cfRule type="cellIs" dxfId="14793" priority="36767" operator="equal">
      <formula>"Exam nationaux"</formula>
    </cfRule>
    <cfRule type="cellIs" dxfId="14792" priority="36768" operator="equal">
      <formula>"Révision interne"</formula>
    </cfRule>
    <cfRule type="cellIs" dxfId="14791" priority="36769" operator="equal">
      <formula>"Remise note CC"</formula>
    </cfRule>
    <cfRule type="cellIs" dxfId="14790" priority="36770" operator="equal">
      <formula>"Oraux examens nationaux"</formula>
    </cfRule>
    <cfRule type="cellIs" dxfId="14789" priority="36771" operator="equal">
      <formula>"Note mémoire"</formula>
    </cfRule>
    <cfRule type="cellIs" dxfId="14788" priority="36772" operator="equal">
      <formula>"Mise à niveau"</formula>
    </cfRule>
    <cfRule type="cellIs" dxfId="14787" priority="36773" operator="equal">
      <formula>"Ecrits examens nationaux"</formula>
    </cfRule>
    <cfRule type="cellIs" dxfId="14786" priority="36774" operator="equal">
      <formula>"Délibération S2"</formula>
    </cfRule>
    <cfRule type="cellIs" dxfId="14785" priority="36775" operator="equal">
      <formula>"Délibération S1"</formula>
    </cfRule>
    <cfRule type="cellIs" dxfId="14784" priority="36776" operator="equal">
      <formula>"regroupement"</formula>
    </cfRule>
    <cfRule type="cellIs" dxfId="14783" priority="36777" operator="equal">
      <formula>"Cours matin"</formula>
    </cfRule>
    <cfRule type="cellIs" dxfId="14782" priority="36778" operator="equal">
      <formula>"Entr MA cours AM"</formula>
    </cfRule>
    <cfRule type="cellIs" dxfId="14781" priority="36779" operator="equal">
      <formula>"Cours Matin Entr AM"</formula>
    </cfRule>
    <cfRule type="cellIs" dxfId="14780" priority="36780" operator="equal">
      <formula>"Révisions S1 Ses2"</formula>
    </cfRule>
    <cfRule type="cellIs" dxfId="14779" priority="36781" operator="equal">
      <formula>"Révisions S1 ses1"</formula>
    </cfRule>
    <cfRule type="cellIs" dxfId="14778" priority="36782" operator="equal">
      <formula>"Examens S2 Ses2"</formula>
    </cfRule>
    <cfRule type="cellIs" dxfId="14777" priority="36783" operator="equal">
      <formula>"Examens S2 ses1"</formula>
    </cfRule>
    <cfRule type="cellIs" dxfId="14776" priority="36784" operator="equal">
      <formula>"Fermeture"</formula>
    </cfRule>
    <cfRule type="cellIs" dxfId="14775" priority="36785" operator="equal">
      <formula>"Remise rapport"</formula>
    </cfRule>
    <cfRule type="cellIs" dxfId="14774" priority="36786" operator="equal">
      <formula>"notes rapport"</formula>
    </cfRule>
    <cfRule type="cellIs" dxfId="14773" priority="36787" operator="equal">
      <formula>"jour appui"</formula>
    </cfRule>
    <cfRule type="cellIs" dxfId="14772" priority="36788" operator="equal">
      <formula>"Assomption"</formula>
    </cfRule>
    <cfRule type="cellIs" dxfId="14771" priority="36789" operator="equal">
      <formula>"Ascension"</formula>
    </cfRule>
    <cfRule type="cellIs" dxfId="14770" priority="36790" operator="equal">
      <formula>"Armistice"</formula>
    </cfRule>
    <cfRule type="cellIs" dxfId="14769" priority="36791" operator="equal">
      <formula>"cours v"</formula>
    </cfRule>
    <cfRule type="cellIs" dxfId="14768" priority="36792" operator="equal">
      <formula>"Examens S1 Ses2"</formula>
    </cfRule>
    <cfRule type="cellIs" dxfId="14767" priority="36793" operator="equal">
      <formula>"Examens S1 Ses1"</formula>
    </cfRule>
    <cfRule type="cellIs" dxfId="14766" priority="36794" operator="equal">
      <formula>"Fête du travail"</formula>
    </cfRule>
    <cfRule type="cellIs" dxfId="14765" priority="36795" operator="equal">
      <formula>"Fête nationale"</formula>
    </cfRule>
    <cfRule type="cellIs" dxfId="14764" priority="36796" operator="equal">
      <formula>"jour de l'an"</formula>
    </cfRule>
    <cfRule type="cellIs" dxfId="14763" priority="36797" operator="equal">
      <formula>"Lundi de pâques"</formula>
    </cfRule>
    <cfRule type="cellIs" dxfId="14762" priority="36798" operator="equal">
      <formula>"Noël"</formula>
    </cfRule>
    <cfRule type="cellIs" dxfId="14761" priority="36799" operator="equal">
      <formula>"Pâques"</formula>
    </cfRule>
    <cfRule type="cellIs" dxfId="14760" priority="36800" operator="equal">
      <formula>"Pentecôte"</formula>
    </cfRule>
    <cfRule type="cellIs" dxfId="14759" priority="36801" operator="equal">
      <formula>"Révisions S2 ses2"</formula>
    </cfRule>
    <cfRule type="cellIs" dxfId="14758" priority="36802" operator="equal">
      <formula>"Révisions S2 Ses1"</formula>
    </cfRule>
    <cfRule type="cellIs" dxfId="14757" priority="36803" operator="equal">
      <formula>"stage v"</formula>
    </cfRule>
    <cfRule type="cellIs" dxfId="14756" priority="36804" operator="equal">
      <formula>"Victoire 1945"</formula>
    </cfRule>
    <cfRule type="cellIs" dxfId="14755" priority="36805" operator="equal">
      <formula>"Toussaint"</formula>
    </cfRule>
    <cfRule type="cellIs" dxfId="14754" priority="36806" operator="equal">
      <formula>"Stage en entreprise"</formula>
    </cfRule>
    <cfRule type="cellIs" dxfId="14753" priority="36807" operator="equal">
      <formula>"entreprise B"</formula>
    </cfRule>
    <cfRule type="cellIs" dxfId="14752" priority="36808" stopIfTrue="1" operator="equal">
      <formula>"Retour copies"</formula>
    </cfRule>
    <cfRule type="cellIs" dxfId="14751" priority="36809" stopIfTrue="1" operator="equal">
      <formula>"Evaluation"</formula>
    </cfRule>
    <cfRule type="cellIs" dxfId="14750" priority="36810" stopIfTrue="1" operator="equal">
      <formula>"Rentrée"</formula>
    </cfRule>
    <cfRule type="cellIs" dxfId="14749" priority="36811" stopIfTrue="1" operator="equal">
      <formula>"Stage"</formula>
    </cfRule>
    <cfRule type="cellIs" dxfId="14748" priority="36812" stopIfTrue="1" operator="equal">
      <formula>"Session 2"</formula>
    </cfRule>
    <cfRule type="cellIs" dxfId="14747" priority="36813" stopIfTrue="1" operator="equal">
      <formula>"Session 1"</formula>
    </cfRule>
    <cfRule type="cellIs" dxfId="14746" priority="36814" stopIfTrue="1" operator="equal">
      <formula>"Révisions"</formula>
    </cfRule>
    <cfRule type="cellIs" dxfId="14745" priority="36815" stopIfTrue="1" operator="equal">
      <formula>"Vacances"</formula>
    </cfRule>
    <cfRule type="cellIs" dxfId="14744" priority="36816" stopIfTrue="1" operator="equal">
      <formula>"Cours"</formula>
    </cfRule>
    <cfRule type="cellIs" dxfId="14743" priority="36817" stopIfTrue="1" operator="equal">
      <formula>"Examens S1"</formula>
    </cfRule>
    <cfRule type="cellIs" dxfId="14742" priority="36818" stopIfTrue="1" operator="equal">
      <formula>"Examens"</formula>
    </cfRule>
    <cfRule type="cellIs" dxfId="14741" priority="36819" stopIfTrue="1" operator="equal">
      <formula>"Examens S2"</formula>
    </cfRule>
    <cfRule type="cellIs" dxfId="14740" priority="36820" stopIfTrue="1" operator="equal">
      <formula>"Du anglais"</formula>
    </cfRule>
    <cfRule type="cellIs" dxfId="14739" priority="36821" stopIfTrue="1" operator="equal">
      <formula>"Délibérations"</formula>
    </cfRule>
    <cfRule type="containsText" dxfId="14738" priority="36756" operator="containsText" text="Pré">
      <formula>NOT(ISERROR(SEARCH("Pré",L35)))</formula>
    </cfRule>
    <cfRule type="containsText" dxfId="14737" priority="36755" operator="containsText" text="Projet">
      <formula>NOT(ISERROR(SEARCH("Projet",L35)))</formula>
    </cfRule>
    <cfRule type="containsText" dxfId="14736" priority="36754" operator="containsText" text="Début CM">
      <formula>NOT(ISERROR(SEARCH("Début CM",L35)))</formula>
    </cfRule>
    <cfRule type="containsText" dxfId="14735" priority="36753" operator="containsText" text="Début TD">
      <formula>NOT(ISERROR(SEARCH("Début TD",L35)))</formula>
    </cfRule>
    <cfRule type="containsText" dxfId="14734" priority="36752" operator="containsText" text="Etranger">
      <formula>NOT(ISERROR(SEARCH("Etranger",L35)))</formula>
    </cfRule>
    <cfRule type="containsText" dxfId="14733" priority="36751" operator="containsText" text="JPO">
      <formula>NOT(ISERROR(SEARCH("JPO",L35)))</formula>
    </cfRule>
    <cfRule type="cellIs" dxfId="14732" priority="36758" operator="equal">
      <formula>"Cours IAE"</formula>
    </cfRule>
    <cfRule type="cellIs" dxfId="14731" priority="36759" operator="equal">
      <formula>"Cours ISEM"</formula>
    </cfRule>
    <cfRule type="cellIs" dxfId="14730" priority="36760" operator="equal">
      <formula>"EXAMENS J"</formula>
    </cfRule>
    <cfRule type="containsText" dxfId="14729" priority="36750" operator="containsText" text="Note">
      <formula>NOT(ISERROR(SEARCH("Note",L35)))</formula>
    </cfRule>
    <cfRule type="containsText" dxfId="14728" priority="36749" operator="containsText" text="Recrutem">
      <formula>NOT(ISERROR(SEARCH("Recrutem",L35)))</formula>
    </cfRule>
    <cfRule type="containsText" dxfId="14727" priority="36748" operator="containsText" text="Remise">
      <formula>NOT(ISERROR(SEARCH("Remise",L35)))</formula>
    </cfRule>
    <cfRule type="containsText" dxfId="14726" priority="36747" operator="containsText" text="Salon Et">
      <formula>NOT(ISERROR(SEARCH("Salon Et",L35)))</formula>
    </cfRule>
    <cfRule type="containsText" dxfId="14725" priority="36757" operator="containsText" text="Délib">
      <formula>NOT(ISERROR(SEARCH("Délib",L35)))</formula>
    </cfRule>
  </conditionalFormatting>
  <conditionalFormatting sqref="M4:M35">
    <cfRule type="expression" dxfId="14724" priority="37624">
      <formula>N4="Dimanche"</formula>
    </cfRule>
    <cfRule type="expression" dxfId="14723" priority="37625">
      <formula>N4="Samedi"</formula>
    </cfRule>
  </conditionalFormatting>
  <conditionalFormatting sqref="P4">
    <cfRule type="cellIs" dxfId="14722" priority="65595" operator="equal">
      <formula>"Examens S2 ses1"</formula>
    </cfRule>
    <cfRule type="cellIs" dxfId="14721" priority="65596" operator="equal">
      <formula>"Fermeture"</formula>
    </cfRule>
    <cfRule type="cellIs" dxfId="14720" priority="65597" operator="equal">
      <formula>"Remise rapport"</formula>
    </cfRule>
    <cfRule type="cellIs" dxfId="14719" priority="65598" operator="equal">
      <formula>"notes rapport"</formula>
    </cfRule>
    <cfRule type="cellIs" dxfId="14718" priority="65599" operator="equal">
      <formula>"jour appui"</formula>
    </cfRule>
    <cfRule type="cellIs" dxfId="14717" priority="65600" operator="equal">
      <formula>"Assomption"</formula>
    </cfRule>
    <cfRule type="cellIs" dxfId="14716" priority="65601" operator="equal">
      <formula>"Ascension"</formula>
    </cfRule>
    <cfRule type="cellIs" dxfId="14715" priority="65602" operator="equal">
      <formula>"Armistice"</formula>
    </cfRule>
    <cfRule type="cellIs" dxfId="14714" priority="65603" operator="equal">
      <formula>"cours v"</formula>
    </cfRule>
    <cfRule type="cellIs" dxfId="14713" priority="65604" operator="equal">
      <formula>"Examens S1 Ses2"</formula>
    </cfRule>
    <cfRule type="cellIs" dxfId="14712" priority="65605" operator="equal">
      <formula>"Examens S1 Ses1"</formula>
    </cfRule>
    <cfRule type="cellIs" dxfId="14711" priority="65606" operator="equal">
      <formula>"Fête du travail"</formula>
    </cfRule>
    <cfRule type="cellIs" dxfId="14710" priority="65607" operator="equal">
      <formula>"Fête nationale"</formula>
    </cfRule>
    <cfRule type="cellIs" dxfId="14709" priority="65608" operator="equal">
      <formula>"jour de l'an"</formula>
    </cfRule>
    <cfRule type="cellIs" dxfId="14708" priority="65610" operator="equal">
      <formula>"Noël"</formula>
    </cfRule>
    <cfRule type="cellIs" dxfId="14707" priority="65611" operator="equal">
      <formula>"Pâques"</formula>
    </cfRule>
    <cfRule type="cellIs" dxfId="14706" priority="65612" operator="equal">
      <formula>"Pentecôte"</formula>
    </cfRule>
    <cfRule type="cellIs" dxfId="14705" priority="65613" operator="equal">
      <formula>"Révisions S2 ses2"</formula>
    </cfRule>
    <cfRule type="cellIs" dxfId="14704" priority="65614" operator="equal">
      <formula>"Révisions S2 Ses1"</formula>
    </cfRule>
    <cfRule type="cellIs" dxfId="14703" priority="65615" operator="equal">
      <formula>"stage v"</formula>
    </cfRule>
    <cfRule type="cellIs" dxfId="14702" priority="65616" operator="equal">
      <formula>"Victoire 1945"</formula>
    </cfRule>
    <cfRule type="cellIs" dxfId="14701" priority="65617" operator="equal">
      <formula>"Toussaint"</formula>
    </cfRule>
    <cfRule type="cellIs" dxfId="14700" priority="65618" operator="equal">
      <formula>"Stage en entreprise"</formula>
    </cfRule>
    <cfRule type="cellIs" dxfId="14699" priority="65619" operator="equal">
      <formula>"entreprise B"</formula>
    </cfRule>
    <cfRule type="cellIs" dxfId="14698" priority="65620" stopIfTrue="1" operator="equal">
      <formula>"Retour copies"</formula>
    </cfRule>
    <cfRule type="cellIs" dxfId="14697" priority="65621" stopIfTrue="1" operator="equal">
      <formula>"Evaluation"</formula>
    </cfRule>
    <cfRule type="cellIs" dxfId="14696" priority="65622" stopIfTrue="1" operator="equal">
      <formula>"Rentrée"</formula>
    </cfRule>
    <cfRule type="cellIs" dxfId="14695" priority="65623" stopIfTrue="1" operator="equal">
      <formula>"Stage"</formula>
    </cfRule>
    <cfRule type="cellIs" dxfId="14694" priority="65624" stopIfTrue="1" operator="equal">
      <formula>"Session 2"</formula>
    </cfRule>
    <cfRule type="cellIs" dxfId="14693" priority="65625" stopIfTrue="1" operator="equal">
      <formula>"Session 1"</formula>
    </cfRule>
    <cfRule type="cellIs" dxfId="14692" priority="65626" stopIfTrue="1" operator="equal">
      <formula>"Révisions"</formula>
    </cfRule>
    <cfRule type="cellIs" dxfId="14691" priority="65627" stopIfTrue="1" operator="equal">
      <formula>"Vacances"</formula>
    </cfRule>
    <cfRule type="cellIs" dxfId="14690" priority="65628" stopIfTrue="1" operator="equal">
      <formula>"Cours"</formula>
    </cfRule>
    <cfRule type="cellIs" dxfId="14689" priority="65629" stopIfTrue="1" operator="equal">
      <formula>"Examens S1"</formula>
    </cfRule>
    <cfRule type="cellIs" dxfId="14688" priority="65630" stopIfTrue="1" operator="equal">
      <formula>"Examens"</formula>
    </cfRule>
    <cfRule type="cellIs" dxfId="14687" priority="65631" stopIfTrue="1" operator="equal">
      <formula>"Examens S2"</formula>
    </cfRule>
    <cfRule type="cellIs" dxfId="14686" priority="65632" stopIfTrue="1" operator="equal">
      <formula>"Du anglais"</formula>
    </cfRule>
    <cfRule type="cellIs" dxfId="14685" priority="65633" stopIfTrue="1" operator="equal">
      <formula>"Délibérations"</formula>
    </cfRule>
    <cfRule type="cellIs" dxfId="14684" priority="65609" operator="equal">
      <formula>"Lundi de pâques"</formula>
    </cfRule>
    <cfRule type="expression" dxfId="14683" priority="65556">
      <formula>N4="Dimanche"</formula>
    </cfRule>
    <cfRule type="expression" dxfId="14682" priority="65557">
      <formula>N4="Samedi"</formula>
    </cfRule>
    <cfRule type="containsText" dxfId="14681" priority="65558" operator="containsText" text="Soutenance">
      <formula>NOT(ISERROR(SEARCH("Soutenance",P4)))</formula>
    </cfRule>
    <cfRule type="containsText" dxfId="14680" priority="65559" operator="containsText" text="Salon Et">
      <formula>NOT(ISERROR(SEARCH("Salon Et",P4)))</formula>
    </cfRule>
    <cfRule type="containsText" dxfId="14679" priority="65560" operator="containsText" text="Remise">
      <formula>NOT(ISERROR(SEARCH("Remise",P4)))</formula>
    </cfRule>
    <cfRule type="containsText" dxfId="14678" priority="65561" operator="containsText" text="Recrutem">
      <formula>NOT(ISERROR(SEARCH("Recrutem",P4)))</formula>
    </cfRule>
    <cfRule type="containsText" dxfId="14677" priority="65562" operator="containsText" text="Note">
      <formula>NOT(ISERROR(SEARCH("Note",P4)))</formula>
    </cfRule>
    <cfRule type="containsText" dxfId="14676" priority="65563" operator="containsText" text="JPO">
      <formula>NOT(ISERROR(SEARCH("JPO",P4)))</formula>
    </cfRule>
    <cfRule type="containsText" dxfId="14675" priority="65564" operator="containsText" text="Etranger">
      <formula>NOT(ISERROR(SEARCH("Etranger",P4)))</formula>
    </cfRule>
    <cfRule type="containsText" dxfId="14674" priority="65565" operator="containsText" text="Début TD">
      <formula>NOT(ISERROR(SEARCH("Début TD",P4)))</formula>
    </cfRule>
    <cfRule type="containsText" dxfId="14673" priority="65566" operator="containsText" text="Début CM">
      <formula>NOT(ISERROR(SEARCH("Début CM",P4)))</formula>
    </cfRule>
    <cfRule type="containsText" dxfId="14672" priority="65567" operator="containsText" text="Projet">
      <formula>NOT(ISERROR(SEARCH("Projet",P4)))</formula>
    </cfRule>
    <cfRule type="containsText" dxfId="14671" priority="65568" operator="containsText" text="Pré">
      <formula>NOT(ISERROR(SEARCH("Pré",P4)))</formula>
    </cfRule>
    <cfRule type="containsText" dxfId="14670" priority="65569" operator="containsText" text="Délib">
      <formula>NOT(ISERROR(SEARCH("Délib",P4)))</formula>
    </cfRule>
    <cfRule type="cellIs" dxfId="14669" priority="65570" operator="equal">
      <formula>"Cours IAE"</formula>
    </cfRule>
    <cfRule type="cellIs" dxfId="14668" priority="65571" operator="equal">
      <formula>"Cours ISEM"</formula>
    </cfRule>
    <cfRule type="cellIs" dxfId="14667" priority="65572" operator="equal">
      <formula>"EXAMENS J"</formula>
    </cfRule>
    <cfRule type="cellIs" dxfId="14666" priority="65573" operator="equal">
      <formula>"Lundi Pentecôte"</formula>
    </cfRule>
    <cfRule type="cellIs" dxfId="14665" priority="65574" operator="equal">
      <formula>"ppp"</formula>
    </cfRule>
    <cfRule type="cellIs" dxfId="14664" priority="65575" operator="equal">
      <formula>"Soutenance"</formula>
    </cfRule>
    <cfRule type="cellIs" dxfId="14663" priority="65576" operator="equal">
      <formula>"Révisions R"</formula>
    </cfRule>
    <cfRule type="cellIs" dxfId="14662" priority="65577" operator="equal">
      <formula>"Entreprise"</formula>
    </cfRule>
    <cfRule type="cellIs" dxfId="14661" priority="65578" operator="equal">
      <formula>"Exam nationaux pas de date"</formula>
    </cfRule>
    <cfRule type="cellIs" dxfId="14660" priority="65579" operator="equal">
      <formula>"Exam nationaux"</formula>
    </cfRule>
    <cfRule type="cellIs" dxfId="14659" priority="65580" operator="equal">
      <formula>"Révision interne"</formula>
    </cfRule>
    <cfRule type="cellIs" dxfId="14658" priority="65581" operator="equal">
      <formula>"Remise note CC"</formula>
    </cfRule>
    <cfRule type="cellIs" dxfId="14657" priority="65582" operator="equal">
      <formula>"Oraux examens nationaux"</formula>
    </cfRule>
    <cfRule type="cellIs" dxfId="14656" priority="65583" operator="equal">
      <formula>"Note mémoire"</formula>
    </cfRule>
    <cfRule type="cellIs" dxfId="14655" priority="65584" operator="equal">
      <formula>"Mise à niveau"</formula>
    </cfRule>
    <cfRule type="cellIs" dxfId="14654" priority="65585" operator="equal">
      <formula>"Ecrits examens nationaux"</formula>
    </cfRule>
    <cfRule type="cellIs" dxfId="14653" priority="65586" operator="equal">
      <formula>"Délibération S2"</formula>
    </cfRule>
    <cfRule type="cellIs" dxfId="14652" priority="65587" operator="equal">
      <formula>"Délibération S1"</formula>
    </cfRule>
    <cfRule type="cellIs" dxfId="14651" priority="65588" operator="equal">
      <formula>"regroupement"</formula>
    </cfRule>
    <cfRule type="cellIs" dxfId="14650" priority="65589" operator="equal">
      <formula>"Cours matin"</formula>
    </cfRule>
    <cfRule type="cellIs" dxfId="14649" priority="65590" operator="equal">
      <formula>"Entr MA cours AM"</formula>
    </cfRule>
    <cfRule type="cellIs" dxfId="14648" priority="65591" operator="equal">
      <formula>"Cours Matin Entr AM"</formula>
    </cfRule>
    <cfRule type="cellIs" dxfId="14647" priority="65592" operator="equal">
      <formula>"Révisions S1 Ses2"</formula>
    </cfRule>
    <cfRule type="cellIs" dxfId="14646" priority="65593" operator="equal">
      <formula>"Révisions S1 ses1"</formula>
    </cfRule>
    <cfRule type="cellIs" dxfId="14645" priority="65594" operator="equal">
      <formula>"Examens S2 Ses2"</formula>
    </cfRule>
  </conditionalFormatting>
  <conditionalFormatting sqref="P5">
    <cfRule type="cellIs" dxfId="14644" priority="25187" operator="equal">
      <formula>"Entreprise"</formula>
    </cfRule>
    <cfRule type="cellIs" dxfId="14643" priority="25243" stopIfTrue="1" operator="equal">
      <formula>"Délibérations"</formula>
    </cfRule>
    <cfRule type="cellIs" dxfId="14642" priority="25242" stopIfTrue="1" operator="equal">
      <formula>"Du anglais"</formula>
    </cfRule>
    <cfRule type="cellIs" dxfId="14641" priority="25241" stopIfTrue="1" operator="equal">
      <formula>"Examens S2"</formula>
    </cfRule>
    <cfRule type="cellIs" dxfId="14640" priority="25240" stopIfTrue="1" operator="equal">
      <formula>"Examens"</formula>
    </cfRule>
    <cfRule type="cellIs" dxfId="14639" priority="25239" stopIfTrue="1" operator="equal">
      <formula>"Examens S1"</formula>
    </cfRule>
    <cfRule type="cellIs" dxfId="14638" priority="25237" stopIfTrue="1" operator="equal">
      <formula>"Vacances"</formula>
    </cfRule>
    <cfRule type="cellIs" dxfId="14637" priority="25236" stopIfTrue="1" operator="equal">
      <formula>"Révisions"</formula>
    </cfRule>
    <cfRule type="cellIs" dxfId="14636" priority="25235" stopIfTrue="1" operator="equal">
      <formula>"Session 1"</formula>
    </cfRule>
    <cfRule type="cellIs" dxfId="14635" priority="25234" stopIfTrue="1" operator="equal">
      <formula>"Session 2"</formula>
    </cfRule>
    <cfRule type="cellIs" dxfId="14634" priority="25233" stopIfTrue="1" operator="equal">
      <formula>"Stage"</formula>
    </cfRule>
    <cfRule type="cellIs" dxfId="14633" priority="25232" stopIfTrue="1" operator="equal">
      <formula>"Rentrée"</formula>
    </cfRule>
    <cfRule type="cellIs" dxfId="14632" priority="25231" stopIfTrue="1" operator="equal">
      <formula>"Evaluation"</formula>
    </cfRule>
    <cfRule type="cellIs" dxfId="14631" priority="25230" stopIfTrue="1" operator="equal">
      <formula>"Retour copies"</formula>
    </cfRule>
    <cfRule type="cellIs" dxfId="14630" priority="25229" operator="equal">
      <formula>"entreprise B"</formula>
    </cfRule>
    <cfRule type="cellIs" dxfId="14629" priority="25228" operator="equal">
      <formula>"Stage en entreprise"</formula>
    </cfRule>
    <cfRule type="cellIs" dxfId="14628" priority="25227" operator="equal">
      <formula>"Toussaint"</formula>
    </cfRule>
    <cfRule type="cellIs" dxfId="14627" priority="25226" operator="equal">
      <formula>"Victoire 1945"</formula>
    </cfRule>
    <cfRule type="cellIs" dxfId="14626" priority="25225" operator="equal">
      <formula>"stage v"</formula>
    </cfRule>
    <cfRule type="cellIs" dxfId="14625" priority="25224" operator="equal">
      <formula>"Révisions S2 Ses1"</formula>
    </cfRule>
    <cfRule type="cellIs" dxfId="14624" priority="25223" operator="equal">
      <formula>"Révisions S2 ses2"</formula>
    </cfRule>
    <cfRule type="cellIs" dxfId="14623" priority="25222" operator="equal">
      <formula>"Pentecôte"</formula>
    </cfRule>
    <cfRule type="cellIs" dxfId="14622" priority="25221" operator="equal">
      <formula>"Pâques"</formula>
    </cfRule>
    <cfRule type="cellIs" dxfId="14621" priority="25220" operator="equal">
      <formula>"Noël"</formula>
    </cfRule>
    <cfRule type="cellIs" dxfId="14620" priority="25219" operator="equal">
      <formula>"Lundi de pâques"</formula>
    </cfRule>
    <cfRule type="cellIs" dxfId="14619" priority="25218" operator="equal">
      <formula>"jour de l'an"</formula>
    </cfRule>
    <cfRule type="cellIs" dxfId="14618" priority="25217" operator="equal">
      <formula>"Fête nationale"</formula>
    </cfRule>
    <cfRule type="cellIs" dxfId="14617" priority="25216" operator="equal">
      <formula>"Fête du travail"</formula>
    </cfRule>
    <cfRule type="cellIs" dxfId="14616" priority="25215" operator="equal">
      <formula>"Examens S1 Ses1"</formula>
    </cfRule>
    <cfRule type="cellIs" dxfId="14615" priority="25214" operator="equal">
      <formula>"Examens S1 Ses2"</formula>
    </cfRule>
    <cfRule type="cellIs" dxfId="14614" priority="25213" operator="equal">
      <formula>"cours v"</formula>
    </cfRule>
    <cfRule type="cellIs" dxfId="14613" priority="25212" operator="equal">
      <formula>"Armistice"</formula>
    </cfRule>
    <cfRule type="cellIs" dxfId="14612" priority="25211" operator="equal">
      <formula>"Ascension"</formula>
    </cfRule>
    <cfRule type="cellIs" dxfId="14611" priority="25210" operator="equal">
      <formula>"Assomption"</formula>
    </cfRule>
    <cfRule type="cellIs" dxfId="14610" priority="25209" operator="equal">
      <formula>"jour appui"</formula>
    </cfRule>
    <cfRule type="cellIs" dxfId="14609" priority="25208" operator="equal">
      <formula>"notes rapport"</formula>
    </cfRule>
    <cfRule type="cellIs" dxfId="14608" priority="25207" operator="equal">
      <formula>"Remise rapport"</formula>
    </cfRule>
    <cfRule type="cellIs" dxfId="14607" priority="25206" operator="equal">
      <formula>"Fermeture"</formula>
    </cfRule>
    <cfRule type="cellIs" dxfId="14606" priority="25191" operator="equal">
      <formula>"Remise note CC"</formula>
    </cfRule>
    <cfRule type="cellIs" dxfId="14605" priority="25190" operator="equal">
      <formula>"Révision interne"</formula>
    </cfRule>
    <cfRule type="cellIs" dxfId="14604" priority="25189" operator="equal">
      <formula>"Exam nationaux"</formula>
    </cfRule>
    <cfRule type="cellIs" dxfId="14603" priority="25188" operator="equal">
      <formula>"Exam nationaux pas de date"</formula>
    </cfRule>
    <cfRule type="cellIs" dxfId="14602" priority="25186" operator="equal">
      <formula>"Révisions R"</formula>
    </cfRule>
    <cfRule type="cellIs" dxfId="14601" priority="25185" operator="equal">
      <formula>"Soutenance"</formula>
    </cfRule>
    <cfRule type="cellIs" dxfId="14600" priority="25184" operator="equal">
      <formula>"ppp"</formula>
    </cfRule>
    <cfRule type="cellIs" dxfId="14599" priority="25183" operator="equal">
      <formula>"Lundi Pentecôte"</formula>
    </cfRule>
    <cfRule type="cellIs" dxfId="14598" priority="25182" operator="equal">
      <formula>"EXAMENS J"</formula>
    </cfRule>
    <cfRule type="cellIs" dxfId="14597" priority="25181" operator="equal">
      <formula>"Cours ISEM"</formula>
    </cfRule>
    <cfRule type="cellIs" dxfId="14596" priority="25202" operator="equal">
      <formula>"Révisions S1 Ses2"</formula>
    </cfRule>
    <cfRule type="cellIs" dxfId="14595" priority="25180" operator="equal">
      <formula>"Cours IAE"</formula>
    </cfRule>
    <cfRule type="containsText" dxfId="14594" priority="25179" operator="containsText" text="Délib">
      <formula>NOT(ISERROR(SEARCH("Délib",P5)))</formula>
    </cfRule>
    <cfRule type="containsText" dxfId="14593" priority="25178" operator="containsText" text="Pré">
      <formula>NOT(ISERROR(SEARCH("Pré",P5)))</formula>
    </cfRule>
    <cfRule type="containsText" dxfId="14592" priority="25177" operator="containsText" text="Projet">
      <formula>NOT(ISERROR(SEARCH("Projet",P5)))</formula>
    </cfRule>
    <cfRule type="containsText" dxfId="14591" priority="25176" operator="containsText" text="Début CM">
      <formula>NOT(ISERROR(SEARCH("Début CM",P5)))</formula>
    </cfRule>
    <cfRule type="containsText" dxfId="14590" priority="25175" operator="containsText" text="Début TD">
      <formula>NOT(ISERROR(SEARCH("Début TD",P5)))</formula>
    </cfRule>
    <cfRule type="cellIs" dxfId="14589" priority="25205" operator="equal">
      <formula>"Examens S2 ses1"</formula>
    </cfRule>
    <cfRule type="cellIs" dxfId="14588" priority="25203" operator="equal">
      <formula>"Révisions S1 ses1"</formula>
    </cfRule>
    <cfRule type="cellIs" dxfId="14587" priority="25204" operator="equal">
      <formula>"Examens S2 Ses2"</formula>
    </cfRule>
    <cfRule type="containsText" dxfId="14586" priority="25174" operator="containsText" text="Etranger">
      <formula>NOT(ISERROR(SEARCH("Etranger",P5)))</formula>
    </cfRule>
    <cfRule type="containsText" dxfId="14585" priority="25173" operator="containsText" text="JPO">
      <formula>NOT(ISERROR(SEARCH("JPO",P5)))</formula>
    </cfRule>
    <cfRule type="cellIs" dxfId="14584" priority="25201" operator="equal">
      <formula>"Cours Matin Entr AM"</formula>
    </cfRule>
    <cfRule type="cellIs" dxfId="14583" priority="25200" operator="equal">
      <formula>"Entr MA cours AM"</formula>
    </cfRule>
    <cfRule type="cellIs" dxfId="14582" priority="25199" operator="equal">
      <formula>"Cours matin"</formula>
    </cfRule>
    <cfRule type="cellIs" dxfId="14581" priority="25198" operator="equal">
      <formula>"regroupement"</formula>
    </cfRule>
    <cfRule type="cellIs" dxfId="14580" priority="25197" operator="equal">
      <formula>"Délibération S1"</formula>
    </cfRule>
    <cfRule type="cellIs" dxfId="14579" priority="25196" operator="equal">
      <formula>"Délibération S2"</formula>
    </cfRule>
    <cfRule type="cellIs" dxfId="14578" priority="25195" operator="equal">
      <formula>"Ecrits examens nationaux"</formula>
    </cfRule>
    <cfRule type="cellIs" dxfId="14577" priority="25194" operator="equal">
      <formula>"Mise à niveau"</formula>
    </cfRule>
    <cfRule type="cellIs" dxfId="14576" priority="25193" operator="equal">
      <formula>"Note mémoire"</formula>
    </cfRule>
    <cfRule type="cellIs" dxfId="14575" priority="25192" operator="equal">
      <formula>"Oraux examens nationaux"</formula>
    </cfRule>
    <cfRule type="containsText" dxfId="14574" priority="25172" operator="containsText" text="Note">
      <formula>NOT(ISERROR(SEARCH("Note",P5)))</formula>
    </cfRule>
    <cfRule type="containsText" dxfId="14573" priority="25171" operator="containsText" text="Recrutem">
      <formula>NOT(ISERROR(SEARCH("Recrutem",P5)))</formula>
    </cfRule>
    <cfRule type="containsText" dxfId="14572" priority="25170" operator="containsText" text="Remise">
      <formula>NOT(ISERROR(SEARCH("Remise",P5)))</formula>
    </cfRule>
    <cfRule type="containsText" dxfId="14571" priority="25169" operator="containsText" text="Salon Et">
      <formula>NOT(ISERROR(SEARCH("Salon Et",P5)))</formula>
    </cfRule>
    <cfRule type="cellIs" dxfId="14570" priority="25238" stopIfTrue="1" operator="equal">
      <formula>"Cours"</formula>
    </cfRule>
  </conditionalFormatting>
  <conditionalFormatting sqref="P5:P7">
    <cfRule type="expression" dxfId="14569" priority="9783">
      <formula>N5="Samedi"</formula>
    </cfRule>
    <cfRule type="containsText" dxfId="14568" priority="9784" operator="containsText" text="Soutenance">
      <formula>NOT(ISERROR(SEARCH("Soutenance",P5)))</formula>
    </cfRule>
    <cfRule type="expression" dxfId="14567" priority="9782">
      <formula>N5="Dimanche"</formula>
    </cfRule>
  </conditionalFormatting>
  <conditionalFormatting sqref="P6:P7">
    <cfRule type="cellIs" dxfId="14566" priority="9822" operator="equal">
      <formula>"Fermeture"</formula>
    </cfRule>
    <cfRule type="cellIs" dxfId="14565" priority="9821" operator="equal">
      <formula>"Examens S2 ses1"</formula>
    </cfRule>
    <cfRule type="cellIs" dxfId="14564" priority="9820" operator="equal">
      <formula>"Examens S2 Ses2"</formula>
    </cfRule>
    <cfRule type="cellIs" dxfId="14563" priority="9819" operator="equal">
      <formula>"Révisions S1 ses1"</formula>
    </cfRule>
    <cfRule type="cellIs" dxfId="14562" priority="9818" operator="equal">
      <formula>"Révisions S1 Ses2"</formula>
    </cfRule>
    <cfRule type="cellIs" dxfId="14561" priority="9817" operator="equal">
      <formula>"Cours Matin Entr AM"</formula>
    </cfRule>
    <cfRule type="cellIs" dxfId="14560" priority="9816" operator="equal">
      <formula>"Entr MA cours AM"</formula>
    </cfRule>
    <cfRule type="cellIs" dxfId="14559" priority="9815" operator="equal">
      <formula>"Cours matin"</formula>
    </cfRule>
    <cfRule type="cellIs" dxfId="14558" priority="9814" operator="equal">
      <formula>"regroupement"</formula>
    </cfRule>
    <cfRule type="cellIs" dxfId="14557" priority="9813" operator="equal">
      <formula>"Délibération S1"</formula>
    </cfRule>
    <cfRule type="cellIs" dxfId="14556" priority="9812" operator="equal">
      <formula>"Délibération S2"</formula>
    </cfRule>
    <cfRule type="cellIs" dxfId="14555" priority="9811" operator="equal">
      <formula>"Ecrits examens nationaux"</formula>
    </cfRule>
    <cfRule type="cellIs" dxfId="14554" priority="9810" operator="equal">
      <formula>"Mise à niveau"</formula>
    </cfRule>
    <cfRule type="cellIs" dxfId="14553" priority="9809" operator="equal">
      <formula>"Note mémoire"</formula>
    </cfRule>
    <cfRule type="cellIs" dxfId="14552" priority="9808" operator="equal">
      <formula>"Oraux examens nationaux"</formula>
    </cfRule>
    <cfRule type="cellIs" dxfId="14551" priority="9807" operator="equal">
      <formula>"Remise note CC"</formula>
    </cfRule>
    <cfRule type="cellIs" dxfId="14550" priority="9806" operator="equal">
      <formula>"Révision interne"</formula>
    </cfRule>
    <cfRule type="cellIs" dxfId="14549" priority="9805" operator="equal">
      <formula>"Exam nationaux"</formula>
    </cfRule>
    <cfRule type="cellIs" dxfId="14548" priority="9804" operator="equal">
      <formula>"Exam nationaux pas de date"</formula>
    </cfRule>
    <cfRule type="cellIs" dxfId="14547" priority="9803" operator="equal">
      <formula>"Entreprise"</formula>
    </cfRule>
    <cfRule type="cellIs" dxfId="14546" priority="9802" operator="equal">
      <formula>"Révisions R"</formula>
    </cfRule>
    <cfRule type="cellIs" dxfId="14545" priority="9801" operator="equal">
      <formula>"Soutenance"</formula>
    </cfRule>
    <cfRule type="cellIs" dxfId="14544" priority="9800" operator="equal">
      <formula>"ppp"</formula>
    </cfRule>
    <cfRule type="cellIs" dxfId="14543" priority="9799" operator="equal">
      <formula>"Lundi Pentecôte"</formula>
    </cfRule>
    <cfRule type="cellIs" dxfId="14542" priority="9798" operator="equal">
      <formula>"EXAMENS J"</formula>
    </cfRule>
    <cfRule type="cellIs" dxfId="14541" priority="9797" operator="equal">
      <formula>"Cours ISEM"</formula>
    </cfRule>
    <cfRule type="cellIs" dxfId="14540" priority="9796" operator="equal">
      <formula>"Cours IAE"</formula>
    </cfRule>
    <cfRule type="containsText" dxfId="14539" priority="9795" operator="containsText" text="Délib">
      <formula>NOT(ISERROR(SEARCH("Délib",P6)))</formula>
    </cfRule>
    <cfRule type="containsText" dxfId="14538" priority="9794" operator="containsText" text="Pré">
      <formula>NOT(ISERROR(SEARCH("Pré",P6)))</formula>
    </cfRule>
    <cfRule type="containsText" dxfId="14537" priority="9793" operator="containsText" text="Projet">
      <formula>NOT(ISERROR(SEARCH("Projet",P6)))</formula>
    </cfRule>
    <cfRule type="containsText" dxfId="14536" priority="9792" operator="containsText" text="Début CM">
      <formula>NOT(ISERROR(SEARCH("Début CM",P6)))</formula>
    </cfRule>
    <cfRule type="containsText" dxfId="14535" priority="9791" operator="containsText" text="Début TD">
      <formula>NOT(ISERROR(SEARCH("Début TD",P6)))</formula>
    </cfRule>
    <cfRule type="containsText" dxfId="14534" priority="9790" operator="containsText" text="Etranger">
      <formula>NOT(ISERROR(SEARCH("Etranger",P6)))</formula>
    </cfRule>
    <cfRule type="containsText" dxfId="14533" priority="9789" operator="containsText" text="JPO">
      <formula>NOT(ISERROR(SEARCH("JPO",P6)))</formula>
    </cfRule>
    <cfRule type="containsText" dxfId="14532" priority="9788" operator="containsText" text="Note">
      <formula>NOT(ISERROR(SEARCH("Note",P6)))</formula>
    </cfRule>
    <cfRule type="containsText" dxfId="14531" priority="9787" operator="containsText" text="Recrutem">
      <formula>NOT(ISERROR(SEARCH("Recrutem",P6)))</formula>
    </cfRule>
    <cfRule type="containsText" dxfId="14530" priority="9786" operator="containsText" text="Remise">
      <formula>NOT(ISERROR(SEARCH("Remise",P6)))</formula>
    </cfRule>
    <cfRule type="containsText" dxfId="14529" priority="9785" operator="containsText" text="Salon Et">
      <formula>NOT(ISERROR(SEARCH("Salon Et",P6)))</formula>
    </cfRule>
    <cfRule type="containsText" dxfId="14528" priority="9780" operator="containsText" text="Cours/Labo/Projet">
      <formula>NOT(ISERROR(SEARCH("Cours/Labo/Projet",P6)))</formula>
    </cfRule>
    <cfRule type="containsText" dxfId="14527" priority="9781" operator="containsText" text="Université">
      <formula>NOT(ISERROR(SEARCH("Université",P6)))</formula>
    </cfRule>
    <cfRule type="cellIs" dxfId="14526" priority="9859" stopIfTrue="1" operator="equal">
      <formula>"Délibérations"</formula>
    </cfRule>
    <cfRule type="cellIs" dxfId="14525" priority="9858" stopIfTrue="1" operator="equal">
      <formula>"Du anglais"</formula>
    </cfRule>
    <cfRule type="cellIs" dxfId="14524" priority="9857" stopIfTrue="1" operator="equal">
      <formula>"Examens S2"</formula>
    </cfRule>
    <cfRule type="cellIs" dxfId="14523" priority="9856" stopIfTrue="1" operator="equal">
      <formula>"Examens"</formula>
    </cfRule>
    <cfRule type="cellIs" dxfId="14522" priority="9855" stopIfTrue="1" operator="equal">
      <formula>"Examens S1"</formula>
    </cfRule>
    <cfRule type="cellIs" dxfId="14521" priority="9854" stopIfTrue="1" operator="equal">
      <formula>"Cours"</formula>
    </cfRule>
    <cfRule type="cellIs" dxfId="14520" priority="9853" stopIfTrue="1" operator="equal">
      <formula>"Vacances"</formula>
    </cfRule>
    <cfRule type="cellIs" dxfId="14519" priority="9852" stopIfTrue="1" operator="equal">
      <formula>"Révisions"</formula>
    </cfRule>
    <cfRule type="cellIs" dxfId="14518" priority="9851" stopIfTrue="1" operator="equal">
      <formula>"Session 1"</formula>
    </cfRule>
    <cfRule type="cellIs" dxfId="14517" priority="9850" stopIfTrue="1" operator="equal">
      <formula>"Session 2"</formula>
    </cfRule>
    <cfRule type="cellIs" dxfId="14516" priority="9849" stopIfTrue="1" operator="equal">
      <formula>"Stage"</formula>
    </cfRule>
    <cfRule type="cellIs" dxfId="14515" priority="9848" stopIfTrue="1" operator="equal">
      <formula>"Rentrée"</formula>
    </cfRule>
    <cfRule type="cellIs" dxfId="14514" priority="9847" stopIfTrue="1" operator="equal">
      <formula>"Evaluation"</formula>
    </cfRule>
    <cfRule type="cellIs" dxfId="14513" priority="9846" stopIfTrue="1" operator="equal">
      <formula>"Retour copies"</formula>
    </cfRule>
    <cfRule type="cellIs" dxfId="14512" priority="9845" operator="equal">
      <formula>"entreprise B"</formula>
    </cfRule>
    <cfRule type="cellIs" dxfId="14511" priority="9844" operator="equal">
      <formula>"Stage en entreprise"</formula>
    </cfRule>
    <cfRule type="cellIs" dxfId="14510" priority="9843" operator="equal">
      <formula>"Toussaint"</formula>
    </cfRule>
    <cfRule type="cellIs" dxfId="14509" priority="9842" operator="equal">
      <formula>"Victoire 1945"</formula>
    </cfRule>
    <cfRule type="cellIs" dxfId="14508" priority="9841" operator="equal">
      <formula>"stage v"</formula>
    </cfRule>
    <cfRule type="cellIs" dxfId="14507" priority="9840" operator="equal">
      <formula>"Révisions S2 Ses1"</formula>
    </cfRule>
    <cfRule type="cellIs" dxfId="14506" priority="9839" operator="equal">
      <formula>"Révisions S2 ses2"</formula>
    </cfRule>
    <cfRule type="cellIs" dxfId="14505" priority="9838" operator="equal">
      <formula>"Pentecôte"</formula>
    </cfRule>
    <cfRule type="cellIs" dxfId="14504" priority="9837" operator="equal">
      <formula>"Pâques"</formula>
    </cfRule>
    <cfRule type="cellIs" dxfId="14503" priority="9836" operator="equal">
      <formula>"Noël"</formula>
    </cfRule>
    <cfRule type="cellIs" dxfId="14502" priority="9835" operator="equal">
      <formula>"Lundi de pâques"</formula>
    </cfRule>
    <cfRule type="cellIs" dxfId="14501" priority="9834" operator="equal">
      <formula>"jour de l'an"</formula>
    </cfRule>
    <cfRule type="cellIs" dxfId="14500" priority="9833" operator="equal">
      <formula>"Fête nationale"</formula>
    </cfRule>
    <cfRule type="cellIs" dxfId="14499" priority="9832" operator="equal">
      <formula>"Fête du travail"</formula>
    </cfRule>
    <cfRule type="cellIs" dxfId="14498" priority="9831" operator="equal">
      <formula>"Examens S1 Ses1"</formula>
    </cfRule>
    <cfRule type="cellIs" dxfId="14497" priority="9830" operator="equal">
      <formula>"Examens S1 Ses2"</formula>
    </cfRule>
    <cfRule type="cellIs" dxfId="14496" priority="9829" operator="equal">
      <formula>"cours v"</formula>
    </cfRule>
    <cfRule type="cellIs" dxfId="14495" priority="9828" operator="equal">
      <formula>"Armistice"</formula>
    </cfRule>
    <cfRule type="cellIs" dxfId="14494" priority="9827" operator="equal">
      <formula>"Ascension"</formula>
    </cfRule>
    <cfRule type="cellIs" dxfId="14493" priority="9826" operator="equal">
      <formula>"Assomption"</formula>
    </cfRule>
    <cfRule type="cellIs" dxfId="14492" priority="9825" operator="equal">
      <formula>"jour appui"</formula>
    </cfRule>
    <cfRule type="cellIs" dxfId="14491" priority="9824" operator="equal">
      <formula>"notes rapport"</formula>
    </cfRule>
    <cfRule type="cellIs" dxfId="14490" priority="9823" operator="equal">
      <formula>"Remise rapport"</formula>
    </cfRule>
  </conditionalFormatting>
  <conditionalFormatting sqref="P8">
    <cfRule type="cellIs" dxfId="14489" priority="9757" operator="equal">
      <formula>"Pâques"</formula>
    </cfRule>
    <cfRule type="cellIs" dxfId="14488" priority="9756" operator="equal">
      <formula>"Noël"</formula>
    </cfRule>
    <cfRule type="cellIs" dxfId="14487" priority="9755" operator="equal">
      <formula>"Lundi de pâques"</formula>
    </cfRule>
    <cfRule type="cellIs" dxfId="14486" priority="9754" operator="equal">
      <formula>"jour de l'an"</formula>
    </cfRule>
    <cfRule type="cellIs" dxfId="14485" priority="9753" operator="equal">
      <formula>"Fête nationale"</formula>
    </cfRule>
    <cfRule type="cellIs" dxfId="14484" priority="9752" operator="equal">
      <formula>"Fête du travail"</formula>
    </cfRule>
    <cfRule type="cellIs" dxfId="14483" priority="9751" operator="equal">
      <formula>"Examens S1 Ses1"</formula>
    </cfRule>
    <cfRule type="cellIs" dxfId="14482" priority="9750" operator="equal">
      <formula>"Examens S1 Ses2"</formula>
    </cfRule>
    <cfRule type="cellIs" dxfId="14481" priority="9749" operator="equal">
      <formula>"cours v"</formula>
    </cfRule>
    <cfRule type="cellIs" dxfId="14480" priority="9748" operator="equal">
      <formula>"Armistice"</formula>
    </cfRule>
    <cfRule type="cellIs" dxfId="14479" priority="9747" operator="equal">
      <formula>"Ascension"</formula>
    </cfRule>
    <cfRule type="cellIs" dxfId="14478" priority="9746" operator="equal">
      <formula>"Assomption"</formula>
    </cfRule>
    <cfRule type="cellIs" dxfId="14477" priority="9745" operator="equal">
      <formula>"jour appui"</formula>
    </cfRule>
    <cfRule type="cellIs" dxfId="14476" priority="9744" operator="equal">
      <formula>"notes rapport"</formula>
    </cfRule>
    <cfRule type="cellIs" dxfId="14475" priority="9743" operator="equal">
      <formula>"Remise rapport"</formula>
    </cfRule>
    <cfRule type="cellIs" dxfId="14474" priority="9742" operator="equal">
      <formula>"Fermeture"</formula>
    </cfRule>
    <cfRule type="cellIs" dxfId="14473" priority="9741" operator="equal">
      <formula>"Examens S2 ses1"</formula>
    </cfRule>
    <cfRule type="cellIs" dxfId="14472" priority="9740" operator="equal">
      <formula>"Examens S2 Ses2"</formula>
    </cfRule>
    <cfRule type="cellIs" dxfId="14471" priority="9739" operator="equal">
      <formula>"Révisions S1 ses1"</formula>
    </cfRule>
    <cfRule type="cellIs" dxfId="14470" priority="9738" operator="equal">
      <formula>"Révisions S1 Ses2"</formula>
    </cfRule>
    <cfRule type="cellIs" dxfId="14469" priority="9737" operator="equal">
      <formula>"Cours Matin Entr AM"</formula>
    </cfRule>
    <cfRule type="cellIs" dxfId="14468" priority="9736" operator="equal">
      <formula>"Entr MA cours AM"</formula>
    </cfRule>
    <cfRule type="cellIs" dxfId="14467" priority="9735" operator="equal">
      <formula>"Cours matin"</formula>
    </cfRule>
    <cfRule type="cellIs" dxfId="14466" priority="9734" operator="equal">
      <formula>"regroupement"</formula>
    </cfRule>
    <cfRule type="cellIs" dxfId="14465" priority="9733" operator="equal">
      <formula>"Délibération S1"</formula>
    </cfRule>
    <cfRule type="cellIs" dxfId="14464" priority="9732" operator="equal">
      <formula>"Délibération S2"</formula>
    </cfRule>
    <cfRule type="cellIs" dxfId="14463" priority="9731" operator="equal">
      <formula>"Ecrits examens nationaux"</formula>
    </cfRule>
    <cfRule type="cellIs" dxfId="14462" priority="9730" operator="equal">
      <formula>"Mise à niveau"</formula>
    </cfRule>
    <cfRule type="cellIs" dxfId="14461" priority="9729" operator="equal">
      <formula>"Note mémoire"</formula>
    </cfRule>
    <cfRule type="cellIs" dxfId="14460" priority="9728" operator="equal">
      <formula>"Oraux examens nationaux"</formula>
    </cfRule>
    <cfRule type="cellIs" dxfId="14459" priority="9727" operator="equal">
      <formula>"Remise note CC"</formula>
    </cfRule>
    <cfRule type="cellIs" dxfId="14458" priority="9726" operator="equal">
      <formula>"Révision interne"</formula>
    </cfRule>
    <cfRule type="cellIs" dxfId="14457" priority="9725" operator="equal">
      <formula>"Exam nationaux"</formula>
    </cfRule>
    <cfRule type="cellIs" dxfId="14456" priority="9724" operator="equal">
      <formula>"Exam nationaux pas de date"</formula>
    </cfRule>
    <cfRule type="cellIs" dxfId="14455" priority="9723" operator="equal">
      <formula>"Entreprise"</formula>
    </cfRule>
    <cfRule type="cellIs" dxfId="14454" priority="9722" operator="equal">
      <formula>"Révisions R"</formula>
    </cfRule>
    <cfRule type="cellIs" dxfId="14453" priority="9721" operator="equal">
      <formula>"Soutenance"</formula>
    </cfRule>
    <cfRule type="cellIs" dxfId="14452" priority="9720" operator="equal">
      <formula>"ppp"</formula>
    </cfRule>
    <cfRule type="cellIs" dxfId="14451" priority="9719" operator="equal">
      <formula>"Lundi Pentecôte"</formula>
    </cfRule>
    <cfRule type="cellIs" dxfId="14450" priority="9718" operator="equal">
      <formula>"EXAMENS J"</formula>
    </cfRule>
    <cfRule type="cellIs" dxfId="14449" priority="9717" operator="equal">
      <formula>"Cours ISEM"</formula>
    </cfRule>
    <cfRule type="cellIs" dxfId="14448" priority="9716" operator="equal">
      <formula>"Cours IAE"</formula>
    </cfRule>
    <cfRule type="containsText" dxfId="14447" priority="9715" operator="containsText" text="Délib">
      <formula>NOT(ISERROR(SEARCH("Délib",P8)))</formula>
    </cfRule>
    <cfRule type="cellIs" dxfId="14446" priority="9760" operator="equal">
      <formula>"Révisions S2 Ses1"</formula>
    </cfRule>
    <cfRule type="cellIs" dxfId="14445" priority="9759" operator="equal">
      <formula>"Révisions S2 ses2"</formula>
    </cfRule>
    <cfRule type="cellIs" dxfId="14444" priority="9778" stopIfTrue="1" operator="equal">
      <formula>"Du anglais"</formula>
    </cfRule>
    <cfRule type="containsText" dxfId="14443" priority="9705" operator="containsText" text="Salon Et">
      <formula>NOT(ISERROR(SEARCH("Salon Et",P8)))</formula>
    </cfRule>
    <cfRule type="containsText" dxfId="14442" priority="9706" operator="containsText" text="Remise">
      <formula>NOT(ISERROR(SEARCH("Remise",P8)))</formula>
    </cfRule>
    <cfRule type="containsText" dxfId="14441" priority="9707" operator="containsText" text="Recrutem">
      <formula>NOT(ISERROR(SEARCH("Recrutem",P8)))</formula>
    </cfRule>
    <cfRule type="cellIs" dxfId="14440" priority="9758" operator="equal">
      <formula>"Pentecôte"</formula>
    </cfRule>
    <cfRule type="containsText" dxfId="14439" priority="9708" operator="containsText" text="Note">
      <formula>NOT(ISERROR(SEARCH("Note",P8)))</formula>
    </cfRule>
    <cfRule type="containsText" dxfId="14438" priority="9709" operator="containsText" text="JPO">
      <formula>NOT(ISERROR(SEARCH("JPO",P8)))</formula>
    </cfRule>
    <cfRule type="containsText" dxfId="14437" priority="9710" operator="containsText" text="Etranger">
      <formula>NOT(ISERROR(SEARCH("Etranger",P8)))</formula>
    </cfRule>
    <cfRule type="containsText" dxfId="14436" priority="9711" operator="containsText" text="Début TD">
      <formula>NOT(ISERROR(SEARCH("Début TD",P8)))</formula>
    </cfRule>
    <cfRule type="containsText" dxfId="14435" priority="9712" operator="containsText" text="Début CM">
      <formula>NOT(ISERROR(SEARCH("Début CM",P8)))</formula>
    </cfRule>
    <cfRule type="containsText" dxfId="14434" priority="9713" operator="containsText" text="Projet">
      <formula>NOT(ISERROR(SEARCH("Projet",P8)))</formula>
    </cfRule>
    <cfRule type="containsText" dxfId="14433" priority="9714" operator="containsText" text="Pré">
      <formula>NOT(ISERROR(SEARCH("Pré",P8)))</formula>
    </cfRule>
    <cfRule type="cellIs" dxfId="14432" priority="9779" stopIfTrue="1" operator="equal">
      <formula>"Délibérations"</formula>
    </cfRule>
    <cfRule type="cellIs" dxfId="14431" priority="9777" stopIfTrue="1" operator="equal">
      <formula>"Examens S2"</formula>
    </cfRule>
    <cfRule type="cellIs" dxfId="14430" priority="9776" stopIfTrue="1" operator="equal">
      <formula>"Examens"</formula>
    </cfRule>
    <cfRule type="cellIs" dxfId="14429" priority="9775" stopIfTrue="1" operator="equal">
      <formula>"Examens S1"</formula>
    </cfRule>
    <cfRule type="cellIs" dxfId="14428" priority="9774" stopIfTrue="1" operator="equal">
      <formula>"Cours"</formula>
    </cfRule>
    <cfRule type="cellIs" dxfId="14427" priority="9773" stopIfTrue="1" operator="equal">
      <formula>"Vacances"</formula>
    </cfRule>
    <cfRule type="cellIs" dxfId="14426" priority="9772" stopIfTrue="1" operator="equal">
      <formula>"Révisions"</formula>
    </cfRule>
    <cfRule type="cellIs" dxfId="14425" priority="9771" stopIfTrue="1" operator="equal">
      <formula>"Session 1"</formula>
    </cfRule>
    <cfRule type="cellIs" dxfId="14424" priority="9770" stopIfTrue="1" operator="equal">
      <formula>"Session 2"</formula>
    </cfRule>
    <cfRule type="cellIs" dxfId="14423" priority="9769" stopIfTrue="1" operator="equal">
      <formula>"Stage"</formula>
    </cfRule>
    <cfRule type="cellIs" dxfId="14422" priority="9768" stopIfTrue="1" operator="equal">
      <formula>"Rentrée"</formula>
    </cfRule>
    <cfRule type="cellIs" dxfId="14421" priority="9767" stopIfTrue="1" operator="equal">
      <formula>"Evaluation"</formula>
    </cfRule>
    <cfRule type="cellIs" dxfId="14420" priority="9766" stopIfTrue="1" operator="equal">
      <formula>"Retour copies"</formula>
    </cfRule>
    <cfRule type="cellIs" dxfId="14419" priority="9765" operator="equal">
      <formula>"entreprise B"</formula>
    </cfRule>
    <cfRule type="cellIs" dxfId="14418" priority="9764" operator="equal">
      <formula>"Stage en entreprise"</formula>
    </cfRule>
    <cfRule type="cellIs" dxfId="14417" priority="9763" operator="equal">
      <formula>"Toussaint"</formula>
    </cfRule>
    <cfRule type="cellIs" dxfId="14416" priority="9762" operator="equal">
      <formula>"Victoire 1945"</formula>
    </cfRule>
    <cfRule type="cellIs" dxfId="14415" priority="9761" operator="equal">
      <formula>"stage v"</formula>
    </cfRule>
  </conditionalFormatting>
  <conditionalFormatting sqref="P8:P12">
    <cfRule type="expression" dxfId="14414" priority="9627">
      <formula>N8="Samedi"</formula>
    </cfRule>
    <cfRule type="containsText" dxfId="14413" priority="9628" operator="containsText" text="Soutenance">
      <formula>NOT(ISERROR(SEARCH("Soutenance",P8)))</formula>
    </cfRule>
    <cfRule type="expression" dxfId="14412" priority="9626">
      <formula>N8="Dimanche"</formula>
    </cfRule>
  </conditionalFormatting>
  <conditionalFormatting sqref="P9:P10">
    <cfRule type="containsText" dxfId="14411" priority="9632" operator="containsText" text="Note">
      <formula>NOT(ISERROR(SEARCH("Note",P9)))</formula>
    </cfRule>
    <cfRule type="containsText" dxfId="14410" priority="9631" operator="containsText" text="Recrutem">
      <formula>NOT(ISERROR(SEARCH("Recrutem",P9)))</formula>
    </cfRule>
    <cfRule type="containsText" dxfId="14409" priority="9630" operator="containsText" text="Remise">
      <formula>NOT(ISERROR(SEARCH("Remise",P9)))</formula>
    </cfRule>
    <cfRule type="containsText" dxfId="14408" priority="9629" operator="containsText" text="Salon Et">
      <formula>NOT(ISERROR(SEARCH("Salon Et",P9)))</formula>
    </cfRule>
    <cfRule type="cellIs" dxfId="14407" priority="9689" operator="equal">
      <formula>"entreprise B"</formula>
    </cfRule>
    <cfRule type="cellIs" dxfId="14406" priority="9645" operator="equal">
      <formula>"Soutenance"</formula>
    </cfRule>
    <cfRule type="cellIs" dxfId="14405" priority="9646" operator="equal">
      <formula>"Révisions R"</formula>
    </cfRule>
    <cfRule type="cellIs" dxfId="14404" priority="9647" operator="equal">
      <formula>"Entreprise"</formula>
    </cfRule>
    <cfRule type="cellIs" dxfId="14403" priority="9648" operator="equal">
      <formula>"Exam nationaux pas de date"</formula>
    </cfRule>
    <cfRule type="cellIs" dxfId="14402" priority="9649" operator="equal">
      <formula>"Exam nationaux"</formula>
    </cfRule>
    <cfRule type="cellIs" dxfId="14401" priority="9650" operator="equal">
      <formula>"Révision interne"</formula>
    </cfRule>
    <cfRule type="cellIs" dxfId="14400" priority="9651" operator="equal">
      <formula>"Remise note CC"</formula>
    </cfRule>
    <cfRule type="cellIs" dxfId="14399" priority="9652" operator="equal">
      <formula>"Oraux examens nationaux"</formula>
    </cfRule>
    <cfRule type="cellIs" dxfId="14398" priority="9653" operator="equal">
      <formula>"Note mémoire"</formula>
    </cfRule>
    <cfRule type="cellIs" dxfId="14397" priority="9654" operator="equal">
      <formula>"Mise à niveau"</formula>
    </cfRule>
    <cfRule type="cellIs" dxfId="14396" priority="9655" operator="equal">
      <formula>"Ecrits examens nationaux"</formula>
    </cfRule>
    <cfRule type="cellIs" dxfId="14395" priority="9656" operator="equal">
      <formula>"Délibération S2"</formula>
    </cfRule>
    <cfRule type="cellIs" dxfId="14394" priority="9657" operator="equal">
      <formula>"Délibération S1"</formula>
    </cfRule>
    <cfRule type="cellIs" dxfId="14393" priority="9658" operator="equal">
      <formula>"regroupement"</formula>
    </cfRule>
    <cfRule type="cellIs" dxfId="14392" priority="9659" operator="equal">
      <formula>"Cours matin"</formula>
    </cfRule>
    <cfRule type="cellIs" dxfId="14391" priority="9660" operator="equal">
      <formula>"Entr MA cours AM"</formula>
    </cfRule>
    <cfRule type="cellIs" dxfId="14390" priority="9661" operator="equal">
      <formula>"Cours Matin Entr AM"</formula>
    </cfRule>
    <cfRule type="cellIs" dxfId="14389" priority="9662" operator="equal">
      <formula>"Révisions S1 Ses2"</formula>
    </cfRule>
    <cfRule type="cellIs" dxfId="14388" priority="9663" operator="equal">
      <formula>"Révisions S1 ses1"</formula>
    </cfRule>
    <cfRule type="cellIs" dxfId="14387" priority="9664" operator="equal">
      <formula>"Examens S2 Ses2"</formula>
    </cfRule>
    <cfRule type="cellIs" dxfId="14386" priority="9665" operator="equal">
      <formula>"Examens S2 ses1"</formula>
    </cfRule>
    <cfRule type="cellIs" dxfId="14385" priority="9666" operator="equal">
      <formula>"Fermeture"</formula>
    </cfRule>
    <cfRule type="cellIs" dxfId="14384" priority="9667" operator="equal">
      <formula>"Remise rapport"</formula>
    </cfRule>
    <cfRule type="cellIs" dxfId="14383" priority="9668" operator="equal">
      <formula>"notes rapport"</formula>
    </cfRule>
    <cfRule type="cellIs" dxfId="14382" priority="9669" operator="equal">
      <formula>"jour appui"</formula>
    </cfRule>
    <cfRule type="cellIs" dxfId="14381" priority="9701" stopIfTrue="1" operator="equal">
      <formula>"Examens S2"</formula>
    </cfRule>
    <cfRule type="cellIs" dxfId="14380" priority="9702" stopIfTrue="1" operator="equal">
      <formula>"Du anglais"</formula>
    </cfRule>
    <cfRule type="cellIs" dxfId="14379" priority="9703" stopIfTrue="1" operator="equal">
      <formula>"Délibérations"</formula>
    </cfRule>
    <cfRule type="cellIs" dxfId="14378" priority="9671" operator="equal">
      <formula>"Ascension"</formula>
    </cfRule>
    <cfRule type="cellIs" dxfId="14377" priority="9672" operator="equal">
      <formula>"Armistice"</formula>
    </cfRule>
    <cfRule type="cellIs" dxfId="14376" priority="9673" operator="equal">
      <formula>"cours v"</formula>
    </cfRule>
    <cfRule type="cellIs" dxfId="14375" priority="9674" operator="equal">
      <formula>"Examens S1 Ses2"</formula>
    </cfRule>
    <cfRule type="cellIs" dxfId="14374" priority="9675" operator="equal">
      <formula>"Examens S1 Ses1"</formula>
    </cfRule>
    <cfRule type="cellIs" dxfId="14373" priority="9676" operator="equal">
      <formula>"Fête du travail"</formula>
    </cfRule>
    <cfRule type="cellIs" dxfId="14372" priority="9677" operator="equal">
      <formula>"Fête nationale"</formula>
    </cfRule>
    <cfRule type="cellIs" dxfId="14371" priority="9678" operator="equal">
      <formula>"jour de l'an"</formula>
    </cfRule>
    <cfRule type="cellIs" dxfId="14370" priority="9679" operator="equal">
      <formula>"Lundi de pâques"</formula>
    </cfRule>
    <cfRule type="cellIs" dxfId="14369" priority="9680" operator="equal">
      <formula>"Noël"</formula>
    </cfRule>
    <cfRule type="containsText" dxfId="14368" priority="9624" operator="containsText" text="Cours/Labo/Projet">
      <formula>NOT(ISERROR(SEARCH("Cours/Labo/Projet",P9)))</formula>
    </cfRule>
    <cfRule type="containsText" dxfId="14367" priority="9633" operator="containsText" text="JPO">
      <formula>NOT(ISERROR(SEARCH("JPO",P9)))</formula>
    </cfRule>
    <cfRule type="containsText" dxfId="14366" priority="9634" operator="containsText" text="Etranger">
      <formula>NOT(ISERROR(SEARCH("Etranger",P9)))</formula>
    </cfRule>
    <cfRule type="containsText" dxfId="14365" priority="9635" operator="containsText" text="Début TD">
      <formula>NOT(ISERROR(SEARCH("Début TD",P9)))</formula>
    </cfRule>
    <cfRule type="containsText" dxfId="14364" priority="9636" operator="containsText" text="Début CM">
      <formula>NOT(ISERROR(SEARCH("Début CM",P9)))</formula>
    </cfRule>
    <cfRule type="containsText" dxfId="14363" priority="9637" operator="containsText" text="Projet">
      <formula>NOT(ISERROR(SEARCH("Projet",P9)))</formula>
    </cfRule>
    <cfRule type="containsText" dxfId="14362" priority="9638" operator="containsText" text="Pré">
      <formula>NOT(ISERROR(SEARCH("Pré",P9)))</formula>
    </cfRule>
    <cfRule type="containsText" dxfId="14361" priority="9639" operator="containsText" text="Délib">
      <formula>NOT(ISERROR(SEARCH("Délib",P9)))</formula>
    </cfRule>
    <cfRule type="cellIs" dxfId="14360" priority="9640" operator="equal">
      <formula>"Cours IAE"</formula>
    </cfRule>
    <cfRule type="cellIs" dxfId="14359" priority="9641" operator="equal">
      <formula>"Cours ISEM"</formula>
    </cfRule>
    <cfRule type="cellIs" dxfId="14358" priority="9642" operator="equal">
      <formula>"EXAMENS J"</formula>
    </cfRule>
    <cfRule type="cellIs" dxfId="14357" priority="9643" operator="equal">
      <formula>"Lundi Pentecôte"</formula>
    </cfRule>
    <cfRule type="cellIs" dxfId="14356" priority="9644" operator="equal">
      <formula>"ppp"</formula>
    </cfRule>
    <cfRule type="cellIs" dxfId="14355" priority="9681" operator="equal">
      <formula>"Pâques"</formula>
    </cfRule>
    <cfRule type="cellIs" dxfId="14354" priority="9670" operator="equal">
      <formula>"Assomption"</formula>
    </cfRule>
    <cfRule type="cellIs" dxfId="14353" priority="9682" operator="equal">
      <formula>"Pentecôte"</formula>
    </cfRule>
    <cfRule type="cellIs" dxfId="14352" priority="9683" operator="equal">
      <formula>"Révisions S2 ses2"</formula>
    </cfRule>
    <cfRule type="cellIs" dxfId="14351" priority="9684" operator="equal">
      <formula>"Révisions S2 Ses1"</formula>
    </cfRule>
    <cfRule type="cellIs" dxfId="14350" priority="9685" operator="equal">
      <formula>"stage v"</formula>
    </cfRule>
    <cfRule type="cellIs" dxfId="14349" priority="9686" operator="equal">
      <formula>"Victoire 1945"</formula>
    </cfRule>
    <cfRule type="cellIs" dxfId="14348" priority="9687" operator="equal">
      <formula>"Toussaint"</formula>
    </cfRule>
    <cfRule type="cellIs" dxfId="14347" priority="9688" operator="equal">
      <formula>"Stage en entreprise"</formula>
    </cfRule>
    <cfRule type="containsText" dxfId="14346" priority="9625" operator="containsText" text="Université">
      <formula>NOT(ISERROR(SEARCH("Université",P9)))</formula>
    </cfRule>
    <cfRule type="cellIs" dxfId="14345" priority="9690" stopIfTrue="1" operator="equal">
      <formula>"Retour copies"</formula>
    </cfRule>
    <cfRule type="cellIs" dxfId="14344" priority="9691" stopIfTrue="1" operator="equal">
      <formula>"Evaluation"</formula>
    </cfRule>
    <cfRule type="cellIs" dxfId="14343" priority="9692" stopIfTrue="1" operator="equal">
      <formula>"Rentrée"</formula>
    </cfRule>
    <cfRule type="cellIs" dxfId="14342" priority="9693" stopIfTrue="1" operator="equal">
      <formula>"Stage"</formula>
    </cfRule>
    <cfRule type="cellIs" dxfId="14341" priority="9694" stopIfTrue="1" operator="equal">
      <formula>"Session 2"</formula>
    </cfRule>
    <cfRule type="cellIs" dxfId="14340" priority="9695" stopIfTrue="1" operator="equal">
      <formula>"Session 1"</formula>
    </cfRule>
    <cfRule type="cellIs" dxfId="14339" priority="9696" stopIfTrue="1" operator="equal">
      <formula>"Révisions"</formula>
    </cfRule>
    <cfRule type="cellIs" dxfId="14338" priority="9697" stopIfTrue="1" operator="equal">
      <formula>"Vacances"</formula>
    </cfRule>
    <cfRule type="cellIs" dxfId="14337" priority="9698" stopIfTrue="1" operator="equal">
      <formula>"Cours"</formula>
    </cfRule>
    <cfRule type="cellIs" dxfId="14336" priority="9699" stopIfTrue="1" operator="equal">
      <formula>"Examens S1"</formula>
    </cfRule>
    <cfRule type="cellIs" dxfId="14335" priority="9700" stopIfTrue="1" operator="equal">
      <formula>"Examens"</formula>
    </cfRule>
  </conditionalFormatting>
  <conditionalFormatting sqref="P11:P12">
    <cfRule type="cellIs" dxfId="14334" priority="25522" operator="equal">
      <formula>"Assomption"</formula>
    </cfRule>
    <cfRule type="cellIs" dxfId="14333" priority="25521" operator="equal">
      <formula>"jour appui"</formula>
    </cfRule>
    <cfRule type="cellIs" dxfId="14332" priority="25520" operator="equal">
      <formula>"notes rapport"</formula>
    </cfRule>
    <cfRule type="cellIs" dxfId="14331" priority="25519" operator="equal">
      <formula>"Remise rapport"</formula>
    </cfRule>
    <cfRule type="cellIs" dxfId="14330" priority="25518" operator="equal">
      <formula>"Fermeture"</formula>
    </cfRule>
    <cfRule type="cellIs" dxfId="14329" priority="25517" operator="equal">
      <formula>"Examens S2 ses1"</formula>
    </cfRule>
    <cfRule type="cellIs" dxfId="14328" priority="25516" operator="equal">
      <formula>"Examens S2 Ses2"</formula>
    </cfRule>
    <cfRule type="cellIs" dxfId="14327" priority="25515" operator="equal">
      <formula>"Révisions S1 ses1"</formula>
    </cfRule>
    <cfRule type="cellIs" dxfId="14326" priority="25514" operator="equal">
      <formula>"Révisions S1 Ses2"</formula>
    </cfRule>
    <cfRule type="cellIs" dxfId="14325" priority="25513" operator="equal">
      <formula>"Cours Matin Entr AM"</formula>
    </cfRule>
    <cfRule type="cellIs" dxfId="14324" priority="25512" operator="equal">
      <formula>"Entr MA cours AM"</formula>
    </cfRule>
    <cfRule type="cellIs" dxfId="14323" priority="25511" operator="equal">
      <formula>"Cours matin"</formula>
    </cfRule>
    <cfRule type="cellIs" dxfId="14322" priority="25510" operator="equal">
      <formula>"regroupement"</formula>
    </cfRule>
    <cfRule type="cellIs" dxfId="14321" priority="25509" operator="equal">
      <formula>"Délibération S1"</formula>
    </cfRule>
    <cfRule type="cellIs" dxfId="14320" priority="25508" operator="equal">
      <formula>"Délibération S2"</formula>
    </cfRule>
    <cfRule type="cellIs" dxfId="14319" priority="25507" operator="equal">
      <formula>"Ecrits examens nationaux"</formula>
    </cfRule>
    <cfRule type="cellIs" dxfId="14318" priority="25506" operator="equal">
      <formula>"Mise à niveau"</formula>
    </cfRule>
    <cfRule type="cellIs" dxfId="14317" priority="25505" operator="equal">
      <formula>"Note mémoire"</formula>
    </cfRule>
    <cfRule type="cellIs" dxfId="14316" priority="25504" operator="equal">
      <formula>"Oraux examens nationaux"</formula>
    </cfRule>
    <cfRule type="cellIs" dxfId="14315" priority="25503" operator="equal">
      <formula>"Remise note CC"</formula>
    </cfRule>
    <cfRule type="cellIs" dxfId="14314" priority="25502" operator="equal">
      <formula>"Révision interne"</formula>
    </cfRule>
    <cfRule type="cellIs" dxfId="14313" priority="25501" operator="equal">
      <formula>"Exam nationaux"</formula>
    </cfRule>
    <cfRule type="cellIs" dxfId="14312" priority="25500" operator="equal">
      <formula>"Exam nationaux pas de date"</formula>
    </cfRule>
    <cfRule type="cellIs" dxfId="14311" priority="25499" operator="equal">
      <formula>"Entreprise"</formula>
    </cfRule>
    <cfRule type="cellIs" dxfId="14310" priority="25498" operator="equal">
      <formula>"Révisions R"</formula>
    </cfRule>
    <cfRule type="cellIs" dxfId="14309" priority="25497" operator="equal">
      <formula>"Soutenance"</formula>
    </cfRule>
    <cfRule type="cellIs" dxfId="14308" priority="25496" operator="equal">
      <formula>"ppp"</formula>
    </cfRule>
    <cfRule type="cellIs" dxfId="14307" priority="25495" operator="equal">
      <formula>"Lundi Pentecôte"</formula>
    </cfRule>
    <cfRule type="cellIs" dxfId="14306" priority="25494" operator="equal">
      <formula>"EXAMENS J"</formula>
    </cfRule>
    <cfRule type="cellIs" dxfId="14305" priority="25493" operator="equal">
      <formula>"Cours ISEM"</formula>
    </cfRule>
    <cfRule type="cellIs" dxfId="14304" priority="25492" operator="equal">
      <formula>"Cours IAE"</formula>
    </cfRule>
    <cfRule type="containsText" dxfId="14303" priority="25491" operator="containsText" text="Délib">
      <formula>NOT(ISERROR(SEARCH("Délib",P11)))</formula>
    </cfRule>
    <cfRule type="containsText" dxfId="14302" priority="25490" operator="containsText" text="Pré">
      <formula>NOT(ISERROR(SEARCH("Pré",P11)))</formula>
    </cfRule>
    <cfRule type="containsText" dxfId="14301" priority="25489" operator="containsText" text="Projet">
      <formula>NOT(ISERROR(SEARCH("Projet",P11)))</formula>
    </cfRule>
    <cfRule type="containsText" dxfId="14300" priority="25488" operator="containsText" text="Début CM">
      <formula>NOT(ISERROR(SEARCH("Début CM",P11)))</formula>
    </cfRule>
    <cfRule type="containsText" dxfId="14299" priority="25486" operator="containsText" text="Etranger">
      <formula>NOT(ISERROR(SEARCH("Etranger",P11)))</formula>
    </cfRule>
    <cfRule type="containsText" dxfId="14298" priority="25485" operator="containsText" text="JPO">
      <formula>NOT(ISERROR(SEARCH("JPO",P11)))</formula>
    </cfRule>
    <cfRule type="containsText" dxfId="14297" priority="25484" operator="containsText" text="Note">
      <formula>NOT(ISERROR(SEARCH("Note",P11)))</formula>
    </cfRule>
    <cfRule type="containsText" dxfId="14296" priority="25483" operator="containsText" text="Recrutem">
      <formula>NOT(ISERROR(SEARCH("Recrutem",P11)))</formula>
    </cfRule>
    <cfRule type="containsText" dxfId="14295" priority="25482" operator="containsText" text="Remise">
      <formula>NOT(ISERROR(SEARCH("Remise",P11)))</formula>
    </cfRule>
    <cfRule type="containsText" dxfId="14294" priority="25481" operator="containsText" text="Salon Et">
      <formula>NOT(ISERROR(SEARCH("Salon Et",P11)))</formula>
    </cfRule>
    <cfRule type="containsText" dxfId="14293" priority="25487" operator="containsText" text="Début TD">
      <formula>NOT(ISERROR(SEARCH("Début TD",P11)))</formula>
    </cfRule>
    <cfRule type="cellIs" dxfId="14292" priority="25555" stopIfTrue="1" operator="equal">
      <formula>"Délibérations"</formula>
    </cfRule>
    <cfRule type="cellIs" dxfId="14291" priority="25554" stopIfTrue="1" operator="equal">
      <formula>"Du anglais"</formula>
    </cfRule>
    <cfRule type="cellIs" dxfId="14290" priority="25553" stopIfTrue="1" operator="equal">
      <formula>"Examens S2"</formula>
    </cfRule>
    <cfRule type="cellIs" dxfId="14289" priority="25552" stopIfTrue="1" operator="equal">
      <formula>"Examens"</formula>
    </cfRule>
    <cfRule type="cellIs" dxfId="14288" priority="25551" stopIfTrue="1" operator="equal">
      <formula>"Examens S1"</formula>
    </cfRule>
    <cfRule type="cellIs" dxfId="14287" priority="25550" stopIfTrue="1" operator="equal">
      <formula>"Cours"</formula>
    </cfRule>
    <cfRule type="cellIs" dxfId="14286" priority="25549" stopIfTrue="1" operator="equal">
      <formula>"Vacances"</formula>
    </cfRule>
    <cfRule type="cellIs" dxfId="14285" priority="25548" stopIfTrue="1" operator="equal">
      <formula>"Révisions"</formula>
    </cfRule>
    <cfRule type="cellIs" dxfId="14284" priority="25547" stopIfTrue="1" operator="equal">
      <formula>"Session 1"</formula>
    </cfRule>
    <cfRule type="cellIs" dxfId="14283" priority="25546" stopIfTrue="1" operator="equal">
      <formula>"Session 2"</formula>
    </cfRule>
    <cfRule type="cellIs" dxfId="14282" priority="25545" stopIfTrue="1" operator="equal">
      <formula>"Stage"</formula>
    </cfRule>
    <cfRule type="cellIs" dxfId="14281" priority="25544" stopIfTrue="1" operator="equal">
      <formula>"Rentrée"</formula>
    </cfRule>
    <cfRule type="cellIs" dxfId="14280" priority="25543" stopIfTrue="1" operator="equal">
      <formula>"Evaluation"</formula>
    </cfRule>
    <cfRule type="cellIs" dxfId="14279" priority="25542" stopIfTrue="1" operator="equal">
      <formula>"Retour copies"</formula>
    </cfRule>
    <cfRule type="cellIs" dxfId="14278" priority="25541" operator="equal">
      <formula>"entreprise B"</formula>
    </cfRule>
    <cfRule type="cellIs" dxfId="14277" priority="25540" operator="equal">
      <formula>"Stage en entreprise"</formula>
    </cfRule>
    <cfRule type="cellIs" dxfId="14276" priority="25539" operator="equal">
      <formula>"Toussaint"</formula>
    </cfRule>
    <cfRule type="cellIs" dxfId="14275" priority="25538" operator="equal">
      <formula>"Victoire 1945"</formula>
    </cfRule>
    <cfRule type="cellIs" dxfId="14274" priority="25537" operator="equal">
      <formula>"stage v"</formula>
    </cfRule>
    <cfRule type="cellIs" dxfId="14273" priority="25536" operator="equal">
      <formula>"Révisions S2 Ses1"</formula>
    </cfRule>
    <cfRule type="cellIs" dxfId="14272" priority="25535" operator="equal">
      <formula>"Révisions S2 ses2"</formula>
    </cfRule>
    <cfRule type="cellIs" dxfId="14271" priority="25534" operator="equal">
      <formula>"Pentecôte"</formula>
    </cfRule>
    <cfRule type="cellIs" dxfId="14270" priority="25533" operator="equal">
      <formula>"Pâques"</formula>
    </cfRule>
    <cfRule type="cellIs" dxfId="14269" priority="25532" operator="equal">
      <formula>"Noël"</formula>
    </cfRule>
    <cfRule type="cellIs" dxfId="14268" priority="25531" operator="equal">
      <formula>"Lundi de pâques"</formula>
    </cfRule>
    <cfRule type="cellIs" dxfId="14267" priority="25530" operator="equal">
      <formula>"jour de l'an"</formula>
    </cfRule>
    <cfRule type="cellIs" dxfId="14266" priority="25529" operator="equal">
      <formula>"Fête nationale"</formula>
    </cfRule>
    <cfRule type="cellIs" dxfId="14265" priority="25528" operator="equal">
      <formula>"Fête du travail"</formula>
    </cfRule>
    <cfRule type="cellIs" dxfId="14264" priority="25527" operator="equal">
      <formula>"Examens S1 Ses1"</formula>
    </cfRule>
    <cfRule type="cellIs" dxfId="14263" priority="25526" operator="equal">
      <formula>"Examens S1 Ses2"</formula>
    </cfRule>
    <cfRule type="cellIs" dxfId="14262" priority="25525" operator="equal">
      <formula>"cours v"</formula>
    </cfRule>
    <cfRule type="cellIs" dxfId="14261" priority="25524" operator="equal">
      <formula>"Armistice"</formula>
    </cfRule>
    <cfRule type="cellIs" dxfId="14260" priority="25523" operator="equal">
      <formula>"Ascension"</formula>
    </cfRule>
  </conditionalFormatting>
  <conditionalFormatting sqref="P13">
    <cfRule type="cellIs" dxfId="14259" priority="9591" operator="equal">
      <formula>"Ascension"</formula>
    </cfRule>
    <cfRule type="cellIs" dxfId="14258" priority="9592" operator="equal">
      <formula>"Armistice"</formula>
    </cfRule>
    <cfRule type="cellIs" dxfId="14257" priority="9593" operator="equal">
      <formula>"cours v"</formula>
    </cfRule>
    <cfRule type="cellIs" dxfId="14256" priority="9594" operator="equal">
      <formula>"Examens S1 Ses2"</formula>
    </cfRule>
    <cfRule type="cellIs" dxfId="14255" priority="9595" operator="equal">
      <formula>"Examens S1 Ses1"</formula>
    </cfRule>
    <cfRule type="cellIs" dxfId="14254" priority="9596" operator="equal">
      <formula>"Fête du travail"</formula>
    </cfRule>
    <cfRule type="cellIs" dxfId="14253" priority="9597" operator="equal">
      <formula>"Fête nationale"</formula>
    </cfRule>
    <cfRule type="cellIs" dxfId="14252" priority="9598" operator="equal">
      <formula>"jour de l'an"</formula>
    </cfRule>
    <cfRule type="cellIs" dxfId="14251" priority="9599" operator="equal">
      <formula>"Lundi de pâques"</formula>
    </cfRule>
    <cfRule type="cellIs" dxfId="14250" priority="9600" operator="equal">
      <formula>"Noël"</formula>
    </cfRule>
    <cfRule type="cellIs" dxfId="14249" priority="9601" operator="equal">
      <formula>"Pâques"</formula>
    </cfRule>
    <cfRule type="cellIs" dxfId="14248" priority="9602" operator="equal">
      <formula>"Pentecôte"</formula>
    </cfRule>
    <cfRule type="cellIs" dxfId="14247" priority="9603" operator="equal">
      <formula>"Révisions S2 ses2"</formula>
    </cfRule>
    <cfRule type="cellIs" dxfId="14246" priority="9604" operator="equal">
      <formula>"Révisions S2 Ses1"</formula>
    </cfRule>
    <cfRule type="cellIs" dxfId="14245" priority="9605" operator="equal">
      <formula>"stage v"</formula>
    </cfRule>
    <cfRule type="cellIs" dxfId="14244" priority="9606" operator="equal">
      <formula>"Victoire 1945"</formula>
    </cfRule>
    <cfRule type="cellIs" dxfId="14243" priority="9607" operator="equal">
      <formula>"Toussaint"</formula>
    </cfRule>
    <cfRule type="cellIs" dxfId="14242" priority="9608" operator="equal">
      <formula>"Stage en entreprise"</formula>
    </cfRule>
    <cfRule type="cellIs" dxfId="14241" priority="9609" operator="equal">
      <formula>"entreprise B"</formula>
    </cfRule>
    <cfRule type="cellIs" dxfId="14240" priority="9610" stopIfTrue="1" operator="equal">
      <formula>"Retour copies"</formula>
    </cfRule>
    <cfRule type="containsText" dxfId="14239" priority="9557" operator="containsText" text="Projet">
      <formula>NOT(ISERROR(SEARCH("Projet",P13)))</formula>
    </cfRule>
    <cfRule type="cellIs" dxfId="14238" priority="9612" stopIfTrue="1" operator="equal">
      <formula>"Rentrée"</formula>
    </cfRule>
    <cfRule type="cellIs" dxfId="14237" priority="9613" stopIfTrue="1" operator="equal">
      <formula>"Stage"</formula>
    </cfRule>
    <cfRule type="cellIs" dxfId="14236" priority="9614" stopIfTrue="1" operator="equal">
      <formula>"Session 2"</formula>
    </cfRule>
    <cfRule type="cellIs" dxfId="14235" priority="9615" stopIfTrue="1" operator="equal">
      <formula>"Session 1"</formula>
    </cfRule>
    <cfRule type="cellIs" dxfId="14234" priority="9616" stopIfTrue="1" operator="equal">
      <formula>"Révisions"</formula>
    </cfRule>
    <cfRule type="cellIs" dxfId="14233" priority="9617" stopIfTrue="1" operator="equal">
      <formula>"Vacances"</formula>
    </cfRule>
    <cfRule type="cellIs" dxfId="14232" priority="9618" stopIfTrue="1" operator="equal">
      <formula>"Cours"</formula>
    </cfRule>
    <cfRule type="cellIs" dxfId="14231" priority="9619" stopIfTrue="1" operator="equal">
      <formula>"Examens S1"</formula>
    </cfRule>
    <cfRule type="cellIs" dxfId="14230" priority="9620" stopIfTrue="1" operator="equal">
      <formula>"Examens"</formula>
    </cfRule>
    <cfRule type="cellIs" dxfId="14229" priority="9621" stopIfTrue="1" operator="equal">
      <formula>"Examens S2"</formula>
    </cfRule>
    <cfRule type="cellIs" dxfId="14228" priority="9622" stopIfTrue="1" operator="equal">
      <formula>"Du anglais"</formula>
    </cfRule>
    <cfRule type="cellIs" dxfId="14227" priority="9623" stopIfTrue="1" operator="equal">
      <formula>"Délibérations"</formula>
    </cfRule>
    <cfRule type="cellIs" dxfId="14226" priority="9611" stopIfTrue="1" operator="equal">
      <formula>"Evaluation"</formula>
    </cfRule>
    <cfRule type="containsText" dxfId="14225" priority="9553" operator="containsText" text="JPO">
      <formula>NOT(ISERROR(SEARCH("JPO",P13)))</formula>
    </cfRule>
    <cfRule type="containsText" dxfId="14224" priority="9556" operator="containsText" text="Début CM">
      <formula>NOT(ISERROR(SEARCH("Début CM",P13)))</formula>
    </cfRule>
    <cfRule type="containsText" dxfId="14223" priority="9555" operator="containsText" text="Début TD">
      <formula>NOT(ISERROR(SEARCH("Début TD",P13)))</formula>
    </cfRule>
    <cfRule type="containsText" dxfId="14222" priority="9552" operator="containsText" text="Note">
      <formula>NOT(ISERROR(SEARCH("Note",P13)))</formula>
    </cfRule>
    <cfRule type="containsText" dxfId="14221" priority="9551" operator="containsText" text="Recrutem">
      <formula>NOT(ISERROR(SEARCH("Recrutem",P13)))</formula>
    </cfRule>
    <cfRule type="containsText" dxfId="14220" priority="9550" operator="containsText" text="Remise">
      <formula>NOT(ISERROR(SEARCH("Remise",P13)))</formula>
    </cfRule>
    <cfRule type="containsText" dxfId="14219" priority="9549" operator="containsText" text="Salon Et">
      <formula>NOT(ISERROR(SEARCH("Salon Et",P13)))</formula>
    </cfRule>
    <cfRule type="containsText" dxfId="14218" priority="9548" operator="containsText" text="Soutenance">
      <formula>NOT(ISERROR(SEARCH("Soutenance",P13)))</formula>
    </cfRule>
    <cfRule type="containsText" dxfId="14217" priority="9558" operator="containsText" text="Pré">
      <formula>NOT(ISERROR(SEARCH("Pré",P13)))</formula>
    </cfRule>
    <cfRule type="containsText" dxfId="14216" priority="9559" operator="containsText" text="Délib">
      <formula>NOT(ISERROR(SEARCH("Délib",P13)))</formula>
    </cfRule>
    <cfRule type="containsText" dxfId="14215" priority="9544" operator="containsText" text="Cours/Labo/Projet">
      <formula>NOT(ISERROR(SEARCH("Cours/Labo/Projet",P13)))</formula>
    </cfRule>
    <cfRule type="cellIs" dxfId="14214" priority="9560" operator="equal">
      <formula>"Cours IAE"</formula>
    </cfRule>
    <cfRule type="cellIs" dxfId="14213" priority="9561" operator="equal">
      <formula>"Cours ISEM"</formula>
    </cfRule>
    <cfRule type="cellIs" dxfId="14212" priority="9562" operator="equal">
      <formula>"EXAMENS J"</formula>
    </cfRule>
    <cfRule type="cellIs" dxfId="14211" priority="9563" operator="equal">
      <formula>"Lundi Pentecôte"</formula>
    </cfRule>
    <cfRule type="cellIs" dxfId="14210" priority="9564" operator="equal">
      <formula>"ppp"</formula>
    </cfRule>
    <cfRule type="cellIs" dxfId="14209" priority="9565" operator="equal">
      <formula>"Soutenance"</formula>
    </cfRule>
    <cfRule type="cellIs" dxfId="14208" priority="9566" operator="equal">
      <formula>"Révisions R"</formula>
    </cfRule>
    <cfRule type="cellIs" dxfId="14207" priority="9567" operator="equal">
      <formula>"Entreprise"</formula>
    </cfRule>
    <cfRule type="containsText" dxfId="14206" priority="9545" operator="containsText" text="Université">
      <formula>NOT(ISERROR(SEARCH("Université",P13)))</formula>
    </cfRule>
    <cfRule type="expression" dxfId="14205" priority="9546">
      <formula>N13="Dimanche"</formula>
    </cfRule>
    <cfRule type="expression" dxfId="14204" priority="9547">
      <formula>N13="Samedi"</formula>
    </cfRule>
    <cfRule type="cellIs" dxfId="14203" priority="9568" operator="equal">
      <formula>"Exam nationaux pas de date"</formula>
    </cfRule>
    <cfRule type="cellIs" dxfId="14202" priority="9569" operator="equal">
      <formula>"Exam nationaux"</formula>
    </cfRule>
    <cfRule type="cellIs" dxfId="14201" priority="9570" operator="equal">
      <formula>"Révision interne"</formula>
    </cfRule>
    <cfRule type="cellIs" dxfId="14200" priority="9571" operator="equal">
      <formula>"Remise note CC"</formula>
    </cfRule>
    <cfRule type="cellIs" dxfId="14199" priority="9573" operator="equal">
      <formula>"Note mémoire"</formula>
    </cfRule>
    <cfRule type="containsText" dxfId="14198" priority="9554" operator="containsText" text="Etranger">
      <formula>NOT(ISERROR(SEARCH("Etranger",P13)))</formula>
    </cfRule>
    <cfRule type="cellIs" dxfId="14197" priority="9574" operator="equal">
      <formula>"Mise à niveau"</formula>
    </cfRule>
    <cfRule type="cellIs" dxfId="14196" priority="9575" operator="equal">
      <formula>"Ecrits examens nationaux"</formula>
    </cfRule>
    <cfRule type="cellIs" dxfId="14195" priority="9576" operator="equal">
      <formula>"Délibération S2"</formula>
    </cfRule>
    <cfRule type="cellIs" dxfId="14194" priority="9577" operator="equal">
      <formula>"Délibération S1"</formula>
    </cfRule>
    <cfRule type="cellIs" dxfId="14193" priority="9578" operator="equal">
      <formula>"regroupement"</formula>
    </cfRule>
    <cfRule type="cellIs" dxfId="14192" priority="9579" operator="equal">
      <formula>"Cours matin"</formula>
    </cfRule>
    <cfRule type="cellIs" dxfId="14191" priority="9580" operator="equal">
      <formula>"Entr MA cours AM"</formula>
    </cfRule>
    <cfRule type="cellIs" dxfId="14190" priority="9581" operator="equal">
      <formula>"Cours Matin Entr AM"</formula>
    </cfRule>
    <cfRule type="cellIs" dxfId="14189" priority="9582" operator="equal">
      <formula>"Révisions S1 Ses2"</formula>
    </cfRule>
    <cfRule type="cellIs" dxfId="14188" priority="9583" operator="equal">
      <formula>"Révisions S1 ses1"</formula>
    </cfRule>
    <cfRule type="cellIs" dxfId="14187" priority="9584" operator="equal">
      <formula>"Examens S2 Ses2"</formula>
    </cfRule>
    <cfRule type="cellIs" dxfId="14186" priority="9585" operator="equal">
      <formula>"Examens S2 ses1"</formula>
    </cfRule>
    <cfRule type="cellIs" dxfId="14185" priority="9586" operator="equal">
      <formula>"Fermeture"</formula>
    </cfRule>
    <cfRule type="cellIs" dxfId="14184" priority="9587" operator="equal">
      <formula>"Remise rapport"</formula>
    </cfRule>
    <cfRule type="cellIs" dxfId="14183" priority="9588" operator="equal">
      <formula>"notes rapport"</formula>
    </cfRule>
    <cfRule type="cellIs" dxfId="14182" priority="9589" operator="equal">
      <formula>"jour appui"</formula>
    </cfRule>
    <cfRule type="cellIs" dxfId="14181" priority="9590" operator="equal">
      <formula>"Assomption"</formula>
    </cfRule>
    <cfRule type="cellIs" dxfId="14180" priority="9572" operator="equal">
      <formula>"Oraux examens nationaux"</formula>
    </cfRule>
  </conditionalFormatting>
  <conditionalFormatting sqref="P14 P34">
    <cfRule type="cellIs" dxfId="14179" priority="65555" stopIfTrue="1" operator="equal">
      <formula>"Délibérations"</formula>
    </cfRule>
    <cfRule type="cellIs" dxfId="14178" priority="65554" stopIfTrue="1" operator="equal">
      <formula>"Du anglais"</formula>
    </cfRule>
    <cfRule type="cellIs" dxfId="14177" priority="65553" stopIfTrue="1" operator="equal">
      <formula>"Examens S2"</formula>
    </cfRule>
    <cfRule type="cellIs" dxfId="14176" priority="65552" stopIfTrue="1" operator="equal">
      <formula>"Examens"</formula>
    </cfRule>
    <cfRule type="cellIs" dxfId="14175" priority="65551" stopIfTrue="1" operator="equal">
      <formula>"Examens S1"</formula>
    </cfRule>
    <cfRule type="cellIs" dxfId="14174" priority="65550" stopIfTrue="1" operator="equal">
      <formula>"Cours"</formula>
    </cfRule>
    <cfRule type="cellIs" dxfId="14173" priority="65549" stopIfTrue="1" operator="equal">
      <formula>"Vacances"</formula>
    </cfRule>
    <cfRule type="cellIs" dxfId="14172" priority="65548" stopIfTrue="1" operator="equal">
      <formula>"Révisions"</formula>
    </cfRule>
    <cfRule type="cellIs" dxfId="14171" priority="65547" stopIfTrue="1" operator="equal">
      <formula>"Session 1"</formula>
    </cfRule>
    <cfRule type="cellIs" dxfId="14170" priority="65546" stopIfTrue="1" operator="equal">
      <formula>"Session 2"</formula>
    </cfRule>
    <cfRule type="cellIs" dxfId="14169" priority="65545" stopIfTrue="1" operator="equal">
      <formula>"Stage"</formula>
    </cfRule>
    <cfRule type="cellIs" dxfId="14168" priority="65544" stopIfTrue="1" operator="equal">
      <formula>"Rentrée"</formula>
    </cfRule>
    <cfRule type="cellIs" dxfId="14167" priority="65543" stopIfTrue="1" operator="equal">
      <formula>"Evaluation"</formula>
    </cfRule>
    <cfRule type="cellIs" dxfId="14166" priority="65542" stopIfTrue="1" operator="equal">
      <formula>"Retour copies"</formula>
    </cfRule>
    <cfRule type="cellIs" dxfId="14165" priority="65541" operator="equal">
      <formula>"entreprise B"</formula>
    </cfRule>
    <cfRule type="cellIs" dxfId="14164" priority="65540" operator="equal">
      <formula>"Stage en entreprise"</formula>
    </cfRule>
    <cfRule type="cellIs" dxfId="14163" priority="65539" operator="equal">
      <formula>"Toussaint"</formula>
    </cfRule>
    <cfRule type="cellIs" dxfId="14162" priority="65538" operator="equal">
      <formula>"Victoire 1945"</formula>
    </cfRule>
    <cfRule type="cellIs" dxfId="14161" priority="65537" operator="equal">
      <formula>"stage v"</formula>
    </cfRule>
    <cfRule type="cellIs" dxfId="14160" priority="65536" operator="equal">
      <formula>"Révisions S2 Ses1"</formula>
    </cfRule>
    <cfRule type="cellIs" dxfId="14159" priority="65535" operator="equal">
      <formula>"Révisions S2 ses2"</formula>
    </cfRule>
    <cfRule type="cellIs" dxfId="14158" priority="65534" operator="equal">
      <formula>"Pentecôte"</formula>
    </cfRule>
    <cfRule type="cellIs" dxfId="14157" priority="65533" operator="equal">
      <formula>"Pâques"</formula>
    </cfRule>
    <cfRule type="cellIs" dxfId="14156" priority="65532" operator="equal">
      <formula>"Noël"</formula>
    </cfRule>
    <cfRule type="cellIs" dxfId="14155" priority="65530" operator="equal">
      <formula>"jour de l'an"</formula>
    </cfRule>
    <cfRule type="cellIs" dxfId="14154" priority="65529" operator="equal">
      <formula>"Fête nationale"</formula>
    </cfRule>
    <cfRule type="cellIs" dxfId="14153" priority="65528" operator="equal">
      <formula>"Fête du travail"</formula>
    </cfRule>
    <cfRule type="cellIs" dxfId="14152" priority="65527" operator="equal">
      <formula>"Examens S1 Ses1"</formula>
    </cfRule>
    <cfRule type="cellIs" dxfId="14151" priority="65526" operator="equal">
      <formula>"Examens S1 Ses2"</formula>
    </cfRule>
    <cfRule type="cellIs" dxfId="14150" priority="65525" operator="equal">
      <formula>"cours v"</formula>
    </cfRule>
    <cfRule type="cellIs" dxfId="14149" priority="65524" operator="equal">
      <formula>"Armistice"</formula>
    </cfRule>
    <cfRule type="cellIs" dxfId="14148" priority="65523" operator="equal">
      <formula>"Ascension"</formula>
    </cfRule>
    <cfRule type="cellIs" dxfId="14147" priority="65522" operator="equal">
      <formula>"Assomption"</formula>
    </cfRule>
    <cfRule type="cellIs" dxfId="14146" priority="65521" operator="equal">
      <formula>"jour appui"</formula>
    </cfRule>
    <cfRule type="cellIs" dxfId="14145" priority="65520" operator="equal">
      <formula>"notes rapport"</formula>
    </cfRule>
    <cfRule type="cellIs" dxfId="14144" priority="65519" operator="equal">
      <formula>"Remise rapport"</formula>
    </cfRule>
    <cfRule type="cellIs" dxfId="14143" priority="65518" operator="equal">
      <formula>"Fermeture"</formula>
    </cfRule>
    <cfRule type="cellIs" dxfId="14142" priority="65517" operator="equal">
      <formula>"Examens S2 ses1"</formula>
    </cfRule>
    <cfRule type="cellIs" dxfId="14141" priority="65516" operator="equal">
      <formula>"Examens S2 Ses2"</formula>
    </cfRule>
    <cfRule type="cellIs" dxfId="14140" priority="65515" operator="equal">
      <formula>"Révisions S1 ses1"</formula>
    </cfRule>
    <cfRule type="cellIs" dxfId="14139" priority="65514" operator="equal">
      <formula>"Révisions S1 Ses2"</formula>
    </cfRule>
    <cfRule type="cellIs" dxfId="14138" priority="65506" operator="equal">
      <formula>"Mise à niveau"</formula>
    </cfRule>
    <cfRule type="cellIs" dxfId="14137" priority="65505" operator="equal">
      <formula>"Note mémoire"</formula>
    </cfRule>
    <cfRule type="cellIs" dxfId="14136" priority="65504" operator="equal">
      <formula>"Oraux examens nationaux"</formula>
    </cfRule>
    <cfRule type="cellIs" dxfId="14135" priority="65503" operator="equal">
      <formula>"Remise note CC"</formula>
    </cfRule>
    <cfRule type="cellIs" dxfId="14134" priority="65502" operator="equal">
      <formula>"Révision interne"</formula>
    </cfRule>
    <cfRule type="cellIs" dxfId="14133" priority="65501" operator="equal">
      <formula>"Exam nationaux"</formula>
    </cfRule>
    <cfRule type="cellIs" dxfId="14132" priority="65500" operator="equal">
      <formula>"Exam nationaux pas de date"</formula>
    </cfRule>
    <cfRule type="cellIs" dxfId="14131" priority="65499" operator="equal">
      <formula>"Entreprise"</formula>
    </cfRule>
    <cfRule type="cellIs" dxfId="14130" priority="65498" operator="equal">
      <formula>"Révisions R"</formula>
    </cfRule>
    <cfRule type="cellIs" dxfId="14129" priority="65497" operator="equal">
      <formula>"Soutenance"</formula>
    </cfRule>
    <cfRule type="cellIs" dxfId="14128" priority="65496" operator="equal">
      <formula>"ppp"</formula>
    </cfRule>
    <cfRule type="cellIs" dxfId="14127" priority="65495" operator="equal">
      <formula>"Lundi Pentecôte"</formula>
    </cfRule>
    <cfRule type="cellIs" dxfId="14126" priority="65494" operator="equal">
      <formula>"EXAMENS J"</formula>
    </cfRule>
    <cfRule type="cellIs" dxfId="14125" priority="65493" operator="equal">
      <formula>"Cours ISEM"</formula>
    </cfRule>
    <cfRule type="cellIs" dxfId="14124" priority="65492" operator="equal">
      <formula>"Cours IAE"</formula>
    </cfRule>
    <cfRule type="containsText" dxfId="14123" priority="65491" operator="containsText" text="Délib">
      <formula>NOT(ISERROR(SEARCH("Délib",P14)))</formula>
    </cfRule>
    <cfRule type="containsText" dxfId="14122" priority="65490" operator="containsText" text="Pré">
      <formula>NOT(ISERROR(SEARCH("Pré",P14)))</formula>
    </cfRule>
    <cfRule type="cellIs" dxfId="14121" priority="65513" operator="equal">
      <formula>"Cours Matin Entr AM"</formula>
    </cfRule>
    <cfRule type="containsText" dxfId="14120" priority="65489" operator="containsText" text="Projet">
      <formula>NOT(ISERROR(SEARCH("Projet",P14)))</formula>
    </cfRule>
    <cfRule type="containsText" dxfId="14119" priority="65488" operator="containsText" text="Début CM">
      <formula>NOT(ISERROR(SEARCH("Début CM",P14)))</formula>
    </cfRule>
    <cfRule type="containsText" dxfId="14118" priority="65487" operator="containsText" text="Début TD">
      <formula>NOT(ISERROR(SEARCH("Début TD",P14)))</formula>
    </cfRule>
    <cfRule type="containsText" dxfId="14117" priority="65486" operator="containsText" text="Etranger">
      <formula>NOT(ISERROR(SEARCH("Etranger",P14)))</formula>
    </cfRule>
    <cfRule type="containsText" dxfId="14116" priority="65485" operator="containsText" text="JPO">
      <formula>NOT(ISERROR(SEARCH("JPO",P14)))</formula>
    </cfRule>
    <cfRule type="cellIs" dxfId="14115" priority="65531" operator="equal">
      <formula>"Lundi de pâques"</formula>
    </cfRule>
    <cfRule type="cellIs" dxfId="14114" priority="65512" operator="equal">
      <formula>"Entr MA cours AM"</formula>
    </cfRule>
    <cfRule type="cellIs" dxfId="14113" priority="65511" operator="equal">
      <formula>"Cours matin"</formula>
    </cfRule>
    <cfRule type="cellIs" dxfId="14112" priority="65510" operator="equal">
      <formula>"regroupement"</formula>
    </cfRule>
    <cfRule type="cellIs" dxfId="14111" priority="65509" operator="equal">
      <formula>"Délibération S1"</formula>
    </cfRule>
    <cfRule type="cellIs" dxfId="14110" priority="65508" operator="equal">
      <formula>"Délibération S2"</formula>
    </cfRule>
    <cfRule type="cellIs" dxfId="14109" priority="65507" operator="equal">
      <formula>"Ecrits examens nationaux"</formula>
    </cfRule>
  </conditionalFormatting>
  <conditionalFormatting sqref="P14">
    <cfRule type="containsText" dxfId="14108" priority="65484" operator="containsText" text="Note">
      <formula>NOT(ISERROR(SEARCH("Note",P14)))</formula>
    </cfRule>
    <cfRule type="containsText" dxfId="14107" priority="65482" operator="containsText" text="Remise">
      <formula>NOT(ISERROR(SEARCH("Remise",P14)))</formula>
    </cfRule>
    <cfRule type="containsText" dxfId="14106" priority="65481" operator="containsText" text="Salon Et">
      <formula>NOT(ISERROR(SEARCH("Salon Et",P14)))</formula>
    </cfRule>
    <cfRule type="containsText" dxfId="14105" priority="57290" operator="containsText" text="Soutenance">
      <formula>NOT(ISERROR(SEARCH("Soutenance",P14)))</formula>
    </cfRule>
    <cfRule type="expression" dxfId="14104" priority="57289">
      <formula>N14="Samedi"</formula>
    </cfRule>
    <cfRule type="expression" dxfId="14103" priority="57288">
      <formula>N14="Dimanche"</formula>
    </cfRule>
    <cfRule type="containsText" dxfId="14102" priority="65483" operator="containsText" text="Recrutem">
      <formula>NOT(ISERROR(SEARCH("Recrutem",P14)))</formula>
    </cfRule>
  </conditionalFormatting>
  <conditionalFormatting sqref="P15">
    <cfRule type="cellIs" dxfId="14101" priority="8716" operator="equal">
      <formula>"Armistice"</formula>
    </cfRule>
    <cfRule type="cellIs" dxfId="14100" priority="8706" operator="equal">
      <formula>"Révisions S1 Ses2"</formula>
    </cfRule>
    <cfRule type="cellIs" dxfId="14099" priority="8707" operator="equal">
      <formula>"Révisions S1 ses1"</formula>
    </cfRule>
    <cfRule type="cellIs" dxfId="14098" priority="8708" operator="equal">
      <formula>"Examens S2 Ses2"</formula>
    </cfRule>
    <cfRule type="cellIs" dxfId="14097" priority="8709" operator="equal">
      <formula>"Examens S2 ses1"</formula>
    </cfRule>
    <cfRule type="cellIs" dxfId="14096" priority="8710" operator="equal">
      <formula>"Fermeture"</formula>
    </cfRule>
    <cfRule type="cellIs" dxfId="14095" priority="8711" operator="equal">
      <formula>"Remise rapport"</formula>
    </cfRule>
    <cfRule type="cellIs" dxfId="14094" priority="8712" operator="equal">
      <formula>"notes rapport"</formula>
    </cfRule>
    <cfRule type="cellIs" dxfId="14093" priority="8713" operator="equal">
      <formula>"jour appui"</formula>
    </cfRule>
    <cfRule type="cellIs" dxfId="14092" priority="8714" operator="equal">
      <formula>"Assomption"</formula>
    </cfRule>
    <cfRule type="cellIs" dxfId="14091" priority="8715" operator="equal">
      <formula>"Ascension"</formula>
    </cfRule>
    <cfRule type="cellIs" dxfId="14090" priority="8747" stopIfTrue="1" operator="equal">
      <formula>"Délibérations"</formula>
    </cfRule>
    <cfRule type="cellIs" dxfId="14089" priority="8746" stopIfTrue="1" operator="equal">
      <formula>"Du anglais"</formula>
    </cfRule>
    <cfRule type="cellIs" dxfId="14088" priority="8745" stopIfTrue="1" operator="equal">
      <formula>"Examens S2"</formula>
    </cfRule>
    <cfRule type="cellIs" dxfId="14087" priority="8744" stopIfTrue="1" operator="equal">
      <formula>"Examens"</formula>
    </cfRule>
    <cfRule type="cellIs" dxfId="14086" priority="8743" stopIfTrue="1" operator="equal">
      <formula>"Examens S1"</formula>
    </cfRule>
    <cfRule type="cellIs" dxfId="14085" priority="8742" stopIfTrue="1" operator="equal">
      <formula>"Cours"</formula>
    </cfRule>
    <cfRule type="cellIs" dxfId="14084" priority="8741" stopIfTrue="1" operator="equal">
      <formula>"Vacances"</formula>
    </cfRule>
    <cfRule type="cellIs" dxfId="14083" priority="8740" stopIfTrue="1" operator="equal">
      <formula>"Révisions"</formula>
    </cfRule>
    <cfRule type="cellIs" dxfId="14082" priority="8739" stopIfTrue="1" operator="equal">
      <formula>"Session 1"</formula>
    </cfRule>
    <cfRule type="cellIs" dxfId="14081" priority="8738" stopIfTrue="1" operator="equal">
      <formula>"Session 2"</formula>
    </cfRule>
    <cfRule type="cellIs" dxfId="14080" priority="8737" stopIfTrue="1" operator="equal">
      <formula>"Stage"</formula>
    </cfRule>
    <cfRule type="cellIs" dxfId="14079" priority="8736" stopIfTrue="1" operator="equal">
      <formula>"Rentrée"</formula>
    </cfRule>
    <cfRule type="cellIs" dxfId="14078" priority="8735" stopIfTrue="1" operator="equal">
      <formula>"Evaluation"</formula>
    </cfRule>
    <cfRule type="cellIs" dxfId="14077" priority="8734" stopIfTrue="1" operator="equal">
      <formula>"Retour copies"</formula>
    </cfRule>
    <cfRule type="cellIs" dxfId="14076" priority="8733" operator="equal">
      <formula>"entreprise B"</formula>
    </cfRule>
    <cfRule type="cellIs" dxfId="14075" priority="8732" operator="equal">
      <formula>"Stage en entreprise"</formula>
    </cfRule>
    <cfRule type="cellIs" dxfId="14074" priority="8731" operator="equal">
      <formula>"Toussaint"</formula>
    </cfRule>
    <cfRule type="cellIs" dxfId="14073" priority="8730" operator="equal">
      <formula>"Victoire 1945"</formula>
    </cfRule>
    <cfRule type="cellIs" dxfId="14072" priority="8729" operator="equal">
      <formula>"stage v"</formula>
    </cfRule>
    <cfRule type="cellIs" dxfId="14071" priority="8728" operator="equal">
      <formula>"Révisions S2 Ses1"</formula>
    </cfRule>
    <cfRule type="cellIs" dxfId="14070" priority="8727" operator="equal">
      <formula>"Révisions S2 ses2"</formula>
    </cfRule>
    <cfRule type="cellIs" dxfId="14069" priority="8726" operator="equal">
      <formula>"Pentecôte"</formula>
    </cfRule>
    <cfRule type="cellIs" dxfId="14068" priority="8725" operator="equal">
      <formula>"Pâques"</formula>
    </cfRule>
    <cfRule type="cellIs" dxfId="14067" priority="8724" operator="equal">
      <formula>"Noël"</formula>
    </cfRule>
    <cfRule type="cellIs" dxfId="14066" priority="8723" operator="equal">
      <formula>"Lundi de pâques"</formula>
    </cfRule>
    <cfRule type="cellIs" dxfId="14065" priority="8722" operator="equal">
      <formula>"jour de l'an"</formula>
    </cfRule>
    <cfRule type="cellIs" dxfId="14064" priority="8721" operator="equal">
      <formula>"Fête nationale"</formula>
    </cfRule>
    <cfRule type="cellIs" dxfId="14063" priority="8720" operator="equal">
      <formula>"Fête du travail"</formula>
    </cfRule>
    <cfRule type="cellIs" dxfId="14062" priority="8719" operator="equal">
      <formula>"Examens S1 Ses1"</formula>
    </cfRule>
    <cfRule type="cellIs" dxfId="14061" priority="8718" operator="equal">
      <formula>"Examens S1 Ses2"</formula>
    </cfRule>
    <cfRule type="cellIs" dxfId="14060" priority="8717" operator="equal">
      <formula>"cours v"</formula>
    </cfRule>
    <cfRule type="containsText" dxfId="14059" priority="8674" operator="containsText" text="Remise">
      <formula>NOT(ISERROR(SEARCH("Remise",P15)))</formula>
    </cfRule>
    <cfRule type="containsText" dxfId="14058" priority="8668" operator="containsText" text="Cours/Labo/Projet">
      <formula>NOT(ISERROR(SEARCH("Cours/Labo/Projet",P15)))</formula>
    </cfRule>
    <cfRule type="containsText" dxfId="14057" priority="8669" operator="containsText" text="Université">
      <formula>NOT(ISERROR(SEARCH("Université",P15)))</formula>
    </cfRule>
    <cfRule type="expression" dxfId="14056" priority="8670">
      <formula>N15="Dimanche"</formula>
    </cfRule>
    <cfRule type="expression" dxfId="14055" priority="8671">
      <formula>N15="Samedi"</formula>
    </cfRule>
    <cfRule type="containsText" dxfId="14054" priority="8672" operator="containsText" text="Soutenance">
      <formula>NOT(ISERROR(SEARCH("Soutenance",P15)))</formula>
    </cfRule>
    <cfRule type="containsText" dxfId="14053" priority="8673" operator="containsText" text="Salon Et">
      <formula>NOT(ISERROR(SEARCH("Salon Et",P15)))</formula>
    </cfRule>
    <cfRule type="containsText" dxfId="14052" priority="8675" operator="containsText" text="Recrutem">
      <formula>NOT(ISERROR(SEARCH("Recrutem",P15)))</formula>
    </cfRule>
    <cfRule type="containsText" dxfId="14051" priority="8676" operator="containsText" text="Note">
      <formula>NOT(ISERROR(SEARCH("Note",P15)))</formula>
    </cfRule>
    <cfRule type="containsText" dxfId="14050" priority="8677" operator="containsText" text="JPO">
      <formula>NOT(ISERROR(SEARCH("JPO",P15)))</formula>
    </cfRule>
    <cfRule type="containsText" dxfId="14049" priority="8678" operator="containsText" text="Etranger">
      <formula>NOT(ISERROR(SEARCH("Etranger",P15)))</formula>
    </cfRule>
    <cfRule type="containsText" dxfId="14048" priority="8679" operator="containsText" text="Début TD">
      <formula>NOT(ISERROR(SEARCH("Début TD",P15)))</formula>
    </cfRule>
    <cfRule type="containsText" dxfId="14047" priority="8680" operator="containsText" text="Début CM">
      <formula>NOT(ISERROR(SEARCH("Début CM",P15)))</formula>
    </cfRule>
    <cfRule type="containsText" dxfId="14046" priority="8681" operator="containsText" text="Projet">
      <formula>NOT(ISERROR(SEARCH("Projet",P15)))</formula>
    </cfRule>
    <cfRule type="containsText" dxfId="14045" priority="8682" operator="containsText" text="Pré">
      <formula>NOT(ISERROR(SEARCH("Pré",P15)))</formula>
    </cfRule>
    <cfRule type="containsText" dxfId="14044" priority="8683" operator="containsText" text="Délib">
      <formula>NOT(ISERROR(SEARCH("Délib",P15)))</formula>
    </cfRule>
    <cfRule type="cellIs" dxfId="14043" priority="8684" operator="equal">
      <formula>"Cours IAE"</formula>
    </cfRule>
    <cfRule type="cellIs" dxfId="14042" priority="8685" operator="equal">
      <formula>"Cours ISEM"</formula>
    </cfRule>
    <cfRule type="cellIs" dxfId="14041" priority="8686" operator="equal">
      <formula>"EXAMENS J"</formula>
    </cfRule>
    <cfRule type="cellIs" dxfId="14040" priority="8687" operator="equal">
      <formula>"Lundi Pentecôte"</formula>
    </cfRule>
    <cfRule type="cellIs" dxfId="14039" priority="8688" operator="equal">
      <formula>"ppp"</formula>
    </cfRule>
    <cfRule type="cellIs" dxfId="14038" priority="8689" operator="equal">
      <formula>"Soutenance"</formula>
    </cfRule>
    <cfRule type="cellIs" dxfId="14037" priority="8690" operator="equal">
      <formula>"Révisions R"</formula>
    </cfRule>
    <cfRule type="cellIs" dxfId="14036" priority="8691" operator="equal">
      <formula>"Entreprise"</formula>
    </cfRule>
    <cfRule type="cellIs" dxfId="14035" priority="8692" operator="equal">
      <formula>"Exam nationaux pas de date"</formula>
    </cfRule>
    <cfRule type="cellIs" dxfId="14034" priority="8693" operator="equal">
      <formula>"Exam nationaux"</formula>
    </cfRule>
    <cfRule type="cellIs" dxfId="14033" priority="8694" operator="equal">
      <formula>"Révision interne"</formula>
    </cfRule>
    <cfRule type="cellIs" dxfId="14032" priority="8695" operator="equal">
      <formula>"Remise note CC"</formula>
    </cfRule>
    <cfRule type="cellIs" dxfId="14031" priority="8696" operator="equal">
      <formula>"Oraux examens nationaux"</formula>
    </cfRule>
    <cfRule type="cellIs" dxfId="14030" priority="8697" operator="equal">
      <formula>"Note mémoire"</formula>
    </cfRule>
    <cfRule type="cellIs" dxfId="14029" priority="8698" operator="equal">
      <formula>"Mise à niveau"</formula>
    </cfRule>
    <cfRule type="cellIs" dxfId="14028" priority="8699" operator="equal">
      <formula>"Ecrits examens nationaux"</formula>
    </cfRule>
    <cfRule type="cellIs" dxfId="14027" priority="8700" operator="equal">
      <formula>"Délibération S2"</formula>
    </cfRule>
    <cfRule type="cellIs" dxfId="14026" priority="8701" operator="equal">
      <formula>"Délibération S1"</formula>
    </cfRule>
    <cfRule type="cellIs" dxfId="14025" priority="8702" operator="equal">
      <formula>"regroupement"</formula>
    </cfRule>
    <cfRule type="cellIs" dxfId="14024" priority="8703" operator="equal">
      <formula>"Cours matin"</formula>
    </cfRule>
    <cfRule type="cellIs" dxfId="14023" priority="8704" operator="equal">
      <formula>"Entr MA cours AM"</formula>
    </cfRule>
    <cfRule type="cellIs" dxfId="14022" priority="8705" operator="equal">
      <formula>"Cours Matin Entr AM"</formula>
    </cfRule>
  </conditionalFormatting>
  <conditionalFormatting sqref="P16:P17">
    <cfRule type="cellIs" dxfId="14021" priority="9496" operator="equal">
      <formula>"Délibération S2"</formula>
    </cfRule>
    <cfRule type="cellIs" dxfId="14020" priority="9497" operator="equal">
      <formula>"Délibération S1"</formula>
    </cfRule>
    <cfRule type="cellIs" dxfId="14019" priority="9498" operator="equal">
      <formula>"regroupement"</formula>
    </cfRule>
    <cfRule type="cellIs" dxfId="14018" priority="9499" operator="equal">
      <formula>"Cours matin"</formula>
    </cfRule>
    <cfRule type="cellIs" dxfId="14017" priority="9500" operator="equal">
      <formula>"Entr MA cours AM"</formula>
    </cfRule>
    <cfRule type="cellIs" dxfId="14016" priority="9501" operator="equal">
      <formula>"Cours Matin Entr AM"</formula>
    </cfRule>
    <cfRule type="cellIs" dxfId="14015" priority="9502" operator="equal">
      <formula>"Révisions S1 Ses2"</formula>
    </cfRule>
    <cfRule type="cellIs" dxfId="14014" priority="9503" operator="equal">
      <formula>"Révisions S1 ses1"</formula>
    </cfRule>
    <cfRule type="cellIs" dxfId="14013" priority="9504" operator="equal">
      <formula>"Examens S2 Ses2"</formula>
    </cfRule>
    <cfRule type="cellIs" dxfId="14012" priority="9505" operator="equal">
      <formula>"Examens S2 ses1"</formula>
    </cfRule>
    <cfRule type="cellIs" dxfId="14011" priority="9506" operator="equal">
      <formula>"Fermeture"</formula>
    </cfRule>
    <cfRule type="cellIs" dxfId="14010" priority="9507" operator="equal">
      <formula>"Remise rapport"</formula>
    </cfRule>
    <cfRule type="cellIs" dxfId="14009" priority="9508" operator="equal">
      <formula>"notes rapport"</formula>
    </cfRule>
    <cfRule type="cellIs" dxfId="14008" priority="9509" operator="equal">
      <formula>"jour appui"</formula>
    </cfRule>
    <cfRule type="cellIs" dxfId="14007" priority="9510" operator="equal">
      <formula>"Assomption"</formula>
    </cfRule>
    <cfRule type="cellIs" dxfId="14006" priority="9511" operator="equal">
      <formula>"Ascension"</formula>
    </cfRule>
    <cfRule type="cellIs" dxfId="14005" priority="9512" operator="equal">
      <formula>"Armistice"</formula>
    </cfRule>
    <cfRule type="cellIs" dxfId="14004" priority="9513" operator="equal">
      <formula>"cours v"</formula>
    </cfRule>
    <cfRule type="cellIs" dxfId="14003" priority="9514" operator="equal">
      <formula>"Examens S1 Ses2"</formula>
    </cfRule>
    <cfRule type="cellIs" dxfId="14002" priority="9515" operator="equal">
      <formula>"Examens S1 Ses1"</formula>
    </cfRule>
    <cfRule type="cellIs" dxfId="14001" priority="9516" operator="equal">
      <formula>"Fête du travail"</formula>
    </cfRule>
    <cfRule type="cellIs" dxfId="14000" priority="9517" operator="equal">
      <formula>"Fête nationale"</formula>
    </cfRule>
    <cfRule type="cellIs" dxfId="13999" priority="9518" operator="equal">
      <formula>"jour de l'an"</formula>
    </cfRule>
    <cfRule type="cellIs" dxfId="13998" priority="9519" operator="equal">
      <formula>"Lundi de pâques"</formula>
    </cfRule>
    <cfRule type="cellIs" dxfId="13997" priority="9520" operator="equal">
      <formula>"Noël"</formula>
    </cfRule>
    <cfRule type="cellIs" dxfId="13996" priority="9521" operator="equal">
      <formula>"Pâques"</formula>
    </cfRule>
    <cfRule type="cellIs" dxfId="13995" priority="9522" operator="equal">
      <formula>"Pentecôte"</formula>
    </cfRule>
    <cfRule type="cellIs" dxfId="13994" priority="9523" operator="equal">
      <formula>"Révisions S2 ses2"</formula>
    </cfRule>
    <cfRule type="cellIs" dxfId="13993" priority="9524" operator="equal">
      <formula>"Révisions S2 Ses1"</formula>
    </cfRule>
    <cfRule type="cellIs" dxfId="13992" priority="9525" operator="equal">
      <formula>"stage v"</formula>
    </cfRule>
    <cfRule type="cellIs" dxfId="13991" priority="9526" operator="equal">
      <formula>"Victoire 1945"</formula>
    </cfRule>
    <cfRule type="cellIs" dxfId="13990" priority="9527" operator="equal">
      <formula>"Toussaint"</formula>
    </cfRule>
    <cfRule type="cellIs" dxfId="13989" priority="9528" operator="equal">
      <formula>"Stage en entreprise"</formula>
    </cfRule>
    <cfRule type="cellIs" dxfId="13988" priority="9529" operator="equal">
      <formula>"entreprise B"</formula>
    </cfRule>
    <cfRule type="cellIs" dxfId="13987" priority="9530" stopIfTrue="1" operator="equal">
      <formula>"Retour copies"</formula>
    </cfRule>
    <cfRule type="cellIs" dxfId="13986" priority="9531" stopIfTrue="1" operator="equal">
      <formula>"Evaluation"</formula>
    </cfRule>
    <cfRule type="cellIs" dxfId="13985" priority="9532" stopIfTrue="1" operator="equal">
      <formula>"Rentrée"</formula>
    </cfRule>
    <cfRule type="containsText" dxfId="13984" priority="9470" operator="containsText" text="Remise">
      <formula>NOT(ISERROR(SEARCH("Remise",P16)))</formula>
    </cfRule>
    <cfRule type="cellIs" dxfId="13983" priority="9533" stopIfTrue="1" operator="equal">
      <formula>"Stage"</formula>
    </cfRule>
    <cfRule type="cellIs" dxfId="13982" priority="9534" stopIfTrue="1" operator="equal">
      <formula>"Session 2"</formula>
    </cfRule>
    <cfRule type="cellIs" dxfId="13981" priority="9535" stopIfTrue="1" operator="equal">
      <formula>"Session 1"</formula>
    </cfRule>
    <cfRule type="cellIs" dxfId="13980" priority="9536" stopIfTrue="1" operator="equal">
      <formula>"Révisions"</formula>
    </cfRule>
    <cfRule type="cellIs" dxfId="13979" priority="9537" stopIfTrue="1" operator="equal">
      <formula>"Vacances"</formula>
    </cfRule>
    <cfRule type="cellIs" dxfId="13978" priority="9538" stopIfTrue="1" operator="equal">
      <formula>"Cours"</formula>
    </cfRule>
    <cfRule type="cellIs" dxfId="13977" priority="9539" stopIfTrue="1" operator="equal">
      <formula>"Examens S1"</formula>
    </cfRule>
    <cfRule type="cellIs" dxfId="13976" priority="9543" stopIfTrue="1" operator="equal">
      <formula>"Délibérations"</formula>
    </cfRule>
    <cfRule type="cellIs" dxfId="13975" priority="9542" stopIfTrue="1" operator="equal">
      <formula>"Du anglais"</formula>
    </cfRule>
    <cfRule type="cellIs" dxfId="13974" priority="9541" stopIfTrue="1" operator="equal">
      <formula>"Examens S2"</formula>
    </cfRule>
    <cfRule type="containsText" dxfId="13973" priority="9469" operator="containsText" text="Salon Et">
      <formula>NOT(ISERROR(SEARCH("Salon Et",P16)))</formula>
    </cfRule>
    <cfRule type="containsText" dxfId="13972" priority="9471" operator="containsText" text="Recrutem">
      <formula>NOT(ISERROR(SEARCH("Recrutem",P16)))</formula>
    </cfRule>
    <cfRule type="containsText" dxfId="13971" priority="9465" operator="containsText" text="Université">
      <formula>NOT(ISERROR(SEARCH("Université",P16)))</formula>
    </cfRule>
    <cfRule type="containsText" dxfId="13970" priority="9464" operator="containsText" text="Cours/Labo/Projet">
      <formula>NOT(ISERROR(SEARCH("Cours/Labo/Projet",P16)))</formula>
    </cfRule>
    <cfRule type="containsText" dxfId="13969" priority="9472" operator="containsText" text="Note">
      <formula>NOT(ISERROR(SEARCH("Note",P16)))</formula>
    </cfRule>
    <cfRule type="containsText" dxfId="13968" priority="9473" operator="containsText" text="JPO">
      <formula>NOT(ISERROR(SEARCH("JPO",P16)))</formula>
    </cfRule>
    <cfRule type="containsText" dxfId="13967" priority="9474" operator="containsText" text="Etranger">
      <formula>NOT(ISERROR(SEARCH("Etranger",P16)))</formula>
    </cfRule>
    <cfRule type="cellIs" dxfId="13966" priority="9540" stopIfTrue="1" operator="equal">
      <formula>"Examens"</formula>
    </cfRule>
    <cfRule type="containsText" dxfId="13965" priority="9476" operator="containsText" text="Début CM">
      <formula>NOT(ISERROR(SEARCH("Début CM",P16)))</formula>
    </cfRule>
    <cfRule type="containsText" dxfId="13964" priority="9477" operator="containsText" text="Projet">
      <formula>NOT(ISERROR(SEARCH("Projet",P16)))</formula>
    </cfRule>
    <cfRule type="containsText" dxfId="13963" priority="9478" operator="containsText" text="Pré">
      <formula>NOT(ISERROR(SEARCH("Pré",P16)))</formula>
    </cfRule>
    <cfRule type="containsText" dxfId="13962" priority="9479" operator="containsText" text="Délib">
      <formula>NOT(ISERROR(SEARCH("Délib",P16)))</formula>
    </cfRule>
    <cfRule type="cellIs" dxfId="13961" priority="9480" operator="equal">
      <formula>"Cours IAE"</formula>
    </cfRule>
    <cfRule type="cellIs" dxfId="13960" priority="9481" operator="equal">
      <formula>"Cours ISEM"</formula>
    </cfRule>
    <cfRule type="cellIs" dxfId="13959" priority="9482" operator="equal">
      <formula>"EXAMENS J"</formula>
    </cfRule>
    <cfRule type="cellIs" dxfId="13958" priority="9483" operator="equal">
      <formula>"Lundi Pentecôte"</formula>
    </cfRule>
    <cfRule type="cellIs" dxfId="13957" priority="9484" operator="equal">
      <formula>"ppp"</formula>
    </cfRule>
    <cfRule type="containsText" dxfId="13956" priority="9475" operator="containsText" text="Début TD">
      <formula>NOT(ISERROR(SEARCH("Début TD",P16)))</formula>
    </cfRule>
    <cfRule type="cellIs" dxfId="13955" priority="9485" operator="equal">
      <formula>"Soutenance"</formula>
    </cfRule>
    <cfRule type="cellIs" dxfId="13954" priority="9486" operator="equal">
      <formula>"Révisions R"</formula>
    </cfRule>
    <cfRule type="cellIs" dxfId="13953" priority="9487" operator="equal">
      <formula>"Entreprise"</formula>
    </cfRule>
    <cfRule type="cellIs" dxfId="13952" priority="9488" operator="equal">
      <formula>"Exam nationaux pas de date"</formula>
    </cfRule>
    <cfRule type="cellIs" dxfId="13951" priority="9489" operator="equal">
      <formula>"Exam nationaux"</formula>
    </cfRule>
    <cfRule type="cellIs" dxfId="13950" priority="9490" operator="equal">
      <formula>"Révision interne"</formula>
    </cfRule>
    <cfRule type="cellIs" dxfId="13949" priority="9491" operator="equal">
      <formula>"Remise note CC"</formula>
    </cfRule>
    <cfRule type="cellIs" dxfId="13948" priority="9492" operator="equal">
      <formula>"Oraux examens nationaux"</formula>
    </cfRule>
    <cfRule type="cellIs" dxfId="13947" priority="9493" operator="equal">
      <formula>"Note mémoire"</formula>
    </cfRule>
    <cfRule type="cellIs" dxfId="13946" priority="9494" operator="equal">
      <formula>"Mise à niveau"</formula>
    </cfRule>
    <cfRule type="cellIs" dxfId="13945" priority="9495" operator="equal">
      <formula>"Ecrits examens nationaux"</formula>
    </cfRule>
  </conditionalFormatting>
  <conditionalFormatting sqref="P16:P19">
    <cfRule type="containsText" dxfId="13944" priority="9468" operator="containsText" text="Soutenance">
      <formula>NOT(ISERROR(SEARCH("Soutenance",P16)))</formula>
    </cfRule>
    <cfRule type="expression" dxfId="13943" priority="9467">
      <formula>N16="Samedi"</formula>
    </cfRule>
    <cfRule type="expression" dxfId="13942" priority="9466">
      <formula>N16="Dimanche"</formula>
    </cfRule>
  </conditionalFormatting>
  <conditionalFormatting sqref="P18:P19">
    <cfRule type="cellIs" dxfId="13941" priority="25441" operator="equal">
      <formula>"Remise rapport"</formula>
    </cfRule>
    <cfRule type="cellIs" dxfId="13940" priority="25442" operator="equal">
      <formula>"notes rapport"</formula>
    </cfRule>
    <cfRule type="cellIs" dxfId="13939" priority="25443" operator="equal">
      <formula>"jour appui"</formula>
    </cfRule>
    <cfRule type="cellIs" dxfId="13938" priority="25444" operator="equal">
      <formula>"Assomption"</formula>
    </cfRule>
    <cfRule type="cellIs" dxfId="13937" priority="25445" operator="equal">
      <formula>"Ascension"</formula>
    </cfRule>
    <cfRule type="cellIs" dxfId="13936" priority="25446" operator="equal">
      <formula>"Armistice"</formula>
    </cfRule>
    <cfRule type="cellIs" dxfId="13935" priority="25447" operator="equal">
      <formula>"cours v"</formula>
    </cfRule>
    <cfRule type="cellIs" dxfId="13934" priority="25448" operator="equal">
      <formula>"Examens S1 Ses2"</formula>
    </cfRule>
    <cfRule type="cellIs" dxfId="13933" priority="25449" operator="equal">
      <formula>"Examens S1 Ses1"</formula>
    </cfRule>
    <cfRule type="cellIs" dxfId="13932" priority="25450" operator="equal">
      <formula>"Fête du travail"</formula>
    </cfRule>
    <cfRule type="cellIs" dxfId="13931" priority="25451" operator="equal">
      <formula>"Fête nationale"</formula>
    </cfRule>
    <cfRule type="cellIs" dxfId="13930" priority="25452" operator="equal">
      <formula>"jour de l'an"</formula>
    </cfRule>
    <cfRule type="cellIs" dxfId="13929" priority="25453" operator="equal">
      <formula>"Lundi de pâques"</formula>
    </cfRule>
    <cfRule type="cellIs" dxfId="13928" priority="25454" operator="equal">
      <formula>"Noël"</formula>
    </cfRule>
    <cfRule type="cellIs" dxfId="13927" priority="25455" operator="equal">
      <formula>"Pâques"</formula>
    </cfRule>
    <cfRule type="cellIs" dxfId="13926" priority="25456" operator="equal">
      <formula>"Pentecôte"</formula>
    </cfRule>
    <cfRule type="cellIs" dxfId="13925" priority="25457" operator="equal">
      <formula>"Révisions S2 ses2"</formula>
    </cfRule>
    <cfRule type="cellIs" dxfId="13924" priority="25458" operator="equal">
      <formula>"Révisions S2 Ses1"</formula>
    </cfRule>
    <cfRule type="cellIs" dxfId="13923" priority="25459" operator="equal">
      <formula>"stage v"</formula>
    </cfRule>
    <cfRule type="cellIs" dxfId="13922" priority="25460" operator="equal">
      <formula>"Victoire 1945"</formula>
    </cfRule>
    <cfRule type="cellIs" dxfId="13921" priority="25461" operator="equal">
      <formula>"Toussaint"</formula>
    </cfRule>
    <cfRule type="cellIs" dxfId="13920" priority="25462" operator="equal">
      <formula>"Stage en entreprise"</formula>
    </cfRule>
    <cfRule type="cellIs" dxfId="13919" priority="25463" operator="equal">
      <formula>"entreprise B"</formula>
    </cfRule>
    <cfRule type="cellIs" dxfId="13918" priority="25464" stopIfTrue="1" operator="equal">
      <formula>"Retour copies"</formula>
    </cfRule>
    <cfRule type="cellIs" dxfId="13917" priority="25465" stopIfTrue="1" operator="equal">
      <formula>"Evaluation"</formula>
    </cfRule>
    <cfRule type="cellIs" dxfId="13916" priority="25466" stopIfTrue="1" operator="equal">
      <formula>"Rentrée"</formula>
    </cfRule>
    <cfRule type="cellIs" dxfId="13915" priority="25467" stopIfTrue="1" operator="equal">
      <formula>"Stage"</formula>
    </cfRule>
    <cfRule type="cellIs" dxfId="13914" priority="25468" stopIfTrue="1" operator="equal">
      <formula>"Session 2"</formula>
    </cfRule>
    <cfRule type="containsText" dxfId="13913" priority="25403" operator="containsText" text="Salon Et">
      <formula>NOT(ISERROR(SEARCH("Salon Et",P18)))</formula>
    </cfRule>
    <cfRule type="containsText" dxfId="13912" priority="25404" operator="containsText" text="Remise">
      <formula>NOT(ISERROR(SEARCH("Remise",P18)))</formula>
    </cfRule>
    <cfRule type="containsText" dxfId="13911" priority="25405" operator="containsText" text="Recrutem">
      <formula>NOT(ISERROR(SEARCH("Recrutem",P18)))</formula>
    </cfRule>
    <cfRule type="containsText" dxfId="13910" priority="25406" operator="containsText" text="Note">
      <formula>NOT(ISERROR(SEARCH("Note",P18)))</formula>
    </cfRule>
    <cfRule type="containsText" dxfId="13909" priority="25407" operator="containsText" text="JPO">
      <formula>NOT(ISERROR(SEARCH("JPO",P18)))</formula>
    </cfRule>
    <cfRule type="containsText" dxfId="13908" priority="25408" operator="containsText" text="Etranger">
      <formula>NOT(ISERROR(SEARCH("Etranger",P18)))</formula>
    </cfRule>
    <cfRule type="containsText" dxfId="13907" priority="25409" operator="containsText" text="Début TD">
      <formula>NOT(ISERROR(SEARCH("Début TD",P18)))</formula>
    </cfRule>
    <cfRule type="containsText" dxfId="13906" priority="25410" operator="containsText" text="Début CM">
      <formula>NOT(ISERROR(SEARCH("Début CM",P18)))</formula>
    </cfRule>
    <cfRule type="containsText" dxfId="13905" priority="25411" operator="containsText" text="Projet">
      <formula>NOT(ISERROR(SEARCH("Projet",P18)))</formula>
    </cfRule>
    <cfRule type="cellIs" dxfId="13904" priority="25469" stopIfTrue="1" operator="equal">
      <formula>"Session 1"</formula>
    </cfRule>
    <cfRule type="cellIs" dxfId="13903" priority="25470" stopIfTrue="1" operator="equal">
      <formula>"Révisions"</formula>
    </cfRule>
    <cfRule type="cellIs" dxfId="13902" priority="25471" stopIfTrue="1" operator="equal">
      <formula>"Vacances"</formula>
    </cfRule>
    <cfRule type="cellIs" dxfId="13901" priority="25472" stopIfTrue="1" operator="equal">
      <formula>"Cours"</formula>
    </cfRule>
    <cfRule type="cellIs" dxfId="13900" priority="25473" stopIfTrue="1" operator="equal">
      <formula>"Examens S1"</formula>
    </cfRule>
    <cfRule type="cellIs" dxfId="13899" priority="25474" stopIfTrue="1" operator="equal">
      <formula>"Examens"</formula>
    </cfRule>
    <cfRule type="cellIs" dxfId="13898" priority="25476" stopIfTrue="1" operator="equal">
      <formula>"Du anglais"</formula>
    </cfRule>
    <cfRule type="cellIs" dxfId="13897" priority="25477" stopIfTrue="1" operator="equal">
      <formula>"Délibérations"</formula>
    </cfRule>
    <cfRule type="cellIs" dxfId="13896" priority="25475" stopIfTrue="1" operator="equal">
      <formula>"Examens S2"</formula>
    </cfRule>
    <cfRule type="containsText" dxfId="13895" priority="25412" operator="containsText" text="Pré">
      <formula>NOT(ISERROR(SEARCH("Pré",P18)))</formula>
    </cfRule>
    <cfRule type="containsText" dxfId="13894" priority="25413" operator="containsText" text="Délib">
      <formula>NOT(ISERROR(SEARCH("Délib",P18)))</formula>
    </cfRule>
    <cfRule type="cellIs" dxfId="13893" priority="25414" operator="equal">
      <formula>"Cours IAE"</formula>
    </cfRule>
    <cfRule type="cellIs" dxfId="13892" priority="25415" operator="equal">
      <formula>"Cours ISEM"</formula>
    </cfRule>
    <cfRule type="cellIs" dxfId="13891" priority="25416" operator="equal">
      <formula>"EXAMENS J"</formula>
    </cfRule>
    <cfRule type="cellIs" dxfId="13890" priority="25417" operator="equal">
      <formula>"Lundi Pentecôte"</formula>
    </cfRule>
    <cfRule type="cellIs" dxfId="13889" priority="25418" operator="equal">
      <formula>"ppp"</formula>
    </cfRule>
    <cfRule type="cellIs" dxfId="13888" priority="25419" operator="equal">
      <formula>"Soutenance"</formula>
    </cfRule>
    <cfRule type="cellIs" dxfId="13887" priority="25420" operator="equal">
      <formula>"Révisions R"</formula>
    </cfRule>
    <cfRule type="cellIs" dxfId="13886" priority="25421" operator="equal">
      <formula>"Entreprise"</formula>
    </cfRule>
    <cfRule type="cellIs" dxfId="13885" priority="25422" operator="equal">
      <formula>"Exam nationaux pas de date"</formula>
    </cfRule>
    <cfRule type="cellIs" dxfId="13884" priority="25423" operator="equal">
      <formula>"Exam nationaux"</formula>
    </cfRule>
    <cfRule type="cellIs" dxfId="13883" priority="25424" operator="equal">
      <formula>"Révision interne"</formula>
    </cfRule>
    <cfRule type="cellIs" dxfId="13882" priority="25425" operator="equal">
      <formula>"Remise note CC"</formula>
    </cfRule>
    <cfRule type="cellIs" dxfId="13881" priority="25426" operator="equal">
      <formula>"Oraux examens nationaux"</formula>
    </cfRule>
    <cfRule type="cellIs" dxfId="13880" priority="25427" operator="equal">
      <formula>"Note mémoire"</formula>
    </cfRule>
    <cfRule type="cellIs" dxfId="13879" priority="25428" operator="equal">
      <formula>"Mise à niveau"</formula>
    </cfRule>
    <cfRule type="cellIs" dxfId="13878" priority="25429" operator="equal">
      <formula>"Ecrits examens nationaux"</formula>
    </cfRule>
    <cfRule type="cellIs" dxfId="13877" priority="25430" operator="equal">
      <formula>"Délibération S2"</formula>
    </cfRule>
    <cfRule type="cellIs" dxfId="13876" priority="25431" operator="equal">
      <formula>"Délibération S1"</formula>
    </cfRule>
    <cfRule type="cellIs" dxfId="13875" priority="25432" operator="equal">
      <formula>"regroupement"</formula>
    </cfRule>
    <cfRule type="cellIs" dxfId="13874" priority="25433" operator="equal">
      <formula>"Cours matin"</formula>
    </cfRule>
    <cfRule type="cellIs" dxfId="13873" priority="25434" operator="equal">
      <formula>"Entr MA cours AM"</formula>
    </cfRule>
    <cfRule type="cellIs" dxfId="13872" priority="25435" operator="equal">
      <formula>"Cours Matin Entr AM"</formula>
    </cfRule>
    <cfRule type="cellIs" dxfId="13871" priority="25436" operator="equal">
      <formula>"Révisions S1 Ses2"</formula>
    </cfRule>
    <cfRule type="cellIs" dxfId="13870" priority="25437" operator="equal">
      <formula>"Révisions S1 ses1"</formula>
    </cfRule>
    <cfRule type="cellIs" dxfId="13869" priority="25438" operator="equal">
      <formula>"Examens S2 Ses2"</formula>
    </cfRule>
    <cfRule type="cellIs" dxfId="13868" priority="25439" operator="equal">
      <formula>"Examens S2 ses1"</formula>
    </cfRule>
    <cfRule type="cellIs" dxfId="13867" priority="25440" operator="equal">
      <formula>"Fermeture"</formula>
    </cfRule>
  </conditionalFormatting>
  <conditionalFormatting sqref="P20:P22">
    <cfRule type="cellIs" dxfId="13866" priority="9450" stopIfTrue="1" operator="equal">
      <formula>"Retour copies"</formula>
    </cfRule>
    <cfRule type="cellIs" dxfId="13865" priority="9432" operator="equal">
      <formula>"Armistice"</formula>
    </cfRule>
    <cfRule type="cellIs" dxfId="13864" priority="9431" operator="equal">
      <formula>"Ascension"</formula>
    </cfRule>
    <cfRule type="cellIs" dxfId="13863" priority="9430" operator="equal">
      <formula>"Assomption"</formula>
    </cfRule>
    <cfRule type="cellIs" dxfId="13862" priority="9429" operator="equal">
      <formula>"jour appui"</formula>
    </cfRule>
    <cfRule type="cellIs" dxfId="13861" priority="9428" operator="equal">
      <formula>"notes rapport"</formula>
    </cfRule>
    <cfRule type="cellIs" dxfId="13860" priority="9427" operator="equal">
      <formula>"Remise rapport"</formula>
    </cfRule>
    <cfRule type="cellIs" dxfId="13859" priority="9426" operator="equal">
      <formula>"Fermeture"</formula>
    </cfRule>
    <cfRule type="cellIs" dxfId="13858" priority="9425" operator="equal">
      <formula>"Examens S2 ses1"</formula>
    </cfRule>
    <cfRule type="cellIs" dxfId="13857" priority="9423" operator="equal">
      <formula>"Révisions S1 ses1"</formula>
    </cfRule>
    <cfRule type="cellIs" dxfId="13856" priority="9422" operator="equal">
      <formula>"Révisions S1 Ses2"</formula>
    </cfRule>
    <cfRule type="cellIs" dxfId="13855" priority="9421" operator="equal">
      <formula>"Cours Matin Entr AM"</formula>
    </cfRule>
    <cfRule type="cellIs" dxfId="13854" priority="9420" operator="equal">
      <formula>"Entr MA cours AM"</formula>
    </cfRule>
    <cfRule type="cellIs" dxfId="13853" priority="9419" operator="equal">
      <formula>"Cours matin"</formula>
    </cfRule>
    <cfRule type="cellIs" dxfId="13852" priority="9418" operator="equal">
      <formula>"regroupement"</formula>
    </cfRule>
    <cfRule type="cellIs" dxfId="13851" priority="9417" operator="equal">
      <formula>"Délibération S1"</formula>
    </cfRule>
    <cfRule type="cellIs" dxfId="13850" priority="9416" operator="equal">
      <formula>"Délibération S2"</formula>
    </cfRule>
    <cfRule type="cellIs" dxfId="13849" priority="9415" operator="equal">
      <formula>"Ecrits examens nationaux"</formula>
    </cfRule>
    <cfRule type="cellIs" dxfId="13848" priority="9414" operator="equal">
      <formula>"Mise à niveau"</formula>
    </cfRule>
    <cfRule type="containsText" dxfId="13847" priority="9394" operator="containsText" text="Etranger">
      <formula>NOT(ISERROR(SEARCH("Etranger",P20)))</formula>
    </cfRule>
    <cfRule type="cellIs" dxfId="13846" priority="9412" operator="equal">
      <formula>"Oraux examens nationaux"</formula>
    </cfRule>
    <cfRule type="cellIs" dxfId="13845" priority="9411" operator="equal">
      <formula>"Remise note CC"</formula>
    </cfRule>
    <cfRule type="cellIs" dxfId="13844" priority="9410" operator="equal">
      <formula>"Révision interne"</formula>
    </cfRule>
    <cfRule type="cellIs" dxfId="13843" priority="9409" operator="equal">
      <formula>"Exam nationaux"</formula>
    </cfRule>
    <cfRule type="cellIs" dxfId="13842" priority="9408" operator="equal">
      <formula>"Exam nationaux pas de date"</formula>
    </cfRule>
    <cfRule type="cellIs" dxfId="13841" priority="9407" operator="equal">
      <formula>"Entreprise"</formula>
    </cfRule>
    <cfRule type="cellIs" dxfId="13840" priority="9406" operator="equal">
      <formula>"Révisions R"</formula>
    </cfRule>
    <cfRule type="cellIs" dxfId="13839" priority="9405" operator="equal">
      <formula>"Soutenance"</formula>
    </cfRule>
    <cfRule type="cellIs" dxfId="13838" priority="9404" operator="equal">
      <formula>"ppp"</formula>
    </cfRule>
    <cfRule type="cellIs" dxfId="13837" priority="9403" operator="equal">
      <formula>"Lundi Pentecôte"</formula>
    </cfRule>
    <cfRule type="cellIs" dxfId="13836" priority="9402" operator="equal">
      <formula>"EXAMENS J"</formula>
    </cfRule>
    <cfRule type="containsText" dxfId="13835" priority="9384" operator="containsText" text="Cours/Labo/Projet">
      <formula>NOT(ISERROR(SEARCH("Cours/Labo/Projet",P20)))</formula>
    </cfRule>
    <cfRule type="containsText" dxfId="13834" priority="9385" operator="containsText" text="Université">
      <formula>NOT(ISERROR(SEARCH("Université",P20)))</formula>
    </cfRule>
    <cfRule type="expression" dxfId="13833" priority="9386">
      <formula>N20="Dimanche"</formula>
    </cfRule>
    <cfRule type="expression" dxfId="13832" priority="9387">
      <formula>N20="Samedi"</formula>
    </cfRule>
    <cfRule type="containsText" dxfId="13831" priority="9388" operator="containsText" text="Soutenance">
      <formula>NOT(ISERROR(SEARCH("Soutenance",P20)))</formula>
    </cfRule>
    <cfRule type="containsText" dxfId="13830" priority="9389" operator="containsText" text="Salon Et">
      <formula>NOT(ISERROR(SEARCH("Salon Et",P20)))</formula>
    </cfRule>
    <cfRule type="containsText" dxfId="13829" priority="9390" operator="containsText" text="Remise">
      <formula>NOT(ISERROR(SEARCH("Remise",P20)))</formula>
    </cfRule>
    <cfRule type="containsText" dxfId="13828" priority="9393" operator="containsText" text="JPO">
      <formula>NOT(ISERROR(SEARCH("JPO",P20)))</formula>
    </cfRule>
    <cfRule type="containsText" dxfId="13827" priority="9392" operator="containsText" text="Note">
      <formula>NOT(ISERROR(SEARCH("Note",P20)))</formula>
    </cfRule>
    <cfRule type="cellIs" dxfId="13826" priority="9424" operator="equal">
      <formula>"Examens S2 Ses2"</formula>
    </cfRule>
    <cfRule type="containsText" dxfId="13825" priority="9391" operator="containsText" text="Recrutem">
      <formula>NOT(ISERROR(SEARCH("Recrutem",P20)))</formula>
    </cfRule>
    <cfRule type="containsText" dxfId="13824" priority="9399" operator="containsText" text="Délib">
      <formula>NOT(ISERROR(SEARCH("Délib",P20)))</formula>
    </cfRule>
    <cfRule type="cellIs" dxfId="13823" priority="9400" operator="equal">
      <formula>"Cours IAE"</formula>
    </cfRule>
    <cfRule type="cellIs" dxfId="13822" priority="9401" operator="equal">
      <formula>"Cours ISEM"</formula>
    </cfRule>
    <cfRule type="containsText" dxfId="13821" priority="9398" operator="containsText" text="Pré">
      <formula>NOT(ISERROR(SEARCH("Pré",P20)))</formula>
    </cfRule>
    <cfRule type="containsText" dxfId="13820" priority="9397" operator="containsText" text="Projet">
      <formula>NOT(ISERROR(SEARCH("Projet",P20)))</formula>
    </cfRule>
    <cfRule type="containsText" dxfId="13819" priority="9396" operator="containsText" text="Début CM">
      <formula>NOT(ISERROR(SEARCH("Début CM",P20)))</formula>
    </cfRule>
    <cfRule type="containsText" dxfId="13818" priority="9395" operator="containsText" text="Début TD">
      <formula>NOT(ISERROR(SEARCH("Début TD",P20)))</formula>
    </cfRule>
    <cfRule type="cellIs" dxfId="13817" priority="9413" operator="equal">
      <formula>"Note mémoire"</formula>
    </cfRule>
    <cfRule type="cellIs" dxfId="13816" priority="9463" stopIfTrue="1" operator="equal">
      <formula>"Délibérations"</formula>
    </cfRule>
    <cfRule type="cellIs" dxfId="13815" priority="9462" stopIfTrue="1" operator="equal">
      <formula>"Du anglais"</formula>
    </cfRule>
    <cfRule type="cellIs" dxfId="13814" priority="9461" stopIfTrue="1" operator="equal">
      <formula>"Examens S2"</formula>
    </cfRule>
    <cfRule type="cellIs" dxfId="13813" priority="9460" stopIfTrue="1" operator="equal">
      <formula>"Examens"</formula>
    </cfRule>
    <cfRule type="cellIs" dxfId="13812" priority="9459" stopIfTrue="1" operator="equal">
      <formula>"Examens S1"</formula>
    </cfRule>
    <cfRule type="cellIs" dxfId="13811" priority="9458" stopIfTrue="1" operator="equal">
      <formula>"Cours"</formula>
    </cfRule>
    <cfRule type="cellIs" dxfId="13810" priority="9457" stopIfTrue="1" operator="equal">
      <formula>"Vacances"</formula>
    </cfRule>
    <cfRule type="cellIs" dxfId="13809" priority="9456" stopIfTrue="1" operator="equal">
      <formula>"Révisions"</formula>
    </cfRule>
    <cfRule type="cellIs" dxfId="13808" priority="9455" stopIfTrue="1" operator="equal">
      <formula>"Session 1"</formula>
    </cfRule>
    <cfRule type="cellIs" dxfId="13807" priority="9454" stopIfTrue="1" operator="equal">
      <formula>"Session 2"</formula>
    </cfRule>
    <cfRule type="cellIs" dxfId="13806" priority="9453" stopIfTrue="1" operator="equal">
      <formula>"Stage"</formula>
    </cfRule>
    <cfRule type="cellIs" dxfId="13805" priority="9452" stopIfTrue="1" operator="equal">
      <formula>"Rentrée"</formula>
    </cfRule>
    <cfRule type="cellIs" dxfId="13804" priority="9451" stopIfTrue="1" operator="equal">
      <formula>"Evaluation"</formula>
    </cfRule>
    <cfRule type="cellIs" dxfId="13803" priority="9449" operator="equal">
      <formula>"entreprise B"</formula>
    </cfRule>
    <cfRule type="cellIs" dxfId="13802" priority="9448" operator="equal">
      <formula>"Stage en entreprise"</formula>
    </cfRule>
    <cfRule type="cellIs" dxfId="13801" priority="9447" operator="equal">
      <formula>"Toussaint"</formula>
    </cfRule>
    <cfRule type="cellIs" dxfId="13800" priority="9446" operator="equal">
      <formula>"Victoire 1945"</formula>
    </cfRule>
    <cfRule type="cellIs" dxfId="13799" priority="9445" operator="equal">
      <formula>"stage v"</formula>
    </cfRule>
    <cfRule type="cellIs" dxfId="13798" priority="9444" operator="equal">
      <formula>"Révisions S2 Ses1"</formula>
    </cfRule>
    <cfRule type="cellIs" dxfId="13797" priority="9443" operator="equal">
      <formula>"Révisions S2 ses2"</formula>
    </cfRule>
    <cfRule type="cellIs" dxfId="13796" priority="9442" operator="equal">
      <formula>"Pentecôte"</formula>
    </cfRule>
    <cfRule type="cellIs" dxfId="13795" priority="9441" operator="equal">
      <formula>"Pâques"</formula>
    </cfRule>
    <cfRule type="cellIs" dxfId="13794" priority="9440" operator="equal">
      <formula>"Noël"</formula>
    </cfRule>
    <cfRule type="cellIs" dxfId="13793" priority="9439" operator="equal">
      <formula>"Lundi de pâques"</formula>
    </cfRule>
    <cfRule type="cellIs" dxfId="13792" priority="9438" operator="equal">
      <formula>"jour de l'an"</formula>
    </cfRule>
    <cfRule type="cellIs" dxfId="13791" priority="9437" operator="equal">
      <formula>"Fête nationale"</formula>
    </cfRule>
    <cfRule type="cellIs" dxfId="13790" priority="9436" operator="equal">
      <formula>"Fête du travail"</formula>
    </cfRule>
    <cfRule type="cellIs" dxfId="13789" priority="9435" operator="equal">
      <formula>"Examens S1 Ses1"</formula>
    </cfRule>
    <cfRule type="cellIs" dxfId="13788" priority="9434" operator="equal">
      <formula>"Examens S1 Ses2"</formula>
    </cfRule>
    <cfRule type="cellIs" dxfId="13787" priority="9433" operator="equal">
      <formula>"cours v"</formula>
    </cfRule>
  </conditionalFormatting>
  <conditionalFormatting sqref="P23:P24">
    <cfRule type="cellIs" dxfId="13786" priority="9375" stopIfTrue="1" operator="equal">
      <formula>"Session 1"</formula>
    </cfRule>
    <cfRule type="cellIs" dxfId="13785" priority="9331" operator="equal">
      <formula>"Remise note CC"</formula>
    </cfRule>
    <cfRule type="cellIs" dxfId="13784" priority="9376" stopIfTrue="1" operator="equal">
      <formula>"Révisions"</formula>
    </cfRule>
    <cfRule type="cellIs" dxfId="13783" priority="9377" stopIfTrue="1" operator="equal">
      <formula>"Vacances"</formula>
    </cfRule>
    <cfRule type="cellIs" dxfId="13782" priority="9378" stopIfTrue="1" operator="equal">
      <formula>"Cours"</formula>
    </cfRule>
    <cfRule type="cellIs" dxfId="13781" priority="9379" stopIfTrue="1" operator="equal">
      <formula>"Examens S1"</formula>
    </cfRule>
    <cfRule type="cellIs" dxfId="13780" priority="9380" stopIfTrue="1" operator="equal">
      <formula>"Examens"</formula>
    </cfRule>
    <cfRule type="cellIs" dxfId="13779" priority="9381" stopIfTrue="1" operator="equal">
      <formula>"Examens S2"</formula>
    </cfRule>
    <cfRule type="cellIs" dxfId="13778" priority="9382" stopIfTrue="1" operator="equal">
      <formula>"Du anglais"</formula>
    </cfRule>
    <cfRule type="cellIs" dxfId="13777" priority="9383" stopIfTrue="1" operator="equal">
      <formula>"Délibérations"</formula>
    </cfRule>
    <cfRule type="containsText" dxfId="13776" priority="9312" operator="containsText" text="Note">
      <formula>NOT(ISERROR(SEARCH("Note",P23)))</formula>
    </cfRule>
    <cfRule type="cellIs" dxfId="13775" priority="9366" operator="equal">
      <formula>"Victoire 1945"</formula>
    </cfRule>
    <cfRule type="containsText" dxfId="13774" priority="9304" operator="containsText" text="Cours/Labo/Projet">
      <formula>NOT(ISERROR(SEARCH("Cours/Labo/Projet",P23)))</formula>
    </cfRule>
    <cfRule type="containsText" dxfId="13773" priority="9305" operator="containsText" text="Université">
      <formula>NOT(ISERROR(SEARCH("Université",P23)))</formula>
    </cfRule>
    <cfRule type="containsText" dxfId="13772" priority="9309" operator="containsText" text="Salon Et">
      <formula>NOT(ISERROR(SEARCH("Salon Et",P23)))</formula>
    </cfRule>
    <cfRule type="containsText" dxfId="13771" priority="9310" operator="containsText" text="Remise">
      <formula>NOT(ISERROR(SEARCH("Remise",P23)))</formula>
    </cfRule>
    <cfRule type="containsText" dxfId="13770" priority="9311" operator="containsText" text="Recrutem">
      <formula>NOT(ISERROR(SEARCH("Recrutem",P23)))</formula>
    </cfRule>
    <cfRule type="containsText" dxfId="13769" priority="9313" operator="containsText" text="JPO">
      <formula>NOT(ISERROR(SEARCH("JPO",P23)))</formula>
    </cfRule>
    <cfRule type="containsText" dxfId="13768" priority="9314" operator="containsText" text="Etranger">
      <formula>NOT(ISERROR(SEARCH("Etranger",P23)))</formula>
    </cfRule>
    <cfRule type="cellIs" dxfId="13767" priority="9374" stopIfTrue="1" operator="equal">
      <formula>"Session 2"</formula>
    </cfRule>
    <cfRule type="containsText" dxfId="13766" priority="9315" operator="containsText" text="Début TD">
      <formula>NOT(ISERROR(SEARCH("Début TD",P23)))</formula>
    </cfRule>
    <cfRule type="containsText" dxfId="13765" priority="9316" operator="containsText" text="Début CM">
      <formula>NOT(ISERROR(SEARCH("Début CM",P23)))</formula>
    </cfRule>
    <cfRule type="containsText" dxfId="13764" priority="9317" operator="containsText" text="Projet">
      <formula>NOT(ISERROR(SEARCH("Projet",P23)))</formula>
    </cfRule>
    <cfRule type="containsText" dxfId="13763" priority="9318" operator="containsText" text="Pré">
      <formula>NOT(ISERROR(SEARCH("Pré",P23)))</formula>
    </cfRule>
    <cfRule type="containsText" dxfId="13762" priority="9319" operator="containsText" text="Délib">
      <formula>NOT(ISERROR(SEARCH("Délib",P23)))</formula>
    </cfRule>
    <cfRule type="cellIs" dxfId="13761" priority="9320" operator="equal">
      <formula>"Cours IAE"</formula>
    </cfRule>
    <cfRule type="cellIs" dxfId="13760" priority="9321" operator="equal">
      <formula>"Cours ISEM"</formula>
    </cfRule>
    <cfRule type="cellIs" dxfId="13759" priority="9322" operator="equal">
      <formula>"EXAMENS J"</formula>
    </cfRule>
    <cfRule type="cellIs" dxfId="13758" priority="9323" operator="equal">
      <formula>"Lundi Pentecôte"</formula>
    </cfRule>
    <cfRule type="cellIs" dxfId="13757" priority="9324" operator="equal">
      <formula>"ppp"</formula>
    </cfRule>
    <cfRule type="cellIs" dxfId="13756" priority="9325" operator="equal">
      <formula>"Soutenance"</formula>
    </cfRule>
    <cfRule type="cellIs" dxfId="13755" priority="9326" operator="equal">
      <formula>"Révisions R"</formula>
    </cfRule>
    <cfRule type="cellIs" dxfId="13754" priority="9327" operator="equal">
      <formula>"Entreprise"</formula>
    </cfRule>
    <cfRule type="cellIs" dxfId="13753" priority="9328" operator="equal">
      <formula>"Exam nationaux pas de date"</formula>
    </cfRule>
    <cfRule type="cellIs" dxfId="13752" priority="9329" operator="equal">
      <formula>"Exam nationaux"</formula>
    </cfRule>
    <cfRule type="cellIs" dxfId="13751" priority="9330" operator="equal">
      <formula>"Révision interne"</formula>
    </cfRule>
    <cfRule type="cellIs" dxfId="13750" priority="9332" operator="equal">
      <formula>"Oraux examens nationaux"</formula>
    </cfRule>
    <cfRule type="cellIs" dxfId="13749" priority="9333" operator="equal">
      <formula>"Note mémoire"</formula>
    </cfRule>
    <cfRule type="cellIs" dxfId="13748" priority="9334" operator="equal">
      <formula>"Mise à niveau"</formula>
    </cfRule>
    <cfRule type="cellIs" dxfId="13747" priority="9335" operator="equal">
      <formula>"Ecrits examens nationaux"</formula>
    </cfRule>
    <cfRule type="cellIs" dxfId="13746" priority="9336" operator="equal">
      <formula>"Délibération S2"</formula>
    </cfRule>
    <cfRule type="cellIs" dxfId="13745" priority="9337" operator="equal">
      <formula>"Délibération S1"</formula>
    </cfRule>
    <cfRule type="cellIs" dxfId="13744" priority="9338" operator="equal">
      <formula>"regroupement"</formula>
    </cfRule>
    <cfRule type="cellIs" dxfId="13743" priority="9339" operator="equal">
      <formula>"Cours matin"</formula>
    </cfRule>
    <cfRule type="cellIs" dxfId="13742" priority="9340" operator="equal">
      <formula>"Entr MA cours AM"</formula>
    </cfRule>
    <cfRule type="cellIs" dxfId="13741" priority="9341" operator="equal">
      <formula>"Cours Matin Entr AM"</formula>
    </cfRule>
    <cfRule type="cellIs" dxfId="13740" priority="9342" operator="equal">
      <formula>"Révisions S1 Ses2"</formula>
    </cfRule>
    <cfRule type="cellIs" dxfId="13739" priority="9343" operator="equal">
      <formula>"Révisions S1 ses1"</formula>
    </cfRule>
    <cfRule type="cellIs" dxfId="13738" priority="9344" operator="equal">
      <formula>"Examens S2 Ses2"</formula>
    </cfRule>
    <cfRule type="cellIs" dxfId="13737" priority="9345" operator="equal">
      <formula>"Examens S2 ses1"</formula>
    </cfRule>
    <cfRule type="cellIs" dxfId="13736" priority="9346" operator="equal">
      <formula>"Fermeture"</formula>
    </cfRule>
    <cfRule type="cellIs" dxfId="13735" priority="9347" operator="equal">
      <formula>"Remise rapport"</formula>
    </cfRule>
    <cfRule type="cellIs" dxfId="13734" priority="9348" operator="equal">
      <formula>"notes rapport"</formula>
    </cfRule>
    <cfRule type="cellIs" dxfId="13733" priority="9350" operator="equal">
      <formula>"Assomption"</formula>
    </cfRule>
    <cfRule type="cellIs" dxfId="13732" priority="9351" operator="equal">
      <formula>"Ascension"</formula>
    </cfRule>
    <cfRule type="cellIs" dxfId="13731" priority="9352" operator="equal">
      <formula>"Armistice"</formula>
    </cfRule>
    <cfRule type="cellIs" dxfId="13730" priority="9353" operator="equal">
      <formula>"cours v"</formula>
    </cfRule>
    <cfRule type="cellIs" dxfId="13729" priority="9354" operator="equal">
      <formula>"Examens S1 Ses2"</formula>
    </cfRule>
    <cfRule type="cellIs" dxfId="13728" priority="9355" operator="equal">
      <formula>"Examens S1 Ses1"</formula>
    </cfRule>
    <cfRule type="cellIs" dxfId="13727" priority="9356" operator="equal">
      <formula>"Fête du travail"</formula>
    </cfRule>
    <cfRule type="cellIs" dxfId="13726" priority="9357" operator="equal">
      <formula>"Fête nationale"</formula>
    </cfRule>
    <cfRule type="cellIs" dxfId="13725" priority="9358" operator="equal">
      <formula>"jour de l'an"</formula>
    </cfRule>
    <cfRule type="cellIs" dxfId="13724" priority="9359" operator="equal">
      <formula>"Lundi de pâques"</formula>
    </cfRule>
    <cfRule type="cellIs" dxfId="13723" priority="9360" operator="equal">
      <formula>"Noël"</formula>
    </cfRule>
    <cfRule type="cellIs" dxfId="13722" priority="9361" operator="equal">
      <formula>"Pâques"</formula>
    </cfRule>
    <cfRule type="cellIs" dxfId="13721" priority="9362" operator="equal">
      <formula>"Pentecôte"</formula>
    </cfRule>
    <cfRule type="cellIs" dxfId="13720" priority="9363" operator="equal">
      <formula>"Révisions S2 ses2"</formula>
    </cfRule>
    <cfRule type="cellIs" dxfId="13719" priority="9364" operator="equal">
      <formula>"Révisions S2 Ses1"</formula>
    </cfRule>
    <cfRule type="cellIs" dxfId="13718" priority="9365" operator="equal">
      <formula>"stage v"</formula>
    </cfRule>
    <cfRule type="cellIs" dxfId="13717" priority="9349" operator="equal">
      <formula>"jour appui"</formula>
    </cfRule>
    <cfRule type="cellIs" dxfId="13716" priority="9367" operator="equal">
      <formula>"Toussaint"</formula>
    </cfRule>
    <cfRule type="cellIs" dxfId="13715" priority="9368" operator="equal">
      <formula>"Stage en entreprise"</formula>
    </cfRule>
    <cfRule type="cellIs" dxfId="13714" priority="9369" operator="equal">
      <formula>"entreprise B"</formula>
    </cfRule>
    <cfRule type="cellIs" dxfId="13713" priority="9370" stopIfTrue="1" operator="equal">
      <formula>"Retour copies"</formula>
    </cfRule>
    <cfRule type="cellIs" dxfId="13712" priority="9371" stopIfTrue="1" operator="equal">
      <formula>"Evaluation"</formula>
    </cfRule>
    <cfRule type="cellIs" dxfId="13711" priority="9372" stopIfTrue="1" operator="equal">
      <formula>"Rentrée"</formula>
    </cfRule>
    <cfRule type="cellIs" dxfId="13710" priority="9373" stopIfTrue="1" operator="equal">
      <formula>"Stage"</formula>
    </cfRule>
  </conditionalFormatting>
  <conditionalFormatting sqref="P23:P26">
    <cfRule type="expression" dxfId="13709" priority="9306">
      <formula>N23="Dimanche"</formula>
    </cfRule>
    <cfRule type="expression" dxfId="13708" priority="9307">
      <formula>N23="Samedi"</formula>
    </cfRule>
    <cfRule type="containsText" dxfId="13707" priority="9308" operator="containsText" text="Soutenance">
      <formula>NOT(ISERROR(SEARCH("Soutenance",P23)))</formula>
    </cfRule>
  </conditionalFormatting>
  <conditionalFormatting sqref="P25:P26">
    <cfRule type="cellIs" dxfId="13706" priority="24541" stopIfTrue="1" operator="equal">
      <formula>"Délibérations"</formula>
    </cfRule>
    <cfRule type="cellIs" dxfId="13705" priority="24480" operator="equal">
      <formula>"EXAMENS J"</formula>
    </cfRule>
    <cfRule type="cellIs" dxfId="13704" priority="24536" stopIfTrue="1" operator="equal">
      <formula>"Cours"</formula>
    </cfRule>
    <cfRule type="cellIs" dxfId="13703" priority="24481" operator="equal">
      <formula>"Lundi Pentecôte"</formula>
    </cfRule>
    <cfRule type="cellIs" dxfId="13702" priority="24482" operator="equal">
      <formula>"ppp"</formula>
    </cfRule>
    <cfRule type="cellIs" dxfId="13701" priority="24483" operator="equal">
      <formula>"Soutenance"</formula>
    </cfRule>
    <cfRule type="cellIs" dxfId="13700" priority="24484" operator="equal">
      <formula>"Révisions R"</formula>
    </cfRule>
    <cfRule type="cellIs" dxfId="13699" priority="24485" operator="equal">
      <formula>"Entreprise"</formula>
    </cfRule>
    <cfRule type="cellIs" dxfId="13698" priority="24486" operator="equal">
      <formula>"Exam nationaux pas de date"</formula>
    </cfRule>
    <cfRule type="cellIs" dxfId="13697" priority="24487" operator="equal">
      <formula>"Exam nationaux"</formula>
    </cfRule>
    <cfRule type="cellIs" dxfId="13696" priority="24488" operator="equal">
      <formula>"Révision interne"</formula>
    </cfRule>
    <cfRule type="cellIs" dxfId="13695" priority="24489" operator="equal">
      <formula>"Remise note CC"</formula>
    </cfRule>
    <cfRule type="cellIs" dxfId="13694" priority="24490" operator="equal">
      <formula>"Oraux examens nationaux"</formula>
    </cfRule>
    <cfRule type="cellIs" dxfId="13693" priority="24491" operator="equal">
      <formula>"Note mémoire"</formula>
    </cfRule>
    <cfRule type="cellIs" dxfId="13692" priority="24492" operator="equal">
      <formula>"Mise à niveau"</formula>
    </cfRule>
    <cfRule type="cellIs" dxfId="13691" priority="24494" operator="equal">
      <formula>"Délibération S2"</formula>
    </cfRule>
    <cfRule type="cellIs" dxfId="13690" priority="24495" operator="equal">
      <formula>"Délibération S1"</formula>
    </cfRule>
    <cfRule type="cellIs" dxfId="13689" priority="24535" stopIfTrue="1" operator="equal">
      <formula>"Vacances"</formula>
    </cfRule>
    <cfRule type="cellIs" dxfId="13688" priority="24534" stopIfTrue="1" operator="equal">
      <formula>"Révisions"</formula>
    </cfRule>
    <cfRule type="cellIs" dxfId="13687" priority="24533" stopIfTrue="1" operator="equal">
      <formula>"Session 1"</formula>
    </cfRule>
    <cfRule type="cellIs" dxfId="13686" priority="24532" stopIfTrue="1" operator="equal">
      <formula>"Session 2"</formula>
    </cfRule>
    <cfRule type="cellIs" dxfId="13685" priority="24531" stopIfTrue="1" operator="equal">
      <formula>"Stage"</formula>
    </cfRule>
    <cfRule type="cellIs" dxfId="13684" priority="24530" stopIfTrue="1" operator="equal">
      <formula>"Rentrée"</formula>
    </cfRule>
    <cfRule type="cellIs" dxfId="13683" priority="24529" stopIfTrue="1" operator="equal">
      <formula>"Evaluation"</formula>
    </cfRule>
    <cfRule type="cellIs" dxfId="13682" priority="24528" stopIfTrue="1" operator="equal">
      <formula>"Retour copies"</formula>
    </cfRule>
    <cfRule type="cellIs" dxfId="13681" priority="24519" operator="equal">
      <formula>"Pâques"</formula>
    </cfRule>
    <cfRule type="cellIs" dxfId="13680" priority="24520" operator="equal">
      <formula>"Pentecôte"</formula>
    </cfRule>
    <cfRule type="cellIs" dxfId="13679" priority="24521" operator="equal">
      <formula>"Révisions S2 ses2"</formula>
    </cfRule>
    <cfRule type="cellIs" dxfId="13678" priority="24522" operator="equal">
      <formula>"Révisions S2 Ses1"</formula>
    </cfRule>
    <cfRule type="cellIs" dxfId="13677" priority="24523" operator="equal">
      <formula>"stage v"</formula>
    </cfRule>
    <cfRule type="cellIs" dxfId="13676" priority="24524" operator="equal">
      <formula>"Victoire 1945"</formula>
    </cfRule>
    <cfRule type="cellIs" dxfId="13675" priority="24525" operator="equal">
      <formula>"Toussaint"</formula>
    </cfRule>
    <cfRule type="cellIs" dxfId="13674" priority="24499" operator="equal">
      <formula>"Cours Matin Entr AM"</formula>
    </cfRule>
    <cfRule type="cellIs" dxfId="13673" priority="24498" operator="equal">
      <formula>"Entr MA cours AM"</formula>
    </cfRule>
    <cfRule type="cellIs" dxfId="13672" priority="24496" operator="equal">
      <formula>"regroupement"</formula>
    </cfRule>
    <cfRule type="containsText" dxfId="13671" priority="24467" operator="containsText" text="Salon Et">
      <formula>NOT(ISERROR(SEARCH("Salon Et",P25)))</formula>
    </cfRule>
    <cfRule type="containsText" dxfId="13670" priority="24468" operator="containsText" text="Remise">
      <formula>NOT(ISERROR(SEARCH("Remise",P25)))</formula>
    </cfRule>
    <cfRule type="containsText" dxfId="13669" priority="24469" operator="containsText" text="Recrutem">
      <formula>NOT(ISERROR(SEARCH("Recrutem",P25)))</formula>
    </cfRule>
    <cfRule type="cellIs" dxfId="13668" priority="24497" operator="equal">
      <formula>"Cours matin"</formula>
    </cfRule>
    <cfRule type="containsText" dxfId="13667" priority="24470" operator="containsText" text="Note">
      <formula>NOT(ISERROR(SEARCH("Note",P25)))</formula>
    </cfRule>
    <cfRule type="containsText" dxfId="13666" priority="24471" operator="containsText" text="JPO">
      <formula>NOT(ISERROR(SEARCH("JPO",P25)))</formula>
    </cfRule>
    <cfRule type="containsText" dxfId="13665" priority="24472" operator="containsText" text="Etranger">
      <formula>NOT(ISERROR(SEARCH("Etranger",P25)))</formula>
    </cfRule>
    <cfRule type="containsText" dxfId="13664" priority="24473" operator="containsText" text="Début TD">
      <formula>NOT(ISERROR(SEARCH("Début TD",P25)))</formula>
    </cfRule>
    <cfRule type="containsText" dxfId="13663" priority="24474" operator="containsText" text="Début CM">
      <formula>NOT(ISERROR(SEARCH("Début CM",P25)))</formula>
    </cfRule>
    <cfRule type="containsText" dxfId="13662" priority="24475" operator="containsText" text="Projet">
      <formula>NOT(ISERROR(SEARCH("Projet",P25)))</formula>
    </cfRule>
    <cfRule type="containsText" dxfId="13661" priority="24476" operator="containsText" text="Pré">
      <formula>NOT(ISERROR(SEARCH("Pré",P25)))</formula>
    </cfRule>
    <cfRule type="cellIs" dxfId="13660" priority="24501" operator="equal">
      <formula>"Révisions S1 ses1"</formula>
    </cfRule>
    <cfRule type="cellIs" dxfId="13659" priority="24500" operator="equal">
      <formula>"Révisions S1 Ses2"</formula>
    </cfRule>
    <cfRule type="containsText" dxfId="13658" priority="24477" operator="containsText" text="Délib">
      <formula>NOT(ISERROR(SEARCH("Délib",P25)))</formula>
    </cfRule>
    <cfRule type="cellIs" dxfId="13657" priority="24517" operator="equal">
      <formula>"Lundi de pâques"</formula>
    </cfRule>
    <cfRule type="cellIs" dxfId="13656" priority="24518" operator="equal">
      <formula>"Noël"</formula>
    </cfRule>
    <cfRule type="cellIs" dxfId="13655" priority="24478" operator="equal">
      <formula>"Cours IAE"</formula>
    </cfRule>
    <cfRule type="cellIs" dxfId="13654" priority="24479" operator="equal">
      <formula>"Cours ISEM"</formula>
    </cfRule>
    <cfRule type="cellIs" dxfId="13653" priority="24537" stopIfTrue="1" operator="equal">
      <formula>"Examens S1"</formula>
    </cfRule>
    <cfRule type="cellIs" dxfId="13652" priority="24502" operator="equal">
      <formula>"Examens S2 Ses2"</formula>
    </cfRule>
    <cfRule type="cellIs" dxfId="13651" priority="24493" operator="equal">
      <formula>"Ecrits examens nationaux"</formula>
    </cfRule>
    <cfRule type="cellIs" dxfId="13650" priority="24538" stopIfTrue="1" operator="equal">
      <formula>"Examens"</formula>
    </cfRule>
    <cfRule type="cellIs" dxfId="13649" priority="24539" stopIfTrue="1" operator="equal">
      <formula>"Examens S2"</formula>
    </cfRule>
    <cfRule type="cellIs" dxfId="13648" priority="24540" stopIfTrue="1" operator="equal">
      <formula>"Du anglais"</formula>
    </cfRule>
    <cfRule type="cellIs" dxfId="13647" priority="24503" operator="equal">
      <formula>"Examens S2 ses1"</formula>
    </cfRule>
    <cfRule type="cellIs" dxfId="13646" priority="24504" operator="equal">
      <formula>"Fermeture"</formula>
    </cfRule>
    <cfRule type="cellIs" dxfId="13645" priority="24505" operator="equal">
      <formula>"Remise rapport"</formula>
    </cfRule>
    <cfRule type="cellIs" dxfId="13644" priority="24506" operator="equal">
      <formula>"notes rapport"</formula>
    </cfRule>
    <cfRule type="cellIs" dxfId="13643" priority="24507" operator="equal">
      <formula>"jour appui"</formula>
    </cfRule>
    <cfRule type="cellIs" dxfId="13642" priority="24508" operator="equal">
      <formula>"Assomption"</formula>
    </cfRule>
    <cfRule type="cellIs" dxfId="13641" priority="24509" operator="equal">
      <formula>"Ascension"</formula>
    </cfRule>
    <cfRule type="cellIs" dxfId="13640" priority="24510" operator="equal">
      <formula>"Armistice"</formula>
    </cfRule>
    <cfRule type="cellIs" dxfId="13639" priority="24511" operator="equal">
      <formula>"cours v"</formula>
    </cfRule>
    <cfRule type="cellIs" dxfId="13638" priority="24512" operator="equal">
      <formula>"Examens S1 Ses2"</formula>
    </cfRule>
    <cfRule type="cellIs" dxfId="13637" priority="24513" operator="equal">
      <formula>"Examens S1 Ses1"</formula>
    </cfRule>
    <cfRule type="cellIs" dxfId="13636" priority="24514" operator="equal">
      <formula>"Fête du travail"</formula>
    </cfRule>
    <cfRule type="cellIs" dxfId="13635" priority="24515" operator="equal">
      <formula>"Fête nationale"</formula>
    </cfRule>
    <cfRule type="cellIs" dxfId="13634" priority="24516" operator="equal">
      <formula>"jour de l'an"</formula>
    </cfRule>
    <cfRule type="cellIs" dxfId="13633" priority="24526" operator="equal">
      <formula>"Stage en entreprise"</formula>
    </cfRule>
    <cfRule type="cellIs" dxfId="13632" priority="24527" operator="equal">
      <formula>"entreprise B"</formula>
    </cfRule>
  </conditionalFormatting>
  <conditionalFormatting sqref="P27:P29">
    <cfRule type="cellIs" dxfId="13631" priority="9292" stopIfTrue="1" operator="equal">
      <formula>"Rentrée"</formula>
    </cfRule>
    <cfRule type="cellIs" dxfId="13630" priority="9293" stopIfTrue="1" operator="equal">
      <formula>"Stage"</formula>
    </cfRule>
    <cfRule type="cellIs" dxfId="13629" priority="9274" operator="equal">
      <formula>"Examens S1 Ses2"</formula>
    </cfRule>
    <cfRule type="cellIs" dxfId="13628" priority="9273" operator="equal">
      <formula>"cours v"</formula>
    </cfRule>
    <cfRule type="cellIs" dxfId="13627" priority="9272" operator="equal">
      <formula>"Armistice"</formula>
    </cfRule>
    <cfRule type="cellIs" dxfId="13626" priority="9271" operator="equal">
      <formula>"Ascension"</formula>
    </cfRule>
    <cfRule type="cellIs" dxfId="13625" priority="9270" operator="equal">
      <formula>"Assomption"</formula>
    </cfRule>
    <cfRule type="cellIs" dxfId="13624" priority="9269" operator="equal">
      <formula>"jour appui"</formula>
    </cfRule>
    <cfRule type="cellIs" dxfId="13623" priority="9268" operator="equal">
      <formula>"notes rapport"</formula>
    </cfRule>
    <cfRule type="cellIs" dxfId="13622" priority="9267" operator="equal">
      <formula>"Remise rapport"</formula>
    </cfRule>
    <cfRule type="cellIs" dxfId="13621" priority="9266" operator="equal">
      <formula>"Fermeture"</formula>
    </cfRule>
    <cfRule type="cellIs" dxfId="13620" priority="9265" operator="equal">
      <formula>"Examens S2 ses1"</formula>
    </cfRule>
    <cfRule type="cellIs" dxfId="13619" priority="9264" operator="equal">
      <formula>"Examens S2 Ses2"</formula>
    </cfRule>
    <cfRule type="cellIs" dxfId="13618" priority="9263" operator="equal">
      <formula>"Révisions S1 ses1"</formula>
    </cfRule>
    <cfRule type="cellIs" dxfId="13617" priority="9262" operator="equal">
      <formula>"Révisions S1 Ses2"</formula>
    </cfRule>
    <cfRule type="cellIs" dxfId="13616" priority="9261" operator="equal">
      <formula>"Cours Matin Entr AM"</formula>
    </cfRule>
    <cfRule type="cellIs" dxfId="13615" priority="9260" operator="equal">
      <formula>"Entr MA cours AM"</formula>
    </cfRule>
    <cfRule type="cellIs" dxfId="13614" priority="9259" operator="equal">
      <formula>"Cours matin"</formula>
    </cfRule>
    <cfRule type="cellIs" dxfId="13613" priority="9258" operator="equal">
      <formula>"regroupement"</formula>
    </cfRule>
    <cfRule type="cellIs" dxfId="13612" priority="9257" operator="equal">
      <formula>"Délibération S1"</formula>
    </cfRule>
    <cfRule type="cellIs" dxfId="13611" priority="9256" operator="equal">
      <formula>"Délibération S2"</formula>
    </cfRule>
    <cfRule type="cellIs" dxfId="13610" priority="9276" operator="equal">
      <formula>"Fête du travail"</formula>
    </cfRule>
    <cfRule type="cellIs" dxfId="13609" priority="9302" stopIfTrue="1" operator="equal">
      <formula>"Du anglais"</formula>
    </cfRule>
    <cfRule type="cellIs" dxfId="13608" priority="9255" operator="equal">
      <formula>"Ecrits examens nationaux"</formula>
    </cfRule>
    <cfRule type="cellIs" dxfId="13607" priority="9254" operator="equal">
      <formula>"Mise à niveau"</formula>
    </cfRule>
    <cfRule type="cellIs" dxfId="13606" priority="9294" stopIfTrue="1" operator="equal">
      <formula>"Session 2"</formula>
    </cfRule>
    <cfRule type="cellIs" dxfId="13605" priority="9295" stopIfTrue="1" operator="equal">
      <formula>"Session 1"</formula>
    </cfRule>
    <cfRule type="cellIs" dxfId="13604" priority="9296" stopIfTrue="1" operator="equal">
      <formula>"Révisions"</formula>
    </cfRule>
    <cfRule type="cellIs" dxfId="13603" priority="9297" stopIfTrue="1" operator="equal">
      <formula>"Vacances"</formula>
    </cfRule>
    <cfRule type="cellIs" dxfId="13602" priority="9298" stopIfTrue="1" operator="equal">
      <formula>"Cours"</formula>
    </cfRule>
    <cfRule type="cellIs" dxfId="13601" priority="9299" stopIfTrue="1" operator="equal">
      <formula>"Examens S1"</formula>
    </cfRule>
    <cfRule type="cellIs" dxfId="13600" priority="9300" stopIfTrue="1" operator="equal">
      <formula>"Examens"</formula>
    </cfRule>
    <cfRule type="cellIs" dxfId="13599" priority="9301" stopIfTrue="1" operator="equal">
      <formula>"Examens S2"</formula>
    </cfRule>
    <cfRule type="cellIs" dxfId="13598" priority="9303" stopIfTrue="1" operator="equal">
      <formula>"Délibérations"</formula>
    </cfRule>
    <cfRule type="cellIs" dxfId="13597" priority="9253" operator="equal">
      <formula>"Note mémoire"</formula>
    </cfRule>
    <cfRule type="cellIs" dxfId="13596" priority="9252" operator="equal">
      <formula>"Oraux examens nationaux"</formula>
    </cfRule>
    <cfRule type="cellIs" dxfId="13595" priority="9251" operator="equal">
      <formula>"Remise note CC"</formula>
    </cfRule>
    <cfRule type="cellIs" dxfId="13594" priority="9250" operator="equal">
      <formula>"Révision interne"</formula>
    </cfRule>
    <cfRule type="cellIs" dxfId="13593" priority="9249" operator="equal">
      <formula>"Exam nationaux"</formula>
    </cfRule>
    <cfRule type="cellIs" dxfId="13592" priority="9248" operator="equal">
      <formula>"Exam nationaux pas de date"</formula>
    </cfRule>
    <cfRule type="cellIs" dxfId="13591" priority="9247" operator="equal">
      <formula>"Entreprise"</formula>
    </cfRule>
    <cfRule type="cellIs" dxfId="13590" priority="9246" operator="equal">
      <formula>"Révisions R"</formula>
    </cfRule>
    <cfRule type="cellIs" dxfId="13589" priority="9245" operator="equal">
      <formula>"Soutenance"</formula>
    </cfRule>
    <cfRule type="cellIs" dxfId="13588" priority="9244" operator="equal">
      <formula>"ppp"</formula>
    </cfRule>
    <cfRule type="cellIs" dxfId="13587" priority="9243" operator="equal">
      <formula>"Lundi Pentecôte"</formula>
    </cfRule>
    <cfRule type="cellIs" dxfId="13586" priority="9242" operator="equal">
      <formula>"EXAMENS J"</formula>
    </cfRule>
    <cfRule type="cellIs" dxfId="13585" priority="9241" operator="equal">
      <formula>"Cours ISEM"</formula>
    </cfRule>
    <cfRule type="cellIs" dxfId="13584" priority="9240" operator="equal">
      <formula>"Cours IAE"</formula>
    </cfRule>
    <cfRule type="containsText" dxfId="13583" priority="9239" operator="containsText" text="Délib">
      <formula>NOT(ISERROR(SEARCH("Délib",P27)))</formula>
    </cfRule>
    <cfRule type="containsText" dxfId="13582" priority="9238" operator="containsText" text="Pré">
      <formula>NOT(ISERROR(SEARCH("Pré",P27)))</formula>
    </cfRule>
    <cfRule type="containsText" dxfId="13581" priority="9237" operator="containsText" text="Projet">
      <formula>NOT(ISERROR(SEARCH("Projet",P27)))</formula>
    </cfRule>
    <cfRule type="containsText" dxfId="13580" priority="9236" operator="containsText" text="Début CM">
      <formula>NOT(ISERROR(SEARCH("Début CM",P27)))</formula>
    </cfRule>
    <cfRule type="containsText" dxfId="13579" priority="9234" operator="containsText" text="Etranger">
      <formula>NOT(ISERROR(SEARCH("Etranger",P27)))</formula>
    </cfRule>
    <cfRule type="containsText" dxfId="13578" priority="9233" operator="containsText" text="JPO">
      <formula>NOT(ISERROR(SEARCH("JPO",P27)))</formula>
    </cfRule>
    <cfRule type="containsText" dxfId="13577" priority="9232" operator="containsText" text="Note">
      <formula>NOT(ISERROR(SEARCH("Note",P27)))</formula>
    </cfRule>
    <cfRule type="containsText" dxfId="13576" priority="9231" operator="containsText" text="Recrutem">
      <formula>NOT(ISERROR(SEARCH("Recrutem",P27)))</formula>
    </cfRule>
    <cfRule type="containsText" dxfId="13575" priority="9230" operator="containsText" text="Remise">
      <formula>NOT(ISERROR(SEARCH("Remise",P27)))</formula>
    </cfRule>
    <cfRule type="containsText" dxfId="13574" priority="9229" operator="containsText" text="Salon Et">
      <formula>NOT(ISERROR(SEARCH("Salon Et",P27)))</formula>
    </cfRule>
    <cfRule type="containsText" dxfId="13573" priority="9228" operator="containsText" text="Soutenance">
      <formula>NOT(ISERROR(SEARCH("Soutenance",P27)))</formula>
    </cfRule>
    <cfRule type="expression" dxfId="13572" priority="9227">
      <formula>N27="Samedi"</formula>
    </cfRule>
    <cfRule type="expression" dxfId="13571" priority="9226">
      <formula>N27="Dimanche"</formula>
    </cfRule>
    <cfRule type="containsText" dxfId="13570" priority="9225" operator="containsText" text="Université">
      <formula>NOT(ISERROR(SEARCH("Université",P27)))</formula>
    </cfRule>
    <cfRule type="containsText" dxfId="13569" priority="9224" operator="containsText" text="Cours/Labo/Projet">
      <formula>NOT(ISERROR(SEARCH("Cours/Labo/Projet",P27)))</formula>
    </cfRule>
    <cfRule type="cellIs" dxfId="13568" priority="9275" operator="equal">
      <formula>"Examens S1 Ses1"</formula>
    </cfRule>
    <cfRule type="containsText" dxfId="13567" priority="9235" operator="containsText" text="Début TD">
      <formula>NOT(ISERROR(SEARCH("Début TD",P27)))</formula>
    </cfRule>
    <cfRule type="cellIs" dxfId="13566" priority="9277" operator="equal">
      <formula>"Fête nationale"</formula>
    </cfRule>
    <cfRule type="cellIs" dxfId="13565" priority="9278" operator="equal">
      <formula>"jour de l'an"</formula>
    </cfRule>
    <cfRule type="cellIs" dxfId="13564" priority="9279" operator="equal">
      <formula>"Lundi de pâques"</formula>
    </cfRule>
    <cfRule type="cellIs" dxfId="13563" priority="9280" operator="equal">
      <formula>"Noël"</formula>
    </cfRule>
    <cfRule type="cellIs" dxfId="13562" priority="9281" operator="equal">
      <formula>"Pâques"</formula>
    </cfRule>
    <cfRule type="cellIs" dxfId="13561" priority="9282" operator="equal">
      <formula>"Pentecôte"</formula>
    </cfRule>
    <cfRule type="cellIs" dxfId="13560" priority="9283" operator="equal">
      <formula>"Révisions S2 ses2"</formula>
    </cfRule>
    <cfRule type="cellIs" dxfId="13559" priority="9284" operator="equal">
      <formula>"Révisions S2 Ses1"</formula>
    </cfRule>
    <cfRule type="cellIs" dxfId="13558" priority="9285" operator="equal">
      <formula>"stage v"</formula>
    </cfRule>
    <cfRule type="cellIs" dxfId="13557" priority="9286" operator="equal">
      <formula>"Victoire 1945"</formula>
    </cfRule>
    <cfRule type="cellIs" dxfId="13556" priority="9287" operator="equal">
      <formula>"Toussaint"</formula>
    </cfRule>
    <cfRule type="cellIs" dxfId="13555" priority="9288" operator="equal">
      <formula>"Stage en entreprise"</formula>
    </cfRule>
    <cfRule type="cellIs" dxfId="13554" priority="9289" operator="equal">
      <formula>"entreprise B"</formula>
    </cfRule>
    <cfRule type="cellIs" dxfId="13553" priority="9290" stopIfTrue="1" operator="equal">
      <formula>"Retour copies"</formula>
    </cfRule>
    <cfRule type="cellIs" dxfId="13552" priority="9291" stopIfTrue="1" operator="equal">
      <formula>"Evaluation"</formula>
    </cfRule>
  </conditionalFormatting>
  <conditionalFormatting sqref="P30:P31">
    <cfRule type="cellIs" dxfId="13551" priority="9200" operator="equal">
      <formula>"Noël"</formula>
    </cfRule>
    <cfRule type="cellIs" dxfId="13550" priority="9215" stopIfTrue="1" operator="equal">
      <formula>"Session 1"</formula>
    </cfRule>
    <cfRule type="cellIs" dxfId="13549" priority="9202" operator="equal">
      <formula>"Pentecôte"</formula>
    </cfRule>
    <cfRule type="cellIs" dxfId="13548" priority="9203" operator="equal">
      <formula>"Révisions S2 ses2"</formula>
    </cfRule>
    <cfRule type="cellIs" dxfId="13547" priority="9204" operator="equal">
      <formula>"Révisions S2 Ses1"</formula>
    </cfRule>
    <cfRule type="cellIs" dxfId="13546" priority="9205" operator="equal">
      <formula>"stage v"</formula>
    </cfRule>
    <cfRule type="cellIs" dxfId="13545" priority="9206" operator="equal">
      <formula>"Victoire 1945"</formula>
    </cfRule>
    <cfRule type="cellIs" dxfId="13544" priority="9207" operator="equal">
      <formula>"Toussaint"</formula>
    </cfRule>
    <cfRule type="cellIs" dxfId="13543" priority="9208" operator="equal">
      <formula>"Stage en entreprise"</formula>
    </cfRule>
    <cfRule type="cellIs" dxfId="13542" priority="9209" operator="equal">
      <formula>"entreprise B"</formula>
    </cfRule>
    <cfRule type="cellIs" dxfId="13541" priority="9210" stopIfTrue="1" operator="equal">
      <formula>"Retour copies"</formula>
    </cfRule>
    <cfRule type="containsText" dxfId="13540" priority="9145" operator="containsText" text="Université">
      <formula>NOT(ISERROR(SEARCH("Université",P30)))</formula>
    </cfRule>
    <cfRule type="cellIs" dxfId="13539" priority="9212" stopIfTrue="1" operator="equal">
      <formula>"Rentrée"</formula>
    </cfRule>
    <cfRule type="cellIs" dxfId="13538" priority="9213" stopIfTrue="1" operator="equal">
      <formula>"Stage"</formula>
    </cfRule>
    <cfRule type="cellIs" dxfId="13537" priority="9214" stopIfTrue="1" operator="equal">
      <formula>"Session 2"</formula>
    </cfRule>
    <cfRule type="cellIs" dxfId="13536" priority="9216" stopIfTrue="1" operator="equal">
      <formula>"Révisions"</formula>
    </cfRule>
    <cfRule type="cellIs" dxfId="13535" priority="9217" stopIfTrue="1" operator="equal">
      <formula>"Vacances"</formula>
    </cfRule>
    <cfRule type="cellIs" dxfId="13534" priority="9218" stopIfTrue="1" operator="equal">
      <formula>"Cours"</formula>
    </cfRule>
    <cfRule type="cellIs" dxfId="13533" priority="9219" stopIfTrue="1" operator="equal">
      <formula>"Examens S1"</formula>
    </cfRule>
    <cfRule type="cellIs" dxfId="13532" priority="9220" stopIfTrue="1" operator="equal">
      <formula>"Examens"</formula>
    </cfRule>
    <cfRule type="cellIs" dxfId="13531" priority="9221" stopIfTrue="1" operator="equal">
      <formula>"Examens S2"</formula>
    </cfRule>
    <cfRule type="containsText" dxfId="13530" priority="9144" operator="containsText" text="Cours/Labo/Projet">
      <formula>NOT(ISERROR(SEARCH("Cours/Labo/Projet",P30)))</formula>
    </cfRule>
    <cfRule type="cellIs" dxfId="13529" priority="9198" operator="equal">
      <formula>"jour de l'an"</formula>
    </cfRule>
    <cfRule type="cellIs" dxfId="13528" priority="9199" operator="equal">
      <formula>"Lundi de pâques"</formula>
    </cfRule>
    <cfRule type="cellIs" dxfId="13527" priority="9189" operator="equal">
      <formula>"jour appui"</formula>
    </cfRule>
    <cfRule type="cellIs" dxfId="13526" priority="9211" stopIfTrue="1" operator="equal">
      <formula>"Evaluation"</formula>
    </cfRule>
    <cfRule type="containsText" dxfId="13525" priority="9149" operator="containsText" text="Salon Et">
      <formula>NOT(ISERROR(SEARCH("Salon Et",P30)))</formula>
    </cfRule>
    <cfRule type="containsText" dxfId="13524" priority="9150" operator="containsText" text="Remise">
      <formula>NOT(ISERROR(SEARCH("Remise",P30)))</formula>
    </cfRule>
    <cfRule type="containsText" dxfId="13523" priority="9151" operator="containsText" text="Recrutem">
      <formula>NOT(ISERROR(SEARCH("Recrutem",P30)))</formula>
    </cfRule>
    <cfRule type="cellIs" dxfId="13522" priority="9222" stopIfTrue="1" operator="equal">
      <formula>"Du anglais"</formula>
    </cfRule>
    <cfRule type="cellIs" dxfId="13521" priority="9180" operator="equal">
      <formula>"Entr MA cours AM"</formula>
    </cfRule>
    <cfRule type="containsText" dxfId="13520" priority="9152" operator="containsText" text="Note">
      <formula>NOT(ISERROR(SEARCH("Note",P30)))</formula>
    </cfRule>
    <cfRule type="containsText" dxfId="13519" priority="9153" operator="containsText" text="JPO">
      <formula>NOT(ISERROR(SEARCH("JPO",P30)))</formula>
    </cfRule>
    <cfRule type="containsText" dxfId="13518" priority="9154" operator="containsText" text="Etranger">
      <formula>NOT(ISERROR(SEARCH("Etranger",P30)))</formula>
    </cfRule>
    <cfRule type="containsText" dxfId="13517" priority="9155" operator="containsText" text="Début TD">
      <formula>NOT(ISERROR(SEARCH("Début TD",P30)))</formula>
    </cfRule>
    <cfRule type="containsText" dxfId="13516" priority="9156" operator="containsText" text="Début CM">
      <formula>NOT(ISERROR(SEARCH("Début CM",P30)))</formula>
    </cfRule>
    <cfRule type="containsText" dxfId="13515" priority="9157" operator="containsText" text="Projet">
      <formula>NOT(ISERROR(SEARCH("Projet",P30)))</formula>
    </cfRule>
    <cfRule type="containsText" dxfId="13514" priority="9158" operator="containsText" text="Pré">
      <formula>NOT(ISERROR(SEARCH("Pré",P30)))</formula>
    </cfRule>
    <cfRule type="containsText" dxfId="13513" priority="9159" operator="containsText" text="Délib">
      <formula>NOT(ISERROR(SEARCH("Délib",P30)))</formula>
    </cfRule>
    <cfRule type="cellIs" dxfId="13512" priority="9160" operator="equal">
      <formula>"Cours IAE"</formula>
    </cfRule>
    <cfRule type="cellIs" dxfId="13511" priority="9201" operator="equal">
      <formula>"Pâques"</formula>
    </cfRule>
    <cfRule type="cellIs" dxfId="13510" priority="9161" operator="equal">
      <formula>"Cours ISEM"</formula>
    </cfRule>
    <cfRule type="cellIs" dxfId="13509" priority="9162" operator="equal">
      <formula>"EXAMENS J"</formula>
    </cfRule>
    <cfRule type="cellIs" dxfId="13508" priority="9163" operator="equal">
      <formula>"Lundi Pentecôte"</formula>
    </cfRule>
    <cfRule type="cellIs" dxfId="13507" priority="9164" operator="equal">
      <formula>"ppp"</formula>
    </cfRule>
    <cfRule type="cellIs" dxfId="13506" priority="9165" operator="equal">
      <formula>"Soutenance"</formula>
    </cfRule>
    <cfRule type="cellIs" dxfId="13505" priority="9166" operator="equal">
      <formula>"Révisions R"</formula>
    </cfRule>
    <cfRule type="cellIs" dxfId="13504" priority="9167" operator="equal">
      <formula>"Entreprise"</formula>
    </cfRule>
    <cfRule type="cellIs" dxfId="13503" priority="9168" operator="equal">
      <formula>"Exam nationaux pas de date"</formula>
    </cfRule>
    <cfRule type="cellIs" dxfId="13502" priority="9169" operator="equal">
      <formula>"Exam nationaux"</formula>
    </cfRule>
    <cfRule type="cellIs" dxfId="13501" priority="9170" operator="equal">
      <formula>"Révision interne"</formula>
    </cfRule>
    <cfRule type="cellIs" dxfId="13500" priority="9171" operator="equal">
      <formula>"Remise note CC"</formula>
    </cfRule>
    <cfRule type="cellIs" dxfId="13499" priority="9172" operator="equal">
      <formula>"Oraux examens nationaux"</formula>
    </cfRule>
    <cfRule type="cellIs" dxfId="13498" priority="9173" operator="equal">
      <formula>"Note mémoire"</formula>
    </cfRule>
    <cfRule type="cellIs" dxfId="13497" priority="9174" operator="equal">
      <formula>"Mise à niveau"</formula>
    </cfRule>
    <cfRule type="cellIs" dxfId="13496" priority="9175" operator="equal">
      <formula>"Ecrits examens nationaux"</formula>
    </cfRule>
    <cfRule type="cellIs" dxfId="13495" priority="9176" operator="equal">
      <formula>"Délibération S2"</formula>
    </cfRule>
    <cfRule type="cellIs" dxfId="13494" priority="9177" operator="equal">
      <formula>"Délibération S1"</formula>
    </cfRule>
    <cfRule type="cellIs" dxfId="13493" priority="9178" operator="equal">
      <formula>"regroupement"</formula>
    </cfRule>
    <cfRule type="cellIs" dxfId="13492" priority="9179" operator="equal">
      <formula>"Cours matin"</formula>
    </cfRule>
    <cfRule type="cellIs" dxfId="13491" priority="9223" stopIfTrue="1" operator="equal">
      <formula>"Délibérations"</formula>
    </cfRule>
    <cfRule type="cellIs" dxfId="13490" priority="9181" operator="equal">
      <formula>"Cours Matin Entr AM"</formula>
    </cfRule>
    <cfRule type="cellIs" dxfId="13489" priority="9182" operator="equal">
      <formula>"Révisions S1 Ses2"</formula>
    </cfRule>
    <cfRule type="cellIs" dxfId="13488" priority="9183" operator="equal">
      <formula>"Révisions S1 ses1"</formula>
    </cfRule>
    <cfRule type="cellIs" dxfId="13487" priority="9184" operator="equal">
      <formula>"Examens S2 Ses2"</formula>
    </cfRule>
    <cfRule type="cellIs" dxfId="13486" priority="9185" operator="equal">
      <formula>"Examens S2 ses1"</formula>
    </cfRule>
    <cfRule type="cellIs" dxfId="13485" priority="9186" operator="equal">
      <formula>"Fermeture"</formula>
    </cfRule>
    <cfRule type="cellIs" dxfId="13484" priority="9187" operator="equal">
      <formula>"Remise rapport"</formula>
    </cfRule>
    <cfRule type="cellIs" dxfId="13483" priority="9188" operator="equal">
      <formula>"notes rapport"</formula>
    </cfRule>
    <cfRule type="cellIs" dxfId="13482" priority="9190" operator="equal">
      <formula>"Assomption"</formula>
    </cfRule>
    <cfRule type="cellIs" dxfId="13481" priority="9191" operator="equal">
      <formula>"Ascension"</formula>
    </cfRule>
    <cfRule type="cellIs" dxfId="13480" priority="9192" operator="equal">
      <formula>"Armistice"</formula>
    </cfRule>
    <cfRule type="cellIs" dxfId="13479" priority="9193" operator="equal">
      <formula>"cours v"</formula>
    </cfRule>
    <cfRule type="cellIs" dxfId="13478" priority="9194" operator="equal">
      <formula>"Examens S1 Ses2"</formula>
    </cfRule>
    <cfRule type="cellIs" dxfId="13477" priority="9195" operator="equal">
      <formula>"Examens S1 Ses1"</formula>
    </cfRule>
    <cfRule type="cellIs" dxfId="13476" priority="9196" operator="equal">
      <formula>"Fête du travail"</formula>
    </cfRule>
    <cfRule type="cellIs" dxfId="13475" priority="9197" operator="equal">
      <formula>"Fête nationale"</formula>
    </cfRule>
  </conditionalFormatting>
  <conditionalFormatting sqref="P30:P33">
    <cfRule type="expression" dxfId="13474" priority="9146">
      <formula>N30="Dimanche"</formula>
    </cfRule>
    <cfRule type="expression" dxfId="13473" priority="9147">
      <formula>N30="Samedi"</formula>
    </cfRule>
    <cfRule type="containsText" dxfId="13472" priority="9148" operator="containsText" text="Soutenance">
      <formula>NOT(ISERROR(SEARCH("Soutenance",P30)))</formula>
    </cfRule>
  </conditionalFormatting>
  <conditionalFormatting sqref="P32:P33">
    <cfRule type="cellIs" dxfId="13471" priority="24618" stopIfTrue="1" operator="equal">
      <formula>"Du anglais"</formula>
    </cfRule>
    <cfRule type="cellIs" dxfId="13470" priority="24617" stopIfTrue="1" operator="equal">
      <formula>"Examens S2"</formula>
    </cfRule>
    <cfRule type="cellIs" dxfId="13469" priority="24616" stopIfTrue="1" operator="equal">
      <formula>"Examens"</formula>
    </cfRule>
    <cfRule type="cellIs" dxfId="13468" priority="24615" stopIfTrue="1" operator="equal">
      <formula>"Examens S1"</formula>
    </cfRule>
    <cfRule type="cellIs" dxfId="13467" priority="24614" stopIfTrue="1" operator="equal">
      <formula>"Cours"</formula>
    </cfRule>
    <cfRule type="cellIs" dxfId="13466" priority="24613" stopIfTrue="1" operator="equal">
      <formula>"Vacances"</formula>
    </cfRule>
    <cfRule type="cellIs" dxfId="13465" priority="24612" stopIfTrue="1" operator="equal">
      <formula>"Révisions"</formula>
    </cfRule>
    <cfRule type="cellIs" dxfId="13464" priority="24611" stopIfTrue="1" operator="equal">
      <formula>"Session 1"</formula>
    </cfRule>
    <cfRule type="cellIs" dxfId="13463" priority="24610" stopIfTrue="1" operator="equal">
      <formula>"Session 2"</formula>
    </cfRule>
    <cfRule type="cellIs" dxfId="13462" priority="24609" stopIfTrue="1" operator="equal">
      <formula>"Stage"</formula>
    </cfRule>
    <cfRule type="cellIs" dxfId="13461" priority="24608" stopIfTrue="1" operator="equal">
      <formula>"Rentrée"</formula>
    </cfRule>
    <cfRule type="cellIs" dxfId="13460" priority="24607" stopIfTrue="1" operator="equal">
      <formula>"Evaluation"</formula>
    </cfRule>
    <cfRule type="cellIs" dxfId="13459" priority="24606" stopIfTrue="1" operator="equal">
      <formula>"Retour copies"</formula>
    </cfRule>
    <cfRule type="cellIs" dxfId="13458" priority="24605" operator="equal">
      <formula>"entreprise B"</formula>
    </cfRule>
    <cfRule type="cellIs" dxfId="13457" priority="24604" operator="equal">
      <formula>"Stage en entreprise"</formula>
    </cfRule>
    <cfRule type="cellIs" dxfId="13456" priority="24603" operator="equal">
      <formula>"Toussaint"</formula>
    </cfRule>
    <cfRule type="cellIs" dxfId="13455" priority="24602" operator="equal">
      <formula>"Victoire 1945"</formula>
    </cfRule>
    <cfRule type="cellIs" dxfId="13454" priority="24601" operator="equal">
      <formula>"stage v"</formula>
    </cfRule>
    <cfRule type="cellIs" dxfId="13453" priority="24600" operator="equal">
      <formula>"Révisions S2 Ses1"</formula>
    </cfRule>
    <cfRule type="cellIs" dxfId="13452" priority="24599" operator="equal">
      <formula>"Révisions S2 ses2"</formula>
    </cfRule>
    <cfRule type="cellIs" dxfId="13451" priority="24598" operator="equal">
      <formula>"Pentecôte"</formula>
    </cfRule>
    <cfRule type="cellIs" dxfId="13450" priority="24597" operator="equal">
      <formula>"Pâques"</formula>
    </cfRule>
    <cfRule type="cellIs" dxfId="13449" priority="24596" operator="equal">
      <formula>"Noël"</formula>
    </cfRule>
    <cfRule type="cellIs" dxfId="13448" priority="24595" operator="equal">
      <formula>"Lundi de pâques"</formula>
    </cfRule>
    <cfRule type="cellIs" dxfId="13447" priority="24594" operator="equal">
      <formula>"jour de l'an"</formula>
    </cfRule>
    <cfRule type="cellIs" dxfId="13446" priority="24593" operator="equal">
      <formula>"Fête nationale"</formula>
    </cfRule>
    <cfRule type="cellIs" dxfId="13445" priority="24592" operator="equal">
      <formula>"Fête du travail"</formula>
    </cfRule>
    <cfRule type="cellIs" dxfId="13444" priority="24591" operator="equal">
      <formula>"Examens S1 Ses1"</formula>
    </cfRule>
    <cfRule type="cellIs" dxfId="13443" priority="24590" operator="equal">
      <formula>"Examens S1 Ses2"</formula>
    </cfRule>
    <cfRule type="cellIs" dxfId="13442" priority="24589" operator="equal">
      <formula>"cours v"</formula>
    </cfRule>
    <cfRule type="cellIs" dxfId="13441" priority="24588" operator="equal">
      <formula>"Armistice"</formula>
    </cfRule>
    <cfRule type="cellIs" dxfId="13440" priority="24587" operator="equal">
      <formula>"Ascension"</formula>
    </cfRule>
    <cfRule type="cellIs" dxfId="13439" priority="24586" operator="equal">
      <formula>"Assomption"</formula>
    </cfRule>
    <cfRule type="cellIs" dxfId="13438" priority="24585" operator="equal">
      <formula>"jour appui"</formula>
    </cfRule>
    <cfRule type="cellIs" dxfId="13437" priority="24584" operator="equal">
      <formula>"notes rapport"</formula>
    </cfRule>
    <cfRule type="cellIs" dxfId="13436" priority="24583" operator="equal">
      <formula>"Remise rapport"</formula>
    </cfRule>
    <cfRule type="cellIs" dxfId="13435" priority="24582" operator="equal">
      <formula>"Fermeture"</formula>
    </cfRule>
    <cfRule type="cellIs" dxfId="13434" priority="24581" operator="equal">
      <formula>"Examens S2 ses1"</formula>
    </cfRule>
    <cfRule type="cellIs" dxfId="13433" priority="24580" operator="equal">
      <formula>"Examens S2 Ses2"</formula>
    </cfRule>
    <cfRule type="cellIs" dxfId="13432" priority="24579" operator="equal">
      <formula>"Révisions S1 ses1"</formula>
    </cfRule>
    <cfRule type="cellIs" dxfId="13431" priority="24578" operator="equal">
      <formula>"Révisions S1 Ses2"</formula>
    </cfRule>
    <cfRule type="cellIs" dxfId="13430" priority="24577" operator="equal">
      <formula>"Cours Matin Entr AM"</formula>
    </cfRule>
    <cfRule type="cellIs" dxfId="13429" priority="24576" operator="equal">
      <formula>"Entr MA cours AM"</formula>
    </cfRule>
    <cfRule type="cellIs" dxfId="13428" priority="24575" operator="equal">
      <formula>"Cours matin"</formula>
    </cfRule>
    <cfRule type="cellIs" dxfId="13427" priority="24574" operator="equal">
      <formula>"regroupement"</formula>
    </cfRule>
    <cfRule type="cellIs" dxfId="13426" priority="24573" operator="equal">
      <formula>"Délibération S1"</formula>
    </cfRule>
    <cfRule type="cellIs" dxfId="13425" priority="24572" operator="equal">
      <formula>"Délibération S2"</formula>
    </cfRule>
    <cfRule type="cellIs" dxfId="13424" priority="24571" operator="equal">
      <formula>"Ecrits examens nationaux"</formula>
    </cfRule>
    <cfRule type="cellIs" dxfId="13423" priority="24570" operator="equal">
      <formula>"Mise à niveau"</formula>
    </cfRule>
    <cfRule type="cellIs" dxfId="13422" priority="24569" operator="equal">
      <formula>"Note mémoire"</formula>
    </cfRule>
    <cfRule type="cellIs" dxfId="13421" priority="24568" operator="equal">
      <formula>"Oraux examens nationaux"</formula>
    </cfRule>
    <cfRule type="cellIs" dxfId="13420" priority="24567" operator="equal">
      <formula>"Remise note CC"</formula>
    </cfRule>
    <cfRule type="cellIs" dxfId="13419" priority="24566" operator="equal">
      <formula>"Révision interne"</formula>
    </cfRule>
    <cfRule type="cellIs" dxfId="13418" priority="24565" operator="equal">
      <formula>"Exam nationaux"</formula>
    </cfRule>
    <cfRule type="cellIs" dxfId="13417" priority="24564" operator="equal">
      <formula>"Exam nationaux pas de date"</formula>
    </cfRule>
    <cfRule type="cellIs" dxfId="13416" priority="24563" operator="equal">
      <formula>"Entreprise"</formula>
    </cfRule>
    <cfRule type="cellIs" dxfId="13415" priority="24562" operator="equal">
      <formula>"Révisions R"</formula>
    </cfRule>
    <cfRule type="cellIs" dxfId="13414" priority="24561" operator="equal">
      <formula>"Soutenance"</formula>
    </cfRule>
    <cfRule type="cellIs" dxfId="13413" priority="24560" operator="equal">
      <formula>"ppp"</formula>
    </cfRule>
    <cfRule type="cellIs" dxfId="13412" priority="24558" operator="equal">
      <formula>"EXAMENS J"</formula>
    </cfRule>
    <cfRule type="cellIs" dxfId="13411" priority="24557" operator="equal">
      <formula>"Cours ISEM"</formula>
    </cfRule>
    <cfRule type="cellIs" dxfId="13410" priority="24556" operator="equal">
      <formula>"Cours IAE"</formula>
    </cfRule>
    <cfRule type="containsText" dxfId="13409" priority="24555" operator="containsText" text="Délib">
      <formula>NOT(ISERROR(SEARCH("Délib",P32)))</formula>
    </cfRule>
    <cfRule type="containsText" dxfId="13408" priority="24554" operator="containsText" text="Pré">
      <formula>NOT(ISERROR(SEARCH("Pré",P32)))</formula>
    </cfRule>
    <cfRule type="containsText" dxfId="13407" priority="24553" operator="containsText" text="Projet">
      <formula>NOT(ISERROR(SEARCH("Projet",P32)))</formula>
    </cfRule>
    <cfRule type="containsText" dxfId="13406" priority="24552" operator="containsText" text="Début CM">
      <formula>NOT(ISERROR(SEARCH("Début CM",P32)))</formula>
    </cfRule>
    <cfRule type="containsText" dxfId="13405" priority="24551" operator="containsText" text="Début TD">
      <formula>NOT(ISERROR(SEARCH("Début TD",P32)))</formula>
    </cfRule>
    <cfRule type="containsText" dxfId="13404" priority="24550" operator="containsText" text="Etranger">
      <formula>NOT(ISERROR(SEARCH("Etranger",P32)))</formula>
    </cfRule>
    <cfRule type="containsText" dxfId="13403" priority="24549" operator="containsText" text="JPO">
      <formula>NOT(ISERROR(SEARCH("JPO",P32)))</formula>
    </cfRule>
    <cfRule type="containsText" dxfId="13402" priority="24548" operator="containsText" text="Note">
      <formula>NOT(ISERROR(SEARCH("Note",P32)))</formula>
    </cfRule>
    <cfRule type="containsText" dxfId="13401" priority="24547" operator="containsText" text="Recrutem">
      <formula>NOT(ISERROR(SEARCH("Recrutem",P32)))</formula>
    </cfRule>
    <cfRule type="containsText" dxfId="13400" priority="24546" operator="containsText" text="Remise">
      <formula>NOT(ISERROR(SEARCH("Remise",P32)))</formula>
    </cfRule>
    <cfRule type="containsText" dxfId="13399" priority="24545" operator="containsText" text="Salon Et">
      <formula>NOT(ISERROR(SEARCH("Salon Et",P32)))</formula>
    </cfRule>
    <cfRule type="cellIs" dxfId="13398" priority="24559" operator="equal">
      <formula>"Lundi Pentecôte"</formula>
    </cfRule>
    <cfRule type="cellIs" dxfId="13397" priority="24619" stopIfTrue="1" operator="equal">
      <formula>"Délibérations"</formula>
    </cfRule>
  </conditionalFormatting>
  <conditionalFormatting sqref="P34:P35">
    <cfRule type="containsText" dxfId="13396" priority="37370" operator="containsText" text="Soutenance">
      <formula>NOT(ISERROR(SEARCH("Soutenance",P34)))</formula>
    </cfRule>
    <cfRule type="expression" dxfId="13395" priority="37369">
      <formula>N34="Samedi"</formula>
    </cfRule>
    <cfRule type="containsText" dxfId="13394" priority="37374" operator="containsText" text="Note">
      <formula>NOT(ISERROR(SEARCH("Note",P34)))</formula>
    </cfRule>
    <cfRule type="containsText" dxfId="13393" priority="37373" operator="containsText" text="Recrutem">
      <formula>NOT(ISERROR(SEARCH("Recrutem",P34)))</formula>
    </cfRule>
    <cfRule type="containsText" dxfId="13392" priority="37372" operator="containsText" text="Remise">
      <formula>NOT(ISERROR(SEARCH("Remise",P34)))</formula>
    </cfRule>
    <cfRule type="containsText" dxfId="13391" priority="37371" operator="containsText" text="Salon Et">
      <formula>NOT(ISERROR(SEARCH("Salon Et",P34)))</formula>
    </cfRule>
    <cfRule type="expression" dxfId="13390" priority="37368">
      <formula>N34="Dimanche"</formula>
    </cfRule>
  </conditionalFormatting>
  <conditionalFormatting sqref="P35">
    <cfRule type="cellIs" dxfId="13389" priority="37435" stopIfTrue="1" operator="equal">
      <formula>"Stage"</formula>
    </cfRule>
    <cfRule type="cellIs" dxfId="13388" priority="37402" operator="equal">
      <formula>"Entr MA cours AM"</formula>
    </cfRule>
    <cfRule type="cellIs" dxfId="13387" priority="37436" stopIfTrue="1" operator="equal">
      <formula>"Session 2"</formula>
    </cfRule>
    <cfRule type="cellIs" dxfId="13386" priority="37437" stopIfTrue="1" operator="equal">
      <formula>"Session 1"</formula>
    </cfRule>
    <cfRule type="cellIs" dxfId="13385" priority="37438" stopIfTrue="1" operator="equal">
      <formula>"Révisions"</formula>
    </cfRule>
    <cfRule type="cellIs" dxfId="13384" priority="37406" operator="equal">
      <formula>"Examens S2 Ses2"</formula>
    </cfRule>
    <cfRule type="cellIs" dxfId="13383" priority="37445" stopIfTrue="1" operator="equal">
      <formula>"Délibérations"</formula>
    </cfRule>
    <cfRule type="cellIs" dxfId="13382" priority="37407" operator="equal">
      <formula>"Examens S2 ses1"</formula>
    </cfRule>
    <cfRule type="cellIs" dxfId="13381" priority="37444" stopIfTrue="1" operator="equal">
      <formula>"Du anglais"</formula>
    </cfRule>
    <cfRule type="containsText" dxfId="13380" priority="37381" operator="containsText" text="Délib">
      <formula>NOT(ISERROR(SEARCH("Délib",P35)))</formula>
    </cfRule>
    <cfRule type="containsText" dxfId="13379" priority="37380" operator="containsText" text="Pré">
      <formula>NOT(ISERROR(SEARCH("Pré",P35)))</formula>
    </cfRule>
    <cfRule type="containsText" dxfId="13378" priority="37379" operator="containsText" text="Projet">
      <formula>NOT(ISERROR(SEARCH("Projet",P35)))</formula>
    </cfRule>
    <cfRule type="containsText" dxfId="13377" priority="37378" operator="containsText" text="Début CM">
      <formula>NOT(ISERROR(SEARCH("Début CM",P35)))</formula>
    </cfRule>
    <cfRule type="containsText" dxfId="13376" priority="37377" operator="containsText" text="Début TD">
      <formula>NOT(ISERROR(SEARCH("Début TD",P35)))</formula>
    </cfRule>
    <cfRule type="containsText" dxfId="13375" priority="37376" operator="containsText" text="Etranger">
      <formula>NOT(ISERROR(SEARCH("Etranger",P35)))</formula>
    </cfRule>
    <cfRule type="containsText" dxfId="13374" priority="37375" operator="containsText" text="JPO">
      <formula>NOT(ISERROR(SEARCH("JPO",P35)))</formula>
    </cfRule>
    <cfRule type="cellIs" dxfId="13373" priority="37440" stopIfTrue="1" operator="equal">
      <formula>"Cours"</formula>
    </cfRule>
    <cfRule type="cellIs" dxfId="13372" priority="37439" stopIfTrue="1" operator="equal">
      <formula>"Vacances"</formula>
    </cfRule>
    <cfRule type="cellIs" dxfId="13371" priority="37401" operator="equal">
      <formula>"Cours matin"</formula>
    </cfRule>
    <cfRule type="cellIs" dxfId="13370" priority="37425" operator="equal">
      <formula>"Révisions S2 ses2"</formula>
    </cfRule>
    <cfRule type="cellIs" dxfId="13369" priority="37426" operator="equal">
      <formula>"Révisions S2 Ses1"</formula>
    </cfRule>
    <cfRule type="cellIs" dxfId="13368" priority="37427" operator="equal">
      <formula>"stage v"</formula>
    </cfRule>
    <cfRule type="cellIs" dxfId="13367" priority="37428" operator="equal">
      <formula>"Victoire 1945"</formula>
    </cfRule>
    <cfRule type="cellIs" dxfId="13366" priority="37429" operator="equal">
      <formula>"Toussaint"</formula>
    </cfRule>
    <cfRule type="cellIs" dxfId="13365" priority="37430" operator="equal">
      <formula>"Stage en entreprise"</formula>
    </cfRule>
    <cfRule type="cellIs" dxfId="13364" priority="37431" operator="equal">
      <formula>"entreprise B"</formula>
    </cfRule>
    <cfRule type="cellIs" dxfId="13363" priority="37432" stopIfTrue="1" operator="equal">
      <formula>"Retour copies"</formula>
    </cfRule>
    <cfRule type="cellIs" dxfId="13362" priority="37433" stopIfTrue="1" operator="equal">
      <formula>"Evaluation"</formula>
    </cfRule>
    <cfRule type="cellIs" dxfId="13361" priority="37434" stopIfTrue="1" operator="equal">
      <formula>"Rentrée"</formula>
    </cfRule>
    <cfRule type="cellIs" dxfId="13360" priority="37400" operator="equal">
      <formula>"regroupement"</formula>
    </cfRule>
    <cfRule type="cellIs" dxfId="13359" priority="37399" operator="equal">
      <formula>"Délibération S1"</formula>
    </cfRule>
    <cfRule type="cellIs" dxfId="13358" priority="37441" stopIfTrue="1" operator="equal">
      <formula>"Examens S1"</formula>
    </cfRule>
    <cfRule type="cellIs" dxfId="13357" priority="37442" stopIfTrue="1" operator="equal">
      <formula>"Examens"</formula>
    </cfRule>
    <cfRule type="cellIs" dxfId="13356" priority="37443" stopIfTrue="1" operator="equal">
      <formula>"Examens S2"</formula>
    </cfRule>
    <cfRule type="cellIs" dxfId="13355" priority="37408" operator="equal">
      <formula>"Fermeture"</formula>
    </cfRule>
    <cfRule type="cellIs" dxfId="13354" priority="37409" operator="equal">
      <formula>"Remise rapport"</formula>
    </cfRule>
    <cfRule type="cellIs" dxfId="13353" priority="37410" operator="equal">
      <formula>"notes rapport"</formula>
    </cfRule>
    <cfRule type="cellIs" dxfId="13352" priority="37411" operator="equal">
      <formula>"jour appui"</formula>
    </cfRule>
    <cfRule type="cellIs" dxfId="13351" priority="37413" operator="equal">
      <formula>"Ascension"</formula>
    </cfRule>
    <cfRule type="cellIs" dxfId="13350" priority="37414" operator="equal">
      <formula>"Armistice"</formula>
    </cfRule>
    <cfRule type="cellIs" dxfId="13349" priority="37415" operator="equal">
      <formula>"cours v"</formula>
    </cfRule>
    <cfRule type="cellIs" dxfId="13348" priority="37416" operator="equal">
      <formula>"Examens S1 Ses2"</formula>
    </cfRule>
    <cfRule type="cellIs" dxfId="13347" priority="37417" operator="equal">
      <formula>"Examens S1 Ses1"</formula>
    </cfRule>
    <cfRule type="cellIs" dxfId="13346" priority="37418" operator="equal">
      <formula>"Fête du travail"</formula>
    </cfRule>
    <cfRule type="cellIs" dxfId="13345" priority="37419" operator="equal">
      <formula>"Fête nationale"</formula>
    </cfRule>
    <cfRule type="cellIs" dxfId="13344" priority="37420" operator="equal">
      <formula>"jour de l'an"</formula>
    </cfRule>
    <cfRule type="cellIs" dxfId="13343" priority="37421" operator="equal">
      <formula>"Lundi de pâques"</formula>
    </cfRule>
    <cfRule type="cellIs" dxfId="13342" priority="37422" operator="equal">
      <formula>"Noël"</formula>
    </cfRule>
    <cfRule type="cellIs" dxfId="13341" priority="37423" operator="equal">
      <formula>"Pâques"</formula>
    </cfRule>
    <cfRule type="cellIs" dxfId="13340" priority="37424" operator="equal">
      <formula>"Pentecôte"</formula>
    </cfRule>
    <cfRule type="cellIs" dxfId="13339" priority="37398" operator="equal">
      <formula>"Délibération S2"</formula>
    </cfRule>
    <cfRule type="cellIs" dxfId="13338" priority="37397" operator="equal">
      <formula>"Ecrits examens nationaux"</formula>
    </cfRule>
    <cfRule type="cellIs" dxfId="13337" priority="37396" operator="equal">
      <formula>"Mise à niveau"</formula>
    </cfRule>
    <cfRule type="cellIs" dxfId="13336" priority="37395" operator="equal">
      <formula>"Note mémoire"</formula>
    </cfRule>
    <cfRule type="cellIs" dxfId="13335" priority="37394" operator="equal">
      <formula>"Oraux examens nationaux"</formula>
    </cfRule>
    <cfRule type="cellIs" dxfId="13334" priority="37393" operator="equal">
      <formula>"Remise note CC"</formula>
    </cfRule>
    <cfRule type="cellIs" dxfId="13333" priority="37392" operator="equal">
      <formula>"Révision interne"</formula>
    </cfRule>
    <cfRule type="cellIs" dxfId="13332" priority="37391" operator="equal">
      <formula>"Exam nationaux"</formula>
    </cfRule>
    <cfRule type="cellIs" dxfId="13331" priority="37390" operator="equal">
      <formula>"Exam nationaux pas de date"</formula>
    </cfRule>
    <cfRule type="cellIs" dxfId="13330" priority="37389" operator="equal">
      <formula>"Entreprise"</formula>
    </cfRule>
    <cfRule type="cellIs" dxfId="13329" priority="37388" operator="equal">
      <formula>"Révisions R"</formula>
    </cfRule>
    <cfRule type="cellIs" dxfId="13328" priority="37387" operator="equal">
      <formula>"Soutenance"</formula>
    </cfRule>
    <cfRule type="cellIs" dxfId="13327" priority="37386" operator="equal">
      <formula>"ppp"</formula>
    </cfRule>
    <cfRule type="cellIs" dxfId="13326" priority="37385" operator="equal">
      <formula>"Lundi Pentecôte"</formula>
    </cfRule>
    <cfRule type="cellIs" dxfId="13325" priority="37384" operator="equal">
      <formula>"EXAMENS J"</formula>
    </cfRule>
    <cfRule type="cellIs" dxfId="13324" priority="37383" operator="equal">
      <formula>"Cours ISEM"</formula>
    </cfRule>
    <cfRule type="cellIs" dxfId="13323" priority="37382" operator="equal">
      <formula>"Cours IAE"</formula>
    </cfRule>
    <cfRule type="cellIs" dxfId="13322" priority="37412" operator="equal">
      <formula>"Assomption"</formula>
    </cfRule>
    <cfRule type="cellIs" dxfId="13321" priority="37405" operator="equal">
      <formula>"Révisions S1 ses1"</formula>
    </cfRule>
    <cfRule type="cellIs" dxfId="13320" priority="37404" operator="equal">
      <formula>"Révisions S1 Ses2"</formula>
    </cfRule>
    <cfRule type="cellIs" dxfId="13319" priority="37403" operator="equal">
      <formula>"Cours Matin Entr AM"</formula>
    </cfRule>
  </conditionalFormatting>
  <conditionalFormatting sqref="Q4:Q35">
    <cfRule type="expression" dxfId="13318" priority="37623">
      <formula>R4="Samedi"</formula>
    </cfRule>
    <cfRule type="expression" dxfId="13317" priority="37622">
      <formula>R4="Dimanche"</formula>
    </cfRule>
  </conditionalFormatting>
  <conditionalFormatting sqref="T4:T5">
    <cfRule type="cellIs" dxfId="13316" priority="9086" operator="equal">
      <formula>"Révisions R"</formula>
    </cfRule>
    <cfRule type="containsText" dxfId="13315" priority="9069" operator="containsText" text="Salon Et">
      <formula>NOT(ISERROR(SEARCH("Salon Et",T4)))</formula>
    </cfRule>
    <cfRule type="cellIs" dxfId="13314" priority="9106" operator="equal">
      <formula>"Fermeture"</formula>
    </cfRule>
    <cfRule type="cellIs" dxfId="13313" priority="9105" operator="equal">
      <formula>"Examens S2 ses1"</formula>
    </cfRule>
    <cfRule type="cellIs" dxfId="13312" priority="9104" operator="equal">
      <formula>"Examens S2 Ses2"</formula>
    </cfRule>
    <cfRule type="cellIs" dxfId="13311" priority="9103" operator="equal">
      <formula>"Révisions S1 ses1"</formula>
    </cfRule>
    <cfRule type="cellIs" dxfId="13310" priority="9102" operator="equal">
      <formula>"Révisions S1 Ses2"</formula>
    </cfRule>
    <cfRule type="cellIs" dxfId="13309" priority="9101" operator="equal">
      <formula>"Cours Matin Entr AM"</formula>
    </cfRule>
    <cfRule type="cellIs" dxfId="13308" priority="9100" operator="equal">
      <formula>"Entr MA cours AM"</formula>
    </cfRule>
    <cfRule type="cellIs" dxfId="13307" priority="9099" operator="equal">
      <formula>"Cours matin"</formula>
    </cfRule>
    <cfRule type="cellIs" dxfId="13306" priority="9098" operator="equal">
      <formula>"regroupement"</formula>
    </cfRule>
    <cfRule type="cellIs" dxfId="13305" priority="9097" operator="equal">
      <formula>"Délibération S1"</formula>
    </cfRule>
    <cfRule type="cellIs" dxfId="13304" priority="9096" operator="equal">
      <formula>"Délibération S2"</formula>
    </cfRule>
    <cfRule type="cellIs" dxfId="13303" priority="9095" operator="equal">
      <formula>"Ecrits examens nationaux"</formula>
    </cfRule>
    <cfRule type="cellIs" dxfId="13302" priority="9094" operator="equal">
      <formula>"Mise à niveau"</formula>
    </cfRule>
    <cfRule type="cellIs" dxfId="13301" priority="9093" operator="equal">
      <formula>"Note mémoire"</formula>
    </cfRule>
    <cfRule type="cellIs" dxfId="13300" priority="9092" operator="equal">
      <formula>"Oraux examens nationaux"</formula>
    </cfRule>
    <cfRule type="cellIs" dxfId="13299" priority="9091" operator="equal">
      <formula>"Remise note CC"</formula>
    </cfRule>
    <cfRule type="cellIs" dxfId="13298" priority="9090" operator="equal">
      <formula>"Révision interne"</formula>
    </cfRule>
    <cfRule type="cellIs" dxfId="13297" priority="9089" operator="equal">
      <formula>"Exam nationaux"</formula>
    </cfRule>
    <cfRule type="cellIs" dxfId="13296" priority="9088" operator="equal">
      <formula>"Exam nationaux pas de date"</formula>
    </cfRule>
    <cfRule type="cellIs" dxfId="13295" priority="9085" operator="equal">
      <formula>"Soutenance"</formula>
    </cfRule>
    <cfRule type="cellIs" dxfId="13294" priority="9084" operator="equal">
      <formula>"ppp"</formula>
    </cfRule>
    <cfRule type="cellIs" dxfId="13293" priority="9083" operator="equal">
      <formula>"Lundi Pentecôte"</formula>
    </cfRule>
    <cfRule type="cellIs" dxfId="13292" priority="9082" operator="equal">
      <formula>"EXAMENS J"</formula>
    </cfRule>
    <cfRule type="cellIs" dxfId="13291" priority="9081" operator="equal">
      <formula>"Cours ISEM"</formula>
    </cfRule>
    <cfRule type="cellIs" dxfId="13290" priority="9080" operator="equal">
      <formula>"Cours IAE"</formula>
    </cfRule>
    <cfRule type="containsText" dxfId="13289" priority="9079" operator="containsText" text="Délib">
      <formula>NOT(ISERROR(SEARCH("Délib",T4)))</formula>
    </cfRule>
    <cfRule type="containsText" dxfId="13288" priority="9078" operator="containsText" text="Pré">
      <formula>NOT(ISERROR(SEARCH("Pré",T4)))</formula>
    </cfRule>
    <cfRule type="containsText" dxfId="13287" priority="9077" operator="containsText" text="Projet">
      <formula>NOT(ISERROR(SEARCH("Projet",T4)))</formula>
    </cfRule>
    <cfRule type="containsText" dxfId="13286" priority="9076" operator="containsText" text="Début CM">
      <formula>NOT(ISERROR(SEARCH("Début CM",T4)))</formula>
    </cfRule>
    <cfRule type="containsText" dxfId="13285" priority="9075" operator="containsText" text="Début TD">
      <formula>NOT(ISERROR(SEARCH("Début TD",T4)))</formula>
    </cfRule>
    <cfRule type="containsText" dxfId="13284" priority="9074" operator="containsText" text="Etranger">
      <formula>NOT(ISERROR(SEARCH("Etranger",T4)))</formula>
    </cfRule>
    <cfRule type="containsText" dxfId="13283" priority="9073" operator="containsText" text="JPO">
      <formula>NOT(ISERROR(SEARCH("JPO",T4)))</formula>
    </cfRule>
    <cfRule type="containsText" dxfId="13282" priority="9072" operator="containsText" text="Note">
      <formula>NOT(ISERROR(SEARCH("Note",T4)))</formula>
    </cfRule>
    <cfRule type="containsText" dxfId="13281" priority="9071" operator="containsText" text="Recrutem">
      <formula>NOT(ISERROR(SEARCH("Recrutem",T4)))</formula>
    </cfRule>
    <cfRule type="containsText" dxfId="13280" priority="9070" operator="containsText" text="Remise">
      <formula>NOT(ISERROR(SEARCH("Remise",T4)))</formula>
    </cfRule>
    <cfRule type="containsText" dxfId="13279" priority="9068" operator="containsText" text="Soutenance">
      <formula>NOT(ISERROR(SEARCH("Soutenance",T4)))</formula>
    </cfRule>
    <cfRule type="expression" dxfId="13278" priority="9067">
      <formula>R4="Samedi"</formula>
    </cfRule>
    <cfRule type="expression" dxfId="13277" priority="9066">
      <formula>R4="Dimanche"</formula>
    </cfRule>
    <cfRule type="containsText" dxfId="13276" priority="9065" operator="containsText" text="Université">
      <formula>NOT(ISERROR(SEARCH("Université",T4)))</formula>
    </cfRule>
    <cfRule type="containsText" dxfId="13275" priority="9064" operator="containsText" text="Cours/Labo/Projet">
      <formula>NOT(ISERROR(SEARCH("Cours/Labo/Projet",T4)))</formula>
    </cfRule>
    <cfRule type="cellIs" dxfId="13274" priority="9087" operator="equal">
      <formula>"Entreprise"</formula>
    </cfRule>
    <cfRule type="cellIs" dxfId="13273" priority="9107" operator="equal">
      <formula>"Remise rapport"</formula>
    </cfRule>
    <cfRule type="cellIs" dxfId="13272" priority="9108" operator="equal">
      <formula>"notes rapport"</formula>
    </cfRule>
    <cfRule type="cellIs" dxfId="13271" priority="9109" operator="equal">
      <formula>"jour appui"</formula>
    </cfRule>
    <cfRule type="cellIs" dxfId="13270" priority="9110" operator="equal">
      <formula>"Assomption"</formula>
    </cfRule>
    <cfRule type="cellIs" dxfId="13269" priority="9111" operator="equal">
      <formula>"Ascension"</formula>
    </cfRule>
    <cfRule type="cellIs" dxfId="13268" priority="9112" operator="equal">
      <formula>"Armistice"</formula>
    </cfRule>
    <cfRule type="cellIs" dxfId="13267" priority="9113" operator="equal">
      <formula>"cours v"</formula>
    </cfRule>
    <cfRule type="cellIs" dxfId="13266" priority="9114" operator="equal">
      <formula>"Examens S1 Ses2"</formula>
    </cfRule>
    <cfRule type="cellIs" dxfId="13265" priority="9115" operator="equal">
      <formula>"Examens S1 Ses1"</formula>
    </cfRule>
    <cfRule type="cellIs" dxfId="13264" priority="9116" operator="equal">
      <formula>"Fête du travail"</formula>
    </cfRule>
    <cfRule type="cellIs" dxfId="13263" priority="9117" operator="equal">
      <formula>"Fête nationale"</formula>
    </cfRule>
    <cfRule type="cellIs" dxfId="13262" priority="9118" operator="equal">
      <formula>"jour de l'an"</formula>
    </cfRule>
    <cfRule type="cellIs" dxfId="13261" priority="9119" operator="equal">
      <formula>"Lundi de pâques"</formula>
    </cfRule>
    <cfRule type="cellIs" dxfId="13260" priority="9120" operator="equal">
      <formula>"Noël"</formula>
    </cfRule>
    <cfRule type="cellIs" dxfId="13259" priority="9121" operator="equal">
      <formula>"Pâques"</formula>
    </cfRule>
    <cfRule type="cellIs" dxfId="13258" priority="9122" operator="equal">
      <formula>"Pentecôte"</formula>
    </cfRule>
    <cfRule type="cellIs" dxfId="13257" priority="9123" operator="equal">
      <formula>"Révisions S2 ses2"</formula>
    </cfRule>
    <cfRule type="cellIs" dxfId="13256" priority="9124" operator="equal">
      <formula>"Révisions S2 Ses1"</formula>
    </cfRule>
    <cfRule type="cellIs" dxfId="13255" priority="9125" operator="equal">
      <formula>"stage v"</formula>
    </cfRule>
    <cfRule type="cellIs" dxfId="13254" priority="9126" operator="equal">
      <formula>"Victoire 1945"</formula>
    </cfRule>
    <cfRule type="cellIs" dxfId="13253" priority="9127" operator="equal">
      <formula>"Toussaint"</formula>
    </cfRule>
    <cfRule type="cellIs" dxfId="13252" priority="9128" operator="equal">
      <formula>"Stage en entreprise"</formula>
    </cfRule>
    <cfRule type="cellIs" dxfId="13251" priority="9129" operator="equal">
      <formula>"entreprise B"</formula>
    </cfRule>
    <cfRule type="cellIs" dxfId="13250" priority="9130" stopIfTrue="1" operator="equal">
      <formula>"Retour copies"</formula>
    </cfRule>
    <cfRule type="cellIs" dxfId="13249" priority="9131" stopIfTrue="1" operator="equal">
      <formula>"Evaluation"</formula>
    </cfRule>
    <cfRule type="cellIs" dxfId="13248" priority="9132" stopIfTrue="1" operator="equal">
      <formula>"Rentrée"</formula>
    </cfRule>
    <cfRule type="cellIs" dxfId="13247" priority="9133" stopIfTrue="1" operator="equal">
      <formula>"Stage"</formula>
    </cfRule>
    <cfRule type="cellIs" dxfId="13246" priority="9134" stopIfTrue="1" operator="equal">
      <formula>"Session 2"</formula>
    </cfRule>
    <cfRule type="cellIs" dxfId="13245" priority="9135" stopIfTrue="1" operator="equal">
      <formula>"Session 1"</formula>
    </cfRule>
    <cfRule type="cellIs" dxfId="13244" priority="9136" stopIfTrue="1" operator="equal">
      <formula>"Révisions"</formula>
    </cfRule>
    <cfRule type="cellIs" dxfId="13243" priority="9137" stopIfTrue="1" operator="equal">
      <formula>"Vacances"</formula>
    </cfRule>
    <cfRule type="cellIs" dxfId="13242" priority="9138" stopIfTrue="1" operator="equal">
      <formula>"Cours"</formula>
    </cfRule>
    <cfRule type="cellIs" dxfId="13241" priority="9139" stopIfTrue="1" operator="equal">
      <formula>"Examens S1"</formula>
    </cfRule>
    <cfRule type="cellIs" dxfId="13240" priority="9140" stopIfTrue="1" operator="equal">
      <formula>"Examens"</formula>
    </cfRule>
    <cfRule type="cellIs" dxfId="13239" priority="9141" stopIfTrue="1" operator="equal">
      <formula>"Examens S2"</formula>
    </cfRule>
    <cfRule type="cellIs" dxfId="13238" priority="9142" stopIfTrue="1" operator="equal">
      <formula>"Du anglais"</formula>
    </cfRule>
    <cfRule type="cellIs" dxfId="13237" priority="9143" stopIfTrue="1" operator="equal">
      <formula>"Délibérations"</formula>
    </cfRule>
  </conditionalFormatting>
  <conditionalFormatting sqref="T6">
    <cfRule type="cellIs" dxfId="13236" priority="9021" operator="equal">
      <formula>"Cours Matin Entr AM"</formula>
    </cfRule>
    <cfRule type="cellIs" dxfId="13235" priority="9020" operator="equal">
      <formula>"Entr MA cours AM"</formula>
    </cfRule>
    <cfRule type="cellIs" dxfId="13234" priority="9019" operator="equal">
      <formula>"Cours matin"</formula>
    </cfRule>
    <cfRule type="cellIs" dxfId="13233" priority="9018" operator="equal">
      <formula>"regroupement"</formula>
    </cfRule>
    <cfRule type="cellIs" dxfId="13232" priority="9017" operator="equal">
      <formula>"Délibération S1"</formula>
    </cfRule>
    <cfRule type="cellIs" dxfId="13231" priority="9016" operator="equal">
      <formula>"Délibération S2"</formula>
    </cfRule>
    <cfRule type="cellIs" dxfId="13230" priority="9015" operator="equal">
      <formula>"Ecrits examens nationaux"</formula>
    </cfRule>
    <cfRule type="cellIs" dxfId="13229" priority="9014" operator="equal">
      <formula>"Mise à niveau"</formula>
    </cfRule>
    <cfRule type="cellIs" dxfId="13228" priority="9013" operator="equal">
      <formula>"Note mémoire"</formula>
    </cfRule>
    <cfRule type="cellIs" dxfId="13227" priority="9012" operator="equal">
      <formula>"Oraux examens nationaux"</formula>
    </cfRule>
    <cfRule type="cellIs" dxfId="13226" priority="9011" operator="equal">
      <formula>"Remise note CC"</formula>
    </cfRule>
    <cfRule type="cellIs" dxfId="13225" priority="9010" operator="equal">
      <formula>"Révision interne"</formula>
    </cfRule>
    <cfRule type="cellIs" dxfId="13224" priority="9009" operator="equal">
      <formula>"Exam nationaux"</formula>
    </cfRule>
    <cfRule type="cellIs" dxfId="13223" priority="9008" operator="equal">
      <formula>"Exam nationaux pas de date"</formula>
    </cfRule>
    <cfRule type="cellIs" dxfId="13222" priority="9007" operator="equal">
      <formula>"Entreprise"</formula>
    </cfRule>
    <cfRule type="cellIs" dxfId="13221" priority="9006" operator="equal">
      <formula>"Révisions R"</formula>
    </cfRule>
    <cfRule type="cellIs" dxfId="13220" priority="9005" operator="equal">
      <formula>"Soutenance"</formula>
    </cfRule>
    <cfRule type="cellIs" dxfId="13219" priority="9004" operator="equal">
      <formula>"ppp"</formula>
    </cfRule>
    <cfRule type="cellIs" dxfId="13218" priority="9003" operator="equal">
      <formula>"Lundi Pentecôte"</formula>
    </cfRule>
    <cfRule type="cellIs" dxfId="13217" priority="9001" operator="equal">
      <formula>"Cours ISEM"</formula>
    </cfRule>
    <cfRule type="cellIs" dxfId="13216" priority="9000" operator="equal">
      <formula>"Cours IAE"</formula>
    </cfRule>
    <cfRule type="containsText" dxfId="13215" priority="8999" operator="containsText" text="Délib">
      <formula>NOT(ISERROR(SEARCH("Délib",T6)))</formula>
    </cfRule>
    <cfRule type="containsText" dxfId="13214" priority="8998" operator="containsText" text="Pré">
      <formula>NOT(ISERROR(SEARCH("Pré",T6)))</formula>
    </cfRule>
    <cfRule type="containsText" dxfId="13213" priority="8997" operator="containsText" text="Projet">
      <formula>NOT(ISERROR(SEARCH("Projet",T6)))</formula>
    </cfRule>
    <cfRule type="containsText" dxfId="13212" priority="8996" operator="containsText" text="Début CM">
      <formula>NOT(ISERROR(SEARCH("Début CM",T6)))</formula>
    </cfRule>
    <cfRule type="containsText" dxfId="13211" priority="8995" operator="containsText" text="Début TD">
      <formula>NOT(ISERROR(SEARCH("Début TD",T6)))</formula>
    </cfRule>
    <cfRule type="containsText" dxfId="13210" priority="8994" operator="containsText" text="Etranger">
      <formula>NOT(ISERROR(SEARCH("Etranger",T6)))</formula>
    </cfRule>
    <cfRule type="containsText" dxfId="13209" priority="8993" operator="containsText" text="JPO">
      <formula>NOT(ISERROR(SEARCH("JPO",T6)))</formula>
    </cfRule>
    <cfRule type="containsText" dxfId="13208" priority="8992" operator="containsText" text="Note">
      <formula>NOT(ISERROR(SEARCH("Note",T6)))</formula>
    </cfRule>
    <cfRule type="containsText" dxfId="13207" priority="8991" operator="containsText" text="Recrutem">
      <formula>NOT(ISERROR(SEARCH("Recrutem",T6)))</formula>
    </cfRule>
    <cfRule type="cellIs" dxfId="13206" priority="9058" stopIfTrue="1" operator="equal">
      <formula>"Cours"</formula>
    </cfRule>
    <cfRule type="cellIs" dxfId="13205" priority="9063" stopIfTrue="1" operator="equal">
      <formula>"Délibérations"</formula>
    </cfRule>
    <cfRule type="cellIs" dxfId="13204" priority="9062" stopIfTrue="1" operator="equal">
      <formula>"Du anglais"</formula>
    </cfRule>
    <cfRule type="cellIs" dxfId="13203" priority="9061" stopIfTrue="1" operator="equal">
      <formula>"Examens S2"</formula>
    </cfRule>
    <cfRule type="cellIs" dxfId="13202" priority="9060" stopIfTrue="1" operator="equal">
      <formula>"Examens"</formula>
    </cfRule>
    <cfRule type="cellIs" dxfId="13201" priority="9002" operator="equal">
      <formula>"EXAMENS J"</formula>
    </cfRule>
    <cfRule type="cellIs" dxfId="13200" priority="9059" stopIfTrue="1" operator="equal">
      <formula>"Examens S1"</formula>
    </cfRule>
    <cfRule type="cellIs" dxfId="13199" priority="9057" stopIfTrue="1" operator="equal">
      <formula>"Vacances"</formula>
    </cfRule>
    <cfRule type="cellIs" dxfId="13198" priority="9056" stopIfTrue="1" operator="equal">
      <formula>"Révisions"</formula>
    </cfRule>
    <cfRule type="cellIs" dxfId="13197" priority="9055" stopIfTrue="1" operator="equal">
      <formula>"Session 1"</formula>
    </cfRule>
    <cfRule type="cellIs" dxfId="13196" priority="9054" stopIfTrue="1" operator="equal">
      <formula>"Session 2"</formula>
    </cfRule>
    <cfRule type="cellIs" dxfId="13195" priority="9053" stopIfTrue="1" operator="equal">
      <formula>"Stage"</formula>
    </cfRule>
    <cfRule type="cellIs" dxfId="13194" priority="9052" stopIfTrue="1" operator="equal">
      <formula>"Rentrée"</formula>
    </cfRule>
    <cfRule type="cellIs" dxfId="13193" priority="9051" stopIfTrue="1" operator="equal">
      <formula>"Evaluation"</formula>
    </cfRule>
    <cfRule type="cellIs" dxfId="13192" priority="9050" stopIfTrue="1" operator="equal">
      <formula>"Retour copies"</formula>
    </cfRule>
    <cfRule type="cellIs" dxfId="13191" priority="9049" operator="equal">
      <formula>"entreprise B"</formula>
    </cfRule>
    <cfRule type="cellIs" dxfId="13190" priority="9048" operator="equal">
      <formula>"Stage en entreprise"</formula>
    </cfRule>
    <cfRule type="cellIs" dxfId="13189" priority="9047" operator="equal">
      <formula>"Toussaint"</formula>
    </cfRule>
    <cfRule type="cellIs" dxfId="13188" priority="9046" operator="equal">
      <formula>"Victoire 1945"</formula>
    </cfRule>
    <cfRule type="cellIs" dxfId="13187" priority="9045" operator="equal">
      <formula>"stage v"</formula>
    </cfRule>
    <cfRule type="cellIs" dxfId="13186" priority="9044" operator="equal">
      <formula>"Révisions S2 Ses1"</formula>
    </cfRule>
    <cfRule type="cellIs" dxfId="13185" priority="9043" operator="equal">
      <formula>"Révisions S2 ses2"</formula>
    </cfRule>
    <cfRule type="cellIs" dxfId="13184" priority="9042" operator="equal">
      <formula>"Pentecôte"</formula>
    </cfRule>
    <cfRule type="cellIs" dxfId="13183" priority="9041" operator="equal">
      <formula>"Pâques"</formula>
    </cfRule>
    <cfRule type="cellIs" dxfId="13182" priority="9040" operator="equal">
      <formula>"Noël"</formula>
    </cfRule>
    <cfRule type="cellIs" dxfId="13181" priority="9039" operator="equal">
      <formula>"Lundi de pâques"</formula>
    </cfRule>
    <cfRule type="cellIs" dxfId="13180" priority="9038" operator="equal">
      <formula>"jour de l'an"</formula>
    </cfRule>
    <cfRule type="cellIs" dxfId="13179" priority="9037" operator="equal">
      <formula>"Fête nationale"</formula>
    </cfRule>
    <cfRule type="cellIs" dxfId="13178" priority="9036" operator="equal">
      <formula>"Fête du travail"</formula>
    </cfRule>
    <cfRule type="cellIs" dxfId="13177" priority="9035" operator="equal">
      <formula>"Examens S1 Ses1"</formula>
    </cfRule>
    <cfRule type="cellIs" dxfId="13176" priority="9034" operator="equal">
      <formula>"Examens S1 Ses2"</formula>
    </cfRule>
    <cfRule type="cellIs" dxfId="13175" priority="9033" operator="equal">
      <formula>"cours v"</formula>
    </cfRule>
    <cfRule type="cellIs" dxfId="13174" priority="9032" operator="equal">
      <formula>"Armistice"</formula>
    </cfRule>
    <cfRule type="cellIs" dxfId="13173" priority="9031" operator="equal">
      <formula>"Ascension"</formula>
    </cfRule>
    <cfRule type="cellIs" dxfId="13172" priority="9029" operator="equal">
      <formula>"jour appui"</formula>
    </cfRule>
    <cfRule type="cellIs" dxfId="13171" priority="9028" operator="equal">
      <formula>"notes rapport"</formula>
    </cfRule>
    <cfRule type="cellIs" dxfId="13170" priority="9027" operator="equal">
      <formula>"Remise rapport"</formula>
    </cfRule>
    <cfRule type="cellIs" dxfId="13169" priority="9026" operator="equal">
      <formula>"Fermeture"</formula>
    </cfRule>
    <cfRule type="cellIs" dxfId="13168" priority="9025" operator="equal">
      <formula>"Examens S2 ses1"</formula>
    </cfRule>
    <cfRule type="cellIs" dxfId="13167" priority="9024" operator="equal">
      <formula>"Examens S2 Ses2"</formula>
    </cfRule>
    <cfRule type="containsText" dxfId="13166" priority="8990" operator="containsText" text="Remise">
      <formula>NOT(ISERROR(SEARCH("Remise",T6)))</formula>
    </cfRule>
    <cfRule type="containsText" dxfId="13165" priority="8989" operator="containsText" text="Salon Et">
      <formula>NOT(ISERROR(SEARCH("Salon Et",T6)))</formula>
    </cfRule>
    <cfRule type="cellIs" dxfId="13164" priority="9030" operator="equal">
      <formula>"Assomption"</formula>
    </cfRule>
    <cfRule type="cellIs" dxfId="13163" priority="9023" operator="equal">
      <formula>"Révisions S1 ses1"</formula>
    </cfRule>
    <cfRule type="cellIs" dxfId="13162" priority="9022" operator="equal">
      <formula>"Révisions S1 Ses2"</formula>
    </cfRule>
  </conditionalFormatting>
  <conditionalFormatting sqref="T6:T10">
    <cfRule type="expression" dxfId="13161" priority="8910">
      <formula>R6="Dimanche"</formula>
    </cfRule>
    <cfRule type="expression" dxfId="13160" priority="8911">
      <formula>R6="Samedi"</formula>
    </cfRule>
    <cfRule type="containsText" dxfId="13159" priority="8912" operator="containsText" text="Soutenance">
      <formula>NOT(ISERROR(SEARCH("Soutenance",T6)))</formula>
    </cfRule>
  </conditionalFormatting>
  <conditionalFormatting sqref="T7:T8">
    <cfRule type="containsText" dxfId="13158" priority="8918" operator="containsText" text="Etranger">
      <formula>NOT(ISERROR(SEARCH("Etranger",T7)))</formula>
    </cfRule>
    <cfRule type="containsText" dxfId="13157" priority="8917" operator="containsText" text="JPO">
      <formula>NOT(ISERROR(SEARCH("JPO",T7)))</formula>
    </cfRule>
    <cfRule type="containsText" dxfId="13156" priority="8916" operator="containsText" text="Note">
      <formula>NOT(ISERROR(SEARCH("Note",T7)))</formula>
    </cfRule>
    <cfRule type="containsText" dxfId="13155" priority="8915" operator="containsText" text="Recrutem">
      <formula>NOT(ISERROR(SEARCH("Recrutem",T7)))</formula>
    </cfRule>
    <cfRule type="containsText" dxfId="13154" priority="8914" operator="containsText" text="Remise">
      <formula>NOT(ISERROR(SEARCH("Remise",T7)))</formula>
    </cfRule>
    <cfRule type="containsText" dxfId="13153" priority="8913" operator="containsText" text="Salon Et">
      <formula>NOT(ISERROR(SEARCH("Salon Et",T7)))</formula>
    </cfRule>
    <cfRule type="cellIs" dxfId="13152" priority="8938" operator="equal">
      <formula>"Mise à niveau"</formula>
    </cfRule>
    <cfRule type="cellIs" dxfId="13151" priority="8948" operator="equal">
      <formula>"Examens S2 Ses2"</formula>
    </cfRule>
    <cfRule type="containsText" dxfId="13150" priority="8919" operator="containsText" text="Début TD">
      <formula>NOT(ISERROR(SEARCH("Début TD",T7)))</formula>
    </cfRule>
    <cfRule type="containsText" dxfId="13149" priority="8909" operator="containsText" text="Université">
      <formula>NOT(ISERROR(SEARCH("Université",T7)))</formula>
    </cfRule>
    <cfRule type="containsText" dxfId="13148" priority="8908" operator="containsText" text="Cours/Labo/Projet">
      <formula>NOT(ISERROR(SEARCH("Cours/Labo/Projet",T7)))</formula>
    </cfRule>
    <cfRule type="cellIs" dxfId="13147" priority="8984" stopIfTrue="1" operator="equal">
      <formula>"Examens"</formula>
    </cfRule>
    <cfRule type="cellIs" dxfId="13146" priority="8924" operator="equal">
      <formula>"Cours IAE"</formula>
    </cfRule>
    <cfRule type="cellIs" dxfId="13145" priority="8925" operator="equal">
      <formula>"Cours ISEM"</formula>
    </cfRule>
    <cfRule type="cellIs" dxfId="13144" priority="8926" operator="equal">
      <formula>"EXAMENS J"</formula>
    </cfRule>
    <cfRule type="cellIs" dxfId="13143" priority="8927" operator="equal">
      <formula>"Lundi Pentecôte"</formula>
    </cfRule>
    <cfRule type="cellIs" dxfId="13142" priority="8928" operator="equal">
      <formula>"ppp"</formula>
    </cfRule>
    <cfRule type="cellIs" dxfId="13141" priority="8929" operator="equal">
      <formula>"Soutenance"</formula>
    </cfRule>
    <cfRule type="cellIs" dxfId="13140" priority="8930" operator="equal">
      <formula>"Révisions R"</formula>
    </cfRule>
    <cfRule type="cellIs" dxfId="13139" priority="8931" operator="equal">
      <formula>"Entreprise"</formula>
    </cfRule>
    <cfRule type="cellIs" dxfId="13138" priority="8932" operator="equal">
      <formula>"Exam nationaux pas de date"</formula>
    </cfRule>
    <cfRule type="cellIs" dxfId="13137" priority="8933" operator="equal">
      <formula>"Exam nationaux"</formula>
    </cfRule>
    <cfRule type="cellIs" dxfId="13136" priority="8934" operator="equal">
      <formula>"Révision interne"</formula>
    </cfRule>
    <cfRule type="cellIs" dxfId="13135" priority="8935" operator="equal">
      <formula>"Remise note CC"</formula>
    </cfRule>
    <cfRule type="cellIs" dxfId="13134" priority="8936" operator="equal">
      <formula>"Oraux examens nationaux"</formula>
    </cfRule>
    <cfRule type="cellIs" dxfId="13133" priority="8937" operator="equal">
      <formula>"Note mémoire"</formula>
    </cfRule>
    <cfRule type="cellIs" dxfId="13132" priority="8968" operator="equal">
      <formula>"Révisions S2 Ses1"</formula>
    </cfRule>
    <cfRule type="cellIs" dxfId="13131" priority="8939" operator="equal">
      <formula>"Ecrits examens nationaux"</formula>
    </cfRule>
    <cfRule type="cellIs" dxfId="13130" priority="8940" operator="equal">
      <formula>"Délibération S2"</formula>
    </cfRule>
    <cfRule type="cellIs" dxfId="13129" priority="8941" operator="equal">
      <formula>"Délibération S1"</formula>
    </cfRule>
    <cfRule type="cellIs" dxfId="13128" priority="8942" operator="equal">
      <formula>"regroupement"</formula>
    </cfRule>
    <cfRule type="cellIs" dxfId="13127" priority="8943" operator="equal">
      <formula>"Cours matin"</formula>
    </cfRule>
    <cfRule type="cellIs" dxfId="13126" priority="8944" operator="equal">
      <formula>"Entr MA cours AM"</formula>
    </cfRule>
    <cfRule type="cellIs" dxfId="13125" priority="8945" operator="equal">
      <formula>"Cours Matin Entr AM"</formula>
    </cfRule>
    <cfRule type="cellIs" dxfId="13124" priority="8970" operator="equal">
      <formula>"Victoire 1945"</formula>
    </cfRule>
    <cfRule type="cellIs" dxfId="13123" priority="8971" operator="equal">
      <formula>"Toussaint"</formula>
    </cfRule>
    <cfRule type="cellIs" dxfId="13122" priority="8972" operator="equal">
      <formula>"Stage en entreprise"</formula>
    </cfRule>
    <cfRule type="cellIs" dxfId="13121" priority="8973" operator="equal">
      <formula>"entreprise B"</formula>
    </cfRule>
    <cfRule type="cellIs" dxfId="13120" priority="8969" operator="equal">
      <formula>"stage v"</formula>
    </cfRule>
    <cfRule type="cellIs" dxfId="13119" priority="8974" stopIfTrue="1" operator="equal">
      <formula>"Retour copies"</formula>
    </cfRule>
    <cfRule type="cellIs" dxfId="13118" priority="8975" stopIfTrue="1" operator="equal">
      <formula>"Evaluation"</formula>
    </cfRule>
    <cfRule type="cellIs" dxfId="13117" priority="8976" stopIfTrue="1" operator="equal">
      <formula>"Rentrée"</formula>
    </cfRule>
    <cfRule type="cellIs" dxfId="13116" priority="8977" stopIfTrue="1" operator="equal">
      <formula>"Stage"</formula>
    </cfRule>
    <cfRule type="cellIs" dxfId="13115" priority="8978" stopIfTrue="1" operator="equal">
      <formula>"Session 2"</formula>
    </cfRule>
    <cfRule type="cellIs" dxfId="13114" priority="8979" stopIfTrue="1" operator="equal">
      <formula>"Session 1"</formula>
    </cfRule>
    <cfRule type="cellIs" dxfId="13113" priority="8980" stopIfTrue="1" operator="equal">
      <formula>"Révisions"</formula>
    </cfRule>
    <cfRule type="cellIs" dxfId="13112" priority="8981" stopIfTrue="1" operator="equal">
      <formula>"Vacances"</formula>
    </cfRule>
    <cfRule type="cellIs" dxfId="13111" priority="8982" stopIfTrue="1" operator="equal">
      <formula>"Cours"</formula>
    </cfRule>
    <cfRule type="cellIs" dxfId="13110" priority="8983" stopIfTrue="1" operator="equal">
      <formula>"Examens S1"</formula>
    </cfRule>
    <cfRule type="cellIs" dxfId="13109" priority="8947" operator="equal">
      <formula>"Révisions S1 ses1"</formula>
    </cfRule>
    <cfRule type="cellIs" dxfId="13108" priority="8967" operator="equal">
      <formula>"Révisions S2 ses2"</formula>
    </cfRule>
    <cfRule type="cellIs" dxfId="13107" priority="8966" operator="equal">
      <formula>"Pentecôte"</formula>
    </cfRule>
    <cfRule type="cellIs" dxfId="13106" priority="8965" operator="equal">
      <formula>"Pâques"</formula>
    </cfRule>
    <cfRule type="cellIs" dxfId="13105" priority="8964" operator="equal">
      <formula>"Noël"</formula>
    </cfRule>
    <cfRule type="cellIs" dxfId="13104" priority="8963" operator="equal">
      <formula>"Lundi de pâques"</formula>
    </cfRule>
    <cfRule type="cellIs" dxfId="13103" priority="8962" operator="equal">
      <formula>"jour de l'an"</formula>
    </cfRule>
    <cfRule type="cellIs" dxfId="13102" priority="8961" operator="equal">
      <formula>"Fête nationale"</formula>
    </cfRule>
    <cfRule type="cellIs" dxfId="13101" priority="8946" operator="equal">
      <formula>"Révisions S1 Ses2"</formula>
    </cfRule>
    <cfRule type="cellIs" dxfId="13100" priority="8960" operator="equal">
      <formula>"Fête du travail"</formula>
    </cfRule>
    <cfRule type="cellIs" dxfId="13099" priority="8959" operator="equal">
      <formula>"Examens S1 Ses1"</formula>
    </cfRule>
    <cfRule type="cellIs" dxfId="13098" priority="8958" operator="equal">
      <formula>"Examens S1 Ses2"</formula>
    </cfRule>
    <cfRule type="cellIs" dxfId="13097" priority="8957" operator="equal">
      <formula>"cours v"</formula>
    </cfRule>
    <cfRule type="cellIs" dxfId="13096" priority="8956" operator="equal">
      <formula>"Armistice"</formula>
    </cfRule>
    <cfRule type="cellIs" dxfId="13095" priority="8955" operator="equal">
      <formula>"Ascension"</formula>
    </cfRule>
    <cfRule type="cellIs" dxfId="13094" priority="8954" operator="equal">
      <formula>"Assomption"</formula>
    </cfRule>
    <cfRule type="cellIs" dxfId="13093" priority="8953" operator="equal">
      <formula>"jour appui"</formula>
    </cfRule>
    <cfRule type="cellIs" dxfId="13092" priority="8952" operator="equal">
      <formula>"notes rapport"</formula>
    </cfRule>
    <cfRule type="cellIs" dxfId="13091" priority="8951" operator="equal">
      <formula>"Remise rapport"</formula>
    </cfRule>
    <cfRule type="cellIs" dxfId="13090" priority="8950" operator="equal">
      <formula>"Fermeture"</formula>
    </cfRule>
    <cfRule type="cellIs" dxfId="13089" priority="8949" operator="equal">
      <formula>"Examens S2 ses1"</formula>
    </cfRule>
    <cfRule type="cellIs" dxfId="13088" priority="8985" stopIfTrue="1" operator="equal">
      <formula>"Examens S2"</formula>
    </cfRule>
    <cfRule type="cellIs" dxfId="13087" priority="8986" stopIfTrue="1" operator="equal">
      <formula>"Du anglais"</formula>
    </cfRule>
    <cfRule type="cellIs" dxfId="13086" priority="8987" stopIfTrue="1" operator="equal">
      <formula>"Délibérations"</formula>
    </cfRule>
    <cfRule type="containsText" dxfId="13085" priority="8923" operator="containsText" text="Délib">
      <formula>NOT(ISERROR(SEARCH("Délib",T7)))</formula>
    </cfRule>
    <cfRule type="containsText" dxfId="13084" priority="8922" operator="containsText" text="Pré">
      <formula>NOT(ISERROR(SEARCH("Pré",T7)))</formula>
    </cfRule>
    <cfRule type="containsText" dxfId="13083" priority="8921" operator="containsText" text="Projet">
      <formula>NOT(ISERROR(SEARCH("Projet",T7)))</formula>
    </cfRule>
    <cfRule type="containsText" dxfId="13082" priority="8920" operator="containsText" text="Début CM">
      <formula>NOT(ISERROR(SEARCH("Début CM",T7)))</formula>
    </cfRule>
  </conditionalFormatting>
  <conditionalFormatting sqref="T9:T10">
    <cfRule type="cellIs" dxfId="13081" priority="25361" operator="equal">
      <formula>"Examens S2 ses1"</formula>
    </cfRule>
    <cfRule type="cellIs" dxfId="13080" priority="25360" operator="equal">
      <formula>"Examens S2 Ses2"</formula>
    </cfRule>
    <cfRule type="cellIs" dxfId="13079" priority="25359" operator="equal">
      <formula>"Révisions S1 ses1"</formula>
    </cfRule>
    <cfRule type="cellIs" dxfId="13078" priority="25358" operator="equal">
      <formula>"Révisions S1 Ses2"</formula>
    </cfRule>
    <cfRule type="cellIs" dxfId="13077" priority="25357" operator="equal">
      <formula>"Cours Matin Entr AM"</formula>
    </cfRule>
    <cfRule type="cellIs" dxfId="13076" priority="25356" operator="equal">
      <formula>"Entr MA cours AM"</formula>
    </cfRule>
    <cfRule type="cellIs" dxfId="13075" priority="25355" operator="equal">
      <formula>"Cours matin"</formula>
    </cfRule>
    <cfRule type="cellIs" dxfId="13074" priority="25354" operator="equal">
      <formula>"regroupement"</formula>
    </cfRule>
    <cfRule type="cellIs" dxfId="13073" priority="25353" operator="equal">
      <formula>"Délibération S1"</formula>
    </cfRule>
    <cfRule type="cellIs" dxfId="13072" priority="25352" operator="equal">
      <formula>"Délibération S2"</formula>
    </cfRule>
    <cfRule type="cellIs" dxfId="13071" priority="25351" operator="equal">
      <formula>"Ecrits examens nationaux"</formula>
    </cfRule>
    <cfRule type="cellIs" dxfId="13070" priority="25350" operator="equal">
      <formula>"Mise à niveau"</formula>
    </cfRule>
    <cfRule type="cellIs" dxfId="13069" priority="25349" operator="equal">
      <formula>"Note mémoire"</formula>
    </cfRule>
    <cfRule type="cellIs" dxfId="13068" priority="25348" operator="equal">
      <formula>"Oraux examens nationaux"</formula>
    </cfRule>
    <cfRule type="cellIs" dxfId="13067" priority="25347" operator="equal">
      <formula>"Remise note CC"</formula>
    </cfRule>
    <cfRule type="cellIs" dxfId="13066" priority="25346" operator="equal">
      <formula>"Révision interne"</formula>
    </cfRule>
    <cfRule type="cellIs" dxfId="13065" priority="25345" operator="equal">
      <formula>"Exam nationaux"</formula>
    </cfRule>
    <cfRule type="cellIs" dxfId="13064" priority="25344" operator="equal">
      <formula>"Exam nationaux pas de date"</formula>
    </cfRule>
    <cfRule type="cellIs" dxfId="13063" priority="25343" operator="equal">
      <formula>"Entreprise"</formula>
    </cfRule>
    <cfRule type="cellIs" dxfId="13062" priority="25342" operator="equal">
      <formula>"Révisions R"</formula>
    </cfRule>
    <cfRule type="cellIs" dxfId="13061" priority="25341" operator="equal">
      <formula>"Soutenance"</formula>
    </cfRule>
    <cfRule type="cellIs" dxfId="13060" priority="25340" operator="equal">
      <formula>"ppp"</formula>
    </cfRule>
    <cfRule type="cellIs" dxfId="13059" priority="25339" operator="equal">
      <formula>"Lundi Pentecôte"</formula>
    </cfRule>
    <cfRule type="cellIs" dxfId="13058" priority="25338" operator="equal">
      <formula>"EXAMENS J"</formula>
    </cfRule>
    <cfRule type="cellIs" dxfId="13057" priority="25337" operator="equal">
      <formula>"Cours ISEM"</formula>
    </cfRule>
    <cfRule type="cellIs" dxfId="13056" priority="25336" operator="equal">
      <formula>"Cours IAE"</formula>
    </cfRule>
    <cfRule type="containsText" dxfId="13055" priority="25335" operator="containsText" text="Délib">
      <formula>NOT(ISERROR(SEARCH("Délib",T9)))</formula>
    </cfRule>
    <cfRule type="containsText" dxfId="13054" priority="25334" operator="containsText" text="Pré">
      <formula>NOT(ISERROR(SEARCH("Pré",T9)))</formula>
    </cfRule>
    <cfRule type="containsText" dxfId="13053" priority="25333" operator="containsText" text="Projet">
      <formula>NOT(ISERROR(SEARCH("Projet",T9)))</formula>
    </cfRule>
    <cfRule type="containsText" dxfId="13052" priority="25332" operator="containsText" text="Début CM">
      <formula>NOT(ISERROR(SEARCH("Début CM",T9)))</formula>
    </cfRule>
    <cfRule type="containsText" dxfId="13051" priority="25331" operator="containsText" text="Début TD">
      <formula>NOT(ISERROR(SEARCH("Début TD",T9)))</formula>
    </cfRule>
    <cfRule type="containsText" dxfId="13050" priority="25330" operator="containsText" text="Etranger">
      <formula>NOT(ISERROR(SEARCH("Etranger",T9)))</formula>
    </cfRule>
    <cfRule type="containsText" dxfId="13049" priority="25329" operator="containsText" text="JPO">
      <formula>NOT(ISERROR(SEARCH("JPO",T9)))</formula>
    </cfRule>
    <cfRule type="containsText" dxfId="13048" priority="25328" operator="containsText" text="Note">
      <formula>NOT(ISERROR(SEARCH("Note",T9)))</formula>
    </cfRule>
    <cfRule type="containsText" dxfId="13047" priority="25327" operator="containsText" text="Recrutem">
      <formula>NOT(ISERROR(SEARCH("Recrutem",T9)))</formula>
    </cfRule>
    <cfRule type="containsText" dxfId="13046" priority="25326" operator="containsText" text="Remise">
      <formula>NOT(ISERROR(SEARCH("Remise",T9)))</formula>
    </cfRule>
    <cfRule type="containsText" dxfId="13045" priority="25325" operator="containsText" text="Salon Et">
      <formula>NOT(ISERROR(SEARCH("Salon Et",T9)))</formula>
    </cfRule>
    <cfRule type="cellIs" dxfId="13044" priority="25382" operator="equal">
      <formula>"Victoire 1945"</formula>
    </cfRule>
    <cfRule type="cellIs" dxfId="13043" priority="25399" stopIfTrue="1" operator="equal">
      <formula>"Délibérations"</formula>
    </cfRule>
    <cfRule type="cellIs" dxfId="13042" priority="25398" stopIfTrue="1" operator="equal">
      <formula>"Du anglais"</formula>
    </cfRule>
    <cfRule type="cellIs" dxfId="13041" priority="25397" stopIfTrue="1" operator="equal">
      <formula>"Examens S2"</formula>
    </cfRule>
    <cfRule type="cellIs" dxfId="13040" priority="25396" stopIfTrue="1" operator="equal">
      <formula>"Examens"</formula>
    </cfRule>
    <cfRule type="cellIs" dxfId="13039" priority="25395" stopIfTrue="1" operator="equal">
      <formula>"Examens S1"</formula>
    </cfRule>
    <cfRule type="cellIs" dxfId="13038" priority="25394" stopIfTrue="1" operator="equal">
      <formula>"Cours"</formula>
    </cfRule>
    <cfRule type="cellIs" dxfId="13037" priority="25393" stopIfTrue="1" operator="equal">
      <formula>"Vacances"</formula>
    </cfRule>
    <cfRule type="cellIs" dxfId="13036" priority="25392" stopIfTrue="1" operator="equal">
      <formula>"Révisions"</formula>
    </cfRule>
    <cfRule type="cellIs" dxfId="13035" priority="25391" stopIfTrue="1" operator="equal">
      <formula>"Session 1"</formula>
    </cfRule>
    <cfRule type="cellIs" dxfId="13034" priority="25390" stopIfTrue="1" operator="equal">
      <formula>"Session 2"</formula>
    </cfRule>
    <cfRule type="cellIs" dxfId="13033" priority="25389" stopIfTrue="1" operator="equal">
      <formula>"Stage"</formula>
    </cfRule>
    <cfRule type="cellIs" dxfId="13032" priority="25388" stopIfTrue="1" operator="equal">
      <formula>"Rentrée"</formula>
    </cfRule>
    <cfRule type="cellIs" dxfId="13031" priority="25387" stopIfTrue="1" operator="equal">
      <formula>"Evaluation"</formula>
    </cfRule>
    <cfRule type="cellIs" dxfId="13030" priority="25386" stopIfTrue="1" operator="equal">
      <formula>"Retour copies"</formula>
    </cfRule>
    <cfRule type="cellIs" dxfId="13029" priority="25385" operator="equal">
      <formula>"entreprise B"</formula>
    </cfRule>
    <cfRule type="cellIs" dxfId="13028" priority="25384" operator="equal">
      <formula>"Stage en entreprise"</formula>
    </cfRule>
    <cfRule type="cellIs" dxfId="13027" priority="25383" operator="equal">
      <formula>"Toussaint"</formula>
    </cfRule>
    <cfRule type="cellIs" dxfId="13026" priority="25381" operator="equal">
      <formula>"stage v"</formula>
    </cfRule>
    <cfRule type="cellIs" dxfId="13025" priority="25380" operator="equal">
      <formula>"Révisions S2 Ses1"</formula>
    </cfRule>
    <cfRule type="cellIs" dxfId="13024" priority="25379" operator="equal">
      <formula>"Révisions S2 ses2"</formula>
    </cfRule>
    <cfRule type="cellIs" dxfId="13023" priority="25378" operator="equal">
      <formula>"Pentecôte"</formula>
    </cfRule>
    <cfRule type="cellIs" dxfId="13022" priority="25377" operator="equal">
      <formula>"Pâques"</formula>
    </cfRule>
    <cfRule type="cellIs" dxfId="13021" priority="25376" operator="equal">
      <formula>"Noël"</formula>
    </cfRule>
    <cfRule type="cellIs" dxfId="13020" priority="25375" operator="equal">
      <formula>"Lundi de pâques"</formula>
    </cfRule>
    <cfRule type="cellIs" dxfId="13019" priority="25374" operator="equal">
      <formula>"jour de l'an"</formula>
    </cfRule>
    <cfRule type="cellIs" dxfId="13018" priority="25373" operator="equal">
      <formula>"Fête nationale"</formula>
    </cfRule>
    <cfRule type="cellIs" dxfId="13017" priority="25372" operator="equal">
      <formula>"Fête du travail"</formula>
    </cfRule>
    <cfRule type="cellIs" dxfId="13016" priority="25371" operator="equal">
      <formula>"Examens S1 Ses1"</formula>
    </cfRule>
    <cfRule type="cellIs" dxfId="13015" priority="25370" operator="equal">
      <formula>"Examens S1 Ses2"</formula>
    </cfRule>
    <cfRule type="cellIs" dxfId="13014" priority="25369" operator="equal">
      <formula>"cours v"</formula>
    </cfRule>
    <cfRule type="cellIs" dxfId="13013" priority="25368" operator="equal">
      <formula>"Armistice"</formula>
    </cfRule>
    <cfRule type="cellIs" dxfId="13012" priority="25367" operator="equal">
      <formula>"Ascension"</formula>
    </cfRule>
    <cfRule type="cellIs" dxfId="13011" priority="25366" operator="equal">
      <formula>"Assomption"</formula>
    </cfRule>
    <cfRule type="cellIs" dxfId="13010" priority="25365" operator="equal">
      <formula>"jour appui"</formula>
    </cfRule>
    <cfRule type="cellIs" dxfId="13009" priority="25364" operator="equal">
      <formula>"notes rapport"</formula>
    </cfRule>
    <cfRule type="cellIs" dxfId="13008" priority="25363" operator="equal">
      <formula>"Remise rapport"</formula>
    </cfRule>
    <cfRule type="cellIs" dxfId="13007" priority="25362" operator="equal">
      <formula>"Fermeture"</formula>
    </cfRule>
  </conditionalFormatting>
  <conditionalFormatting sqref="T11:T13">
    <cfRule type="cellIs" dxfId="13006" priority="8898" stopIfTrue="1" operator="equal">
      <formula>"Session 2"</formula>
    </cfRule>
    <cfRule type="cellIs" dxfId="13005" priority="8899" stopIfTrue="1" operator="equal">
      <formula>"Session 1"</formula>
    </cfRule>
    <cfRule type="cellIs" dxfId="13004" priority="8903" stopIfTrue="1" operator="equal">
      <formula>"Examens S1"</formula>
    </cfRule>
    <cfRule type="cellIs" dxfId="13003" priority="8900" stopIfTrue="1" operator="equal">
      <formula>"Révisions"</formula>
    </cfRule>
    <cfRule type="cellIs" dxfId="13002" priority="8901" stopIfTrue="1" operator="equal">
      <formula>"Vacances"</formula>
    </cfRule>
    <cfRule type="cellIs" dxfId="13001" priority="8905" stopIfTrue="1" operator="equal">
      <formula>"Examens S2"</formula>
    </cfRule>
    <cfRule type="cellIs" dxfId="13000" priority="8904" stopIfTrue="1" operator="equal">
      <formula>"Examens"</formula>
    </cfRule>
    <cfRule type="cellIs" dxfId="12999" priority="8906" stopIfTrue="1" operator="equal">
      <formula>"Du anglais"</formula>
    </cfRule>
    <cfRule type="cellIs" dxfId="12998" priority="8867" operator="equal">
      <formula>"Révisions S1 ses1"</formula>
    </cfRule>
    <cfRule type="containsText" dxfId="12997" priority="8828" operator="containsText" text="Cours/Labo/Projet">
      <formula>NOT(ISERROR(SEARCH("Cours/Labo/Projet",T11)))</formula>
    </cfRule>
    <cfRule type="containsText" dxfId="12996" priority="8829" operator="containsText" text="Université">
      <formula>NOT(ISERROR(SEARCH("Université",T11)))</formula>
    </cfRule>
    <cfRule type="expression" dxfId="12995" priority="8830">
      <formula>R11="Dimanche"</formula>
    </cfRule>
    <cfRule type="expression" dxfId="12994" priority="8831">
      <formula>R11="Samedi"</formula>
    </cfRule>
    <cfRule type="containsText" dxfId="12993" priority="8832" operator="containsText" text="Soutenance">
      <formula>NOT(ISERROR(SEARCH("Soutenance",T11)))</formula>
    </cfRule>
    <cfRule type="containsText" dxfId="12992" priority="8833" operator="containsText" text="Salon Et">
      <formula>NOT(ISERROR(SEARCH("Salon Et",T11)))</formula>
    </cfRule>
    <cfRule type="containsText" dxfId="12991" priority="8834" operator="containsText" text="Remise">
      <formula>NOT(ISERROR(SEARCH("Remise",T11)))</formula>
    </cfRule>
    <cfRule type="containsText" dxfId="12990" priority="8835" operator="containsText" text="Recrutem">
      <formula>NOT(ISERROR(SEARCH("Recrutem",T11)))</formula>
    </cfRule>
    <cfRule type="containsText" dxfId="12989" priority="8836" operator="containsText" text="Note">
      <formula>NOT(ISERROR(SEARCH("Note",T11)))</formula>
    </cfRule>
    <cfRule type="containsText" dxfId="12988" priority="8837" operator="containsText" text="JPO">
      <formula>NOT(ISERROR(SEARCH("JPO",T11)))</formula>
    </cfRule>
    <cfRule type="containsText" dxfId="12987" priority="8838" operator="containsText" text="Etranger">
      <formula>NOT(ISERROR(SEARCH("Etranger",T11)))</formula>
    </cfRule>
    <cfRule type="containsText" dxfId="12986" priority="8839" operator="containsText" text="Début TD">
      <formula>NOT(ISERROR(SEARCH("Début TD",T11)))</formula>
    </cfRule>
    <cfRule type="containsText" dxfId="12985" priority="8840" operator="containsText" text="Début CM">
      <formula>NOT(ISERROR(SEARCH("Début CM",T11)))</formula>
    </cfRule>
    <cfRule type="containsText" dxfId="12984" priority="8841" operator="containsText" text="Projet">
      <formula>NOT(ISERROR(SEARCH("Projet",T11)))</formula>
    </cfRule>
    <cfRule type="containsText" dxfId="12983" priority="8842" operator="containsText" text="Pré">
      <formula>NOT(ISERROR(SEARCH("Pré",T11)))</formula>
    </cfRule>
    <cfRule type="containsText" dxfId="12982" priority="8843" operator="containsText" text="Délib">
      <formula>NOT(ISERROR(SEARCH("Délib",T11)))</formula>
    </cfRule>
    <cfRule type="cellIs" dxfId="12981" priority="8844" operator="equal">
      <formula>"Cours IAE"</formula>
    </cfRule>
    <cfRule type="cellIs" dxfId="12980" priority="8845" operator="equal">
      <formula>"Cours ISEM"</formula>
    </cfRule>
    <cfRule type="cellIs" dxfId="12979" priority="8846" operator="equal">
      <formula>"EXAMENS J"</formula>
    </cfRule>
    <cfRule type="cellIs" dxfId="12978" priority="8847" operator="equal">
      <formula>"Lundi Pentecôte"</formula>
    </cfRule>
    <cfRule type="cellIs" dxfId="12977" priority="8848" operator="equal">
      <formula>"ppp"</formula>
    </cfRule>
    <cfRule type="cellIs" dxfId="12976" priority="8849" operator="equal">
      <formula>"Soutenance"</formula>
    </cfRule>
    <cfRule type="cellIs" dxfId="12975" priority="8850" operator="equal">
      <formula>"Révisions R"</formula>
    </cfRule>
    <cfRule type="cellIs" dxfId="12974" priority="8851" operator="equal">
      <formula>"Entreprise"</formula>
    </cfRule>
    <cfRule type="cellIs" dxfId="12973" priority="8852" operator="equal">
      <formula>"Exam nationaux pas de date"</formula>
    </cfRule>
    <cfRule type="cellIs" dxfId="12972" priority="8853" operator="equal">
      <formula>"Exam nationaux"</formula>
    </cfRule>
    <cfRule type="cellIs" dxfId="12971" priority="8854" operator="equal">
      <formula>"Révision interne"</formula>
    </cfRule>
    <cfRule type="cellIs" dxfId="12970" priority="8855" operator="equal">
      <formula>"Remise note CC"</formula>
    </cfRule>
    <cfRule type="cellIs" dxfId="12969" priority="8856" operator="equal">
      <formula>"Oraux examens nationaux"</formula>
    </cfRule>
    <cfRule type="cellIs" dxfId="12968" priority="8857" operator="equal">
      <formula>"Note mémoire"</formula>
    </cfRule>
    <cfRule type="cellIs" dxfId="12967" priority="8907" stopIfTrue="1" operator="equal">
      <formula>"Délibérations"</formula>
    </cfRule>
    <cfRule type="cellIs" dxfId="12966" priority="8858" operator="equal">
      <formula>"Mise à niveau"</formula>
    </cfRule>
    <cfRule type="cellIs" dxfId="12965" priority="8859" operator="equal">
      <formula>"Ecrits examens nationaux"</formula>
    </cfRule>
    <cfRule type="cellIs" dxfId="12964" priority="8860" operator="equal">
      <formula>"Délibération S2"</formula>
    </cfRule>
    <cfRule type="cellIs" dxfId="12963" priority="8861" operator="equal">
      <formula>"Délibération S1"</formula>
    </cfRule>
    <cfRule type="cellIs" dxfId="12962" priority="8862" operator="equal">
      <formula>"regroupement"</formula>
    </cfRule>
    <cfRule type="cellIs" dxfId="12961" priority="8863" operator="equal">
      <formula>"Cours matin"</formula>
    </cfRule>
    <cfRule type="cellIs" dxfId="12960" priority="8864" operator="equal">
      <formula>"Entr MA cours AM"</formula>
    </cfRule>
    <cfRule type="cellIs" dxfId="12959" priority="8865" operator="equal">
      <formula>"Cours Matin Entr AM"</formula>
    </cfRule>
    <cfRule type="cellIs" dxfId="12958" priority="8866" operator="equal">
      <formula>"Révisions S1 Ses2"</formula>
    </cfRule>
    <cfRule type="cellIs" dxfId="12957" priority="8868" operator="equal">
      <formula>"Examens S2 Ses2"</formula>
    </cfRule>
    <cfRule type="cellIs" dxfId="12956" priority="8869" operator="equal">
      <formula>"Examens S2 ses1"</formula>
    </cfRule>
    <cfRule type="cellIs" dxfId="12955" priority="8870" operator="equal">
      <formula>"Fermeture"</formula>
    </cfRule>
    <cfRule type="cellIs" dxfId="12954" priority="8871" operator="equal">
      <formula>"Remise rapport"</formula>
    </cfRule>
    <cfRule type="cellIs" dxfId="12953" priority="8872" operator="equal">
      <formula>"notes rapport"</formula>
    </cfRule>
    <cfRule type="cellIs" dxfId="12952" priority="8873" operator="equal">
      <formula>"jour appui"</formula>
    </cfRule>
    <cfRule type="cellIs" dxfId="12951" priority="8874" operator="equal">
      <formula>"Assomption"</formula>
    </cfRule>
    <cfRule type="cellIs" dxfId="12950" priority="8875" operator="equal">
      <formula>"Ascension"</formula>
    </cfRule>
    <cfRule type="cellIs" dxfId="12949" priority="8876" operator="equal">
      <formula>"Armistice"</formula>
    </cfRule>
    <cfRule type="cellIs" dxfId="12948" priority="8877" operator="equal">
      <formula>"cours v"</formula>
    </cfRule>
    <cfRule type="cellIs" dxfId="12947" priority="8878" operator="equal">
      <formula>"Examens S1 Ses2"</formula>
    </cfRule>
    <cfRule type="cellIs" dxfId="12946" priority="8879" operator="equal">
      <formula>"Examens S1 Ses1"</formula>
    </cfRule>
    <cfRule type="cellIs" dxfId="12945" priority="8880" operator="equal">
      <formula>"Fête du travail"</formula>
    </cfRule>
    <cfRule type="cellIs" dxfId="12944" priority="8881" operator="equal">
      <formula>"Fête nationale"</formula>
    </cfRule>
    <cfRule type="cellIs" dxfId="12943" priority="8882" operator="equal">
      <formula>"jour de l'an"</formula>
    </cfRule>
    <cfRule type="cellIs" dxfId="12942" priority="8883" operator="equal">
      <formula>"Lundi de pâques"</formula>
    </cfRule>
    <cfRule type="cellIs" dxfId="12941" priority="8884" operator="equal">
      <formula>"Noël"</formula>
    </cfRule>
    <cfRule type="cellIs" dxfId="12940" priority="8885" operator="equal">
      <formula>"Pâques"</formula>
    </cfRule>
    <cfRule type="cellIs" dxfId="12939" priority="8886" operator="equal">
      <formula>"Pentecôte"</formula>
    </cfRule>
    <cfRule type="cellIs" dxfId="12938" priority="8887" operator="equal">
      <formula>"Révisions S2 ses2"</formula>
    </cfRule>
    <cfRule type="cellIs" dxfId="12937" priority="8888" operator="equal">
      <formula>"Révisions S2 Ses1"</formula>
    </cfRule>
    <cfRule type="cellIs" dxfId="12936" priority="8889" operator="equal">
      <formula>"stage v"</formula>
    </cfRule>
    <cfRule type="cellIs" dxfId="12935" priority="8890" operator="equal">
      <formula>"Victoire 1945"</formula>
    </cfRule>
    <cfRule type="cellIs" dxfId="12934" priority="8891" operator="equal">
      <formula>"Toussaint"</formula>
    </cfRule>
    <cfRule type="cellIs" dxfId="12933" priority="8892" operator="equal">
      <formula>"Stage en entreprise"</formula>
    </cfRule>
    <cfRule type="cellIs" dxfId="12932" priority="8893" operator="equal">
      <formula>"entreprise B"</formula>
    </cfRule>
    <cfRule type="cellIs" dxfId="12931" priority="8894" stopIfTrue="1" operator="equal">
      <formula>"Retour copies"</formula>
    </cfRule>
    <cfRule type="cellIs" dxfId="12930" priority="8895" stopIfTrue="1" operator="equal">
      <formula>"Evaluation"</formula>
    </cfRule>
    <cfRule type="cellIs" dxfId="12929" priority="8902" stopIfTrue="1" operator="equal">
      <formula>"Cours"</formula>
    </cfRule>
    <cfRule type="cellIs" dxfId="12928" priority="8896" stopIfTrue="1" operator="equal">
      <formula>"Rentrée"</formula>
    </cfRule>
    <cfRule type="cellIs" dxfId="12927" priority="8897" stopIfTrue="1" operator="equal">
      <formula>"Stage"</formula>
    </cfRule>
  </conditionalFormatting>
  <conditionalFormatting sqref="T14:T15">
    <cfRule type="containsText" dxfId="12926" priority="8749" operator="containsText" text="Université">
      <formula>NOT(ISERROR(SEARCH("Université",T14)))</formula>
    </cfRule>
    <cfRule type="cellIs" dxfId="12925" priority="8825" stopIfTrue="1" operator="equal">
      <formula>"Examens S2"</formula>
    </cfRule>
    <cfRule type="cellIs" dxfId="12924" priority="8824" stopIfTrue="1" operator="equal">
      <formula>"Examens"</formula>
    </cfRule>
    <cfRule type="cellIs" dxfId="12923" priority="8808" operator="equal">
      <formula>"Révisions S2 Ses1"</formula>
    </cfRule>
    <cfRule type="cellIs" dxfId="12922" priority="8827" stopIfTrue="1" operator="equal">
      <formula>"Délibérations"</formula>
    </cfRule>
    <cfRule type="cellIs" dxfId="12921" priority="8826" stopIfTrue="1" operator="equal">
      <formula>"Du anglais"</formula>
    </cfRule>
    <cfRule type="cellIs" dxfId="12920" priority="8822" stopIfTrue="1" operator="equal">
      <formula>"Cours"</formula>
    </cfRule>
    <cfRule type="cellIs" dxfId="12919" priority="8823" stopIfTrue="1" operator="equal">
      <formula>"Examens S1"</formula>
    </cfRule>
    <cfRule type="cellIs" dxfId="12918" priority="8789" operator="equal">
      <formula>"Examens S2 ses1"</formula>
    </cfRule>
    <cfRule type="containsText" dxfId="12917" priority="8748" operator="containsText" text="Cours/Labo/Projet">
      <formula>NOT(ISERROR(SEARCH("Cours/Labo/Projet",T14)))</formula>
    </cfRule>
    <cfRule type="containsText" dxfId="12916" priority="8753" operator="containsText" text="Salon Et">
      <formula>NOT(ISERROR(SEARCH("Salon Et",T14)))</formula>
    </cfRule>
    <cfRule type="containsText" dxfId="12915" priority="8754" operator="containsText" text="Remise">
      <formula>NOT(ISERROR(SEARCH("Remise",T14)))</formula>
    </cfRule>
    <cfRule type="containsText" dxfId="12914" priority="8755" operator="containsText" text="Recrutem">
      <formula>NOT(ISERROR(SEARCH("Recrutem",T14)))</formula>
    </cfRule>
    <cfRule type="containsText" dxfId="12913" priority="8756" operator="containsText" text="Note">
      <formula>NOT(ISERROR(SEARCH("Note",T14)))</formula>
    </cfRule>
    <cfRule type="containsText" dxfId="12912" priority="8757" operator="containsText" text="JPO">
      <formula>NOT(ISERROR(SEARCH("JPO",T14)))</formula>
    </cfRule>
    <cfRule type="containsText" dxfId="12911" priority="8758" operator="containsText" text="Etranger">
      <formula>NOT(ISERROR(SEARCH("Etranger",T14)))</formula>
    </cfRule>
    <cfRule type="containsText" dxfId="12910" priority="8759" operator="containsText" text="Début TD">
      <formula>NOT(ISERROR(SEARCH("Début TD",T14)))</formula>
    </cfRule>
    <cfRule type="containsText" dxfId="12909" priority="8760" operator="containsText" text="Début CM">
      <formula>NOT(ISERROR(SEARCH("Début CM",T14)))</formula>
    </cfRule>
    <cfRule type="containsText" dxfId="12908" priority="8761" operator="containsText" text="Projet">
      <formula>NOT(ISERROR(SEARCH("Projet",T14)))</formula>
    </cfRule>
    <cfRule type="containsText" dxfId="12907" priority="8762" operator="containsText" text="Pré">
      <formula>NOT(ISERROR(SEARCH("Pré",T14)))</formula>
    </cfRule>
    <cfRule type="containsText" dxfId="12906" priority="8763" operator="containsText" text="Délib">
      <formula>NOT(ISERROR(SEARCH("Délib",T14)))</formula>
    </cfRule>
    <cfRule type="cellIs" dxfId="12905" priority="8764" operator="equal">
      <formula>"Cours IAE"</formula>
    </cfRule>
    <cfRule type="cellIs" dxfId="12904" priority="8765" operator="equal">
      <formula>"Cours ISEM"</formula>
    </cfRule>
    <cfRule type="cellIs" dxfId="12903" priority="8766" operator="equal">
      <formula>"EXAMENS J"</formula>
    </cfRule>
    <cfRule type="cellIs" dxfId="12902" priority="8767" operator="equal">
      <formula>"Lundi Pentecôte"</formula>
    </cfRule>
    <cfRule type="cellIs" dxfId="12901" priority="8768" operator="equal">
      <formula>"ppp"</formula>
    </cfRule>
    <cfRule type="cellIs" dxfId="12900" priority="8769" operator="equal">
      <formula>"Soutenance"</formula>
    </cfRule>
    <cfRule type="cellIs" dxfId="12899" priority="8770" operator="equal">
      <formula>"Révisions R"</formula>
    </cfRule>
    <cfRule type="cellIs" dxfId="12898" priority="8771" operator="equal">
      <formula>"Entreprise"</formula>
    </cfRule>
    <cfRule type="cellIs" dxfId="12897" priority="8772" operator="equal">
      <formula>"Exam nationaux pas de date"</formula>
    </cfRule>
    <cfRule type="cellIs" dxfId="12896" priority="8773" operator="equal">
      <formula>"Exam nationaux"</formula>
    </cfRule>
    <cfRule type="cellIs" dxfId="12895" priority="8774" operator="equal">
      <formula>"Révision interne"</formula>
    </cfRule>
    <cfRule type="cellIs" dxfId="12894" priority="8775" operator="equal">
      <formula>"Remise note CC"</formula>
    </cfRule>
    <cfRule type="cellIs" dxfId="12893" priority="8776" operator="equal">
      <formula>"Oraux examens nationaux"</formula>
    </cfRule>
    <cfRule type="cellIs" dxfId="12892" priority="8777" operator="equal">
      <formula>"Note mémoire"</formula>
    </cfRule>
    <cfRule type="cellIs" dxfId="12891" priority="8778" operator="equal">
      <formula>"Mise à niveau"</formula>
    </cfRule>
    <cfRule type="cellIs" dxfId="12890" priority="8779" operator="equal">
      <formula>"Ecrits examens nationaux"</formula>
    </cfRule>
    <cfRule type="cellIs" dxfId="12889" priority="8780" operator="equal">
      <formula>"Délibération S2"</formula>
    </cfRule>
    <cfRule type="cellIs" dxfId="12888" priority="8781" operator="equal">
      <formula>"Délibération S1"</formula>
    </cfRule>
    <cfRule type="cellIs" dxfId="12887" priority="8782" operator="equal">
      <formula>"regroupement"</formula>
    </cfRule>
    <cfRule type="cellIs" dxfId="12886" priority="8783" operator="equal">
      <formula>"Cours matin"</formula>
    </cfRule>
    <cfRule type="cellIs" dxfId="12885" priority="8784" operator="equal">
      <formula>"Entr MA cours AM"</formula>
    </cfRule>
    <cfRule type="cellIs" dxfId="12884" priority="8785" operator="equal">
      <formula>"Cours Matin Entr AM"</formula>
    </cfRule>
    <cfRule type="cellIs" dxfId="12883" priority="8786" operator="equal">
      <formula>"Révisions S1 Ses2"</formula>
    </cfRule>
    <cfRule type="cellIs" dxfId="12882" priority="8787" operator="equal">
      <formula>"Révisions S1 ses1"</formula>
    </cfRule>
    <cfRule type="cellIs" dxfId="12881" priority="8788" operator="equal">
      <formula>"Examens S2 Ses2"</formula>
    </cfRule>
    <cfRule type="cellIs" dxfId="12880" priority="8790" operator="equal">
      <formula>"Fermeture"</formula>
    </cfRule>
    <cfRule type="cellIs" dxfId="12879" priority="8791" operator="equal">
      <formula>"Remise rapport"</formula>
    </cfRule>
    <cfRule type="cellIs" dxfId="12878" priority="8792" operator="equal">
      <formula>"notes rapport"</formula>
    </cfRule>
    <cfRule type="cellIs" dxfId="12877" priority="8793" operator="equal">
      <formula>"jour appui"</formula>
    </cfRule>
    <cfRule type="cellIs" dxfId="12876" priority="8794" operator="equal">
      <formula>"Assomption"</formula>
    </cfRule>
    <cfRule type="cellIs" dxfId="12875" priority="8795" operator="equal">
      <formula>"Ascension"</formula>
    </cfRule>
    <cfRule type="cellIs" dxfId="12874" priority="8796" operator="equal">
      <formula>"Armistice"</formula>
    </cfRule>
    <cfRule type="cellIs" dxfId="12873" priority="8797" operator="equal">
      <formula>"cours v"</formula>
    </cfRule>
    <cfRule type="cellIs" dxfId="12872" priority="8798" operator="equal">
      <formula>"Examens S1 Ses2"</formula>
    </cfRule>
    <cfRule type="cellIs" dxfId="12871" priority="8799" operator="equal">
      <formula>"Examens S1 Ses1"</formula>
    </cfRule>
    <cfRule type="cellIs" dxfId="12870" priority="8800" operator="equal">
      <formula>"Fête du travail"</formula>
    </cfRule>
    <cfRule type="cellIs" dxfId="12869" priority="8801" operator="equal">
      <formula>"Fête nationale"</formula>
    </cfRule>
    <cfRule type="cellIs" dxfId="12868" priority="8802" operator="equal">
      <formula>"jour de l'an"</formula>
    </cfRule>
    <cfRule type="cellIs" dxfId="12867" priority="8803" operator="equal">
      <formula>"Lundi de pâques"</formula>
    </cfRule>
    <cfRule type="cellIs" dxfId="12866" priority="8804" operator="equal">
      <formula>"Noël"</formula>
    </cfRule>
    <cfRule type="cellIs" dxfId="12865" priority="8805" operator="equal">
      <formula>"Pâques"</formula>
    </cfRule>
    <cfRule type="cellIs" dxfId="12864" priority="8806" operator="equal">
      <formula>"Pentecôte"</formula>
    </cfRule>
    <cfRule type="cellIs" dxfId="12863" priority="8807" operator="equal">
      <formula>"Révisions S2 ses2"</formula>
    </cfRule>
    <cfRule type="cellIs" dxfId="12862" priority="8809" operator="equal">
      <formula>"stage v"</formula>
    </cfRule>
    <cfRule type="cellIs" dxfId="12861" priority="8810" operator="equal">
      <formula>"Victoire 1945"</formula>
    </cfRule>
    <cfRule type="cellIs" dxfId="12860" priority="8811" operator="equal">
      <formula>"Toussaint"</formula>
    </cfRule>
    <cfRule type="cellIs" dxfId="12859" priority="8812" operator="equal">
      <formula>"Stage en entreprise"</formula>
    </cfRule>
    <cfRule type="cellIs" dxfId="12858" priority="8813" operator="equal">
      <formula>"entreprise B"</formula>
    </cfRule>
    <cfRule type="cellIs" dxfId="12857" priority="8814" stopIfTrue="1" operator="equal">
      <formula>"Retour copies"</formula>
    </cfRule>
    <cfRule type="cellIs" dxfId="12856" priority="8815" stopIfTrue="1" operator="equal">
      <formula>"Evaluation"</formula>
    </cfRule>
    <cfRule type="cellIs" dxfId="12855" priority="8816" stopIfTrue="1" operator="equal">
      <formula>"Rentrée"</formula>
    </cfRule>
    <cfRule type="cellIs" dxfId="12854" priority="8817" stopIfTrue="1" operator="equal">
      <formula>"Stage"</formula>
    </cfRule>
    <cfRule type="cellIs" dxfId="12853" priority="8818" stopIfTrue="1" operator="equal">
      <formula>"Session 2"</formula>
    </cfRule>
    <cfRule type="cellIs" dxfId="12852" priority="8819" stopIfTrue="1" operator="equal">
      <formula>"Session 1"</formula>
    </cfRule>
    <cfRule type="cellIs" dxfId="12851" priority="8820" stopIfTrue="1" operator="equal">
      <formula>"Révisions"</formula>
    </cfRule>
    <cfRule type="cellIs" dxfId="12850" priority="8821" stopIfTrue="1" operator="equal">
      <formula>"Vacances"</formula>
    </cfRule>
  </conditionalFormatting>
  <conditionalFormatting sqref="T14:T17">
    <cfRule type="expression" dxfId="12849" priority="8751">
      <formula>R14="Samedi"</formula>
    </cfRule>
    <cfRule type="expression" dxfId="12848" priority="8750">
      <formula>R14="Dimanche"</formula>
    </cfRule>
    <cfRule type="containsText" dxfId="12847" priority="8752" operator="containsText" text="Soutenance">
      <formula>NOT(ISERROR(SEARCH("Soutenance",T14)))</formula>
    </cfRule>
  </conditionalFormatting>
  <conditionalFormatting sqref="T16:T17">
    <cfRule type="cellIs" dxfId="12846" priority="25306" operator="equal">
      <formula>"Stage en entreprise"</formula>
    </cfRule>
    <cfRule type="containsText" dxfId="12845" priority="25250" operator="containsText" text="Note">
      <formula>NOT(ISERROR(SEARCH("Note",T16)))</formula>
    </cfRule>
    <cfRule type="containsText" dxfId="12844" priority="25249" operator="containsText" text="Recrutem">
      <formula>NOT(ISERROR(SEARCH("Recrutem",T16)))</formula>
    </cfRule>
    <cfRule type="containsText" dxfId="12843" priority="25248" operator="containsText" text="Remise">
      <formula>NOT(ISERROR(SEARCH("Remise",T16)))</formula>
    </cfRule>
    <cfRule type="containsText" dxfId="12842" priority="25247" operator="containsText" text="Salon Et">
      <formula>NOT(ISERROR(SEARCH("Salon Et",T16)))</formula>
    </cfRule>
    <cfRule type="cellIs" dxfId="12841" priority="25290" operator="equal">
      <formula>"Armistice"</formula>
    </cfRule>
    <cfRule type="cellIs" dxfId="12840" priority="25291" operator="equal">
      <formula>"cours v"</formula>
    </cfRule>
    <cfRule type="cellIs" dxfId="12839" priority="25294" operator="equal">
      <formula>"Fête du travail"</formula>
    </cfRule>
    <cfRule type="cellIs" dxfId="12838" priority="25295" operator="equal">
      <formula>"Fête nationale"</formula>
    </cfRule>
    <cfRule type="cellIs" dxfId="12837" priority="25296" operator="equal">
      <formula>"jour de l'an"</formula>
    </cfRule>
    <cfRule type="cellIs" dxfId="12836" priority="25297" operator="equal">
      <formula>"Lundi de pâques"</formula>
    </cfRule>
    <cfRule type="cellIs" dxfId="12835" priority="25298" operator="equal">
      <formula>"Noël"</formula>
    </cfRule>
    <cfRule type="cellIs" dxfId="12834" priority="25299" operator="equal">
      <formula>"Pâques"</formula>
    </cfRule>
    <cfRule type="cellIs" dxfId="12833" priority="25300" operator="equal">
      <formula>"Pentecôte"</formula>
    </cfRule>
    <cfRule type="cellIs" dxfId="12832" priority="25301" operator="equal">
      <formula>"Révisions S2 ses2"</formula>
    </cfRule>
    <cfRule type="cellIs" dxfId="12831" priority="25302" operator="equal">
      <formula>"Révisions S2 Ses1"</formula>
    </cfRule>
    <cfRule type="cellIs" dxfId="12830" priority="25303" operator="equal">
      <formula>"stage v"</formula>
    </cfRule>
    <cfRule type="cellIs" dxfId="12829" priority="25304" operator="equal">
      <formula>"Victoire 1945"</formula>
    </cfRule>
    <cfRule type="cellIs" dxfId="12828" priority="25305" operator="equal">
      <formula>"Toussaint"</formula>
    </cfRule>
    <cfRule type="cellIs" dxfId="12827" priority="25284" operator="equal">
      <formula>"Fermeture"</formula>
    </cfRule>
    <cfRule type="cellIs" dxfId="12826" priority="25307" operator="equal">
      <formula>"entreprise B"</formula>
    </cfRule>
    <cfRule type="cellIs" dxfId="12825" priority="25308" stopIfTrue="1" operator="equal">
      <formula>"Retour copies"</formula>
    </cfRule>
    <cfRule type="cellIs" dxfId="12824" priority="25309" stopIfTrue="1" operator="equal">
      <formula>"Evaluation"</formula>
    </cfRule>
    <cfRule type="cellIs" dxfId="12823" priority="25310" stopIfTrue="1" operator="equal">
      <formula>"Rentrée"</formula>
    </cfRule>
    <cfRule type="cellIs" dxfId="12822" priority="25311" stopIfTrue="1" operator="equal">
      <formula>"Stage"</formula>
    </cfRule>
    <cfRule type="cellIs" dxfId="12821" priority="25312" stopIfTrue="1" operator="equal">
      <formula>"Session 2"</formula>
    </cfRule>
    <cfRule type="cellIs" dxfId="12820" priority="25313" stopIfTrue="1" operator="equal">
      <formula>"Session 1"</formula>
    </cfRule>
    <cfRule type="cellIs" dxfId="12819" priority="25314" stopIfTrue="1" operator="equal">
      <formula>"Révisions"</formula>
    </cfRule>
    <cfRule type="cellIs" dxfId="12818" priority="25315" stopIfTrue="1" operator="equal">
      <formula>"Vacances"</formula>
    </cfRule>
    <cfRule type="cellIs" dxfId="12817" priority="25316" stopIfTrue="1" operator="equal">
      <formula>"Cours"</formula>
    </cfRule>
    <cfRule type="cellIs" dxfId="12816" priority="25317" stopIfTrue="1" operator="equal">
      <formula>"Examens S1"</formula>
    </cfRule>
    <cfRule type="cellIs" dxfId="12815" priority="25318" stopIfTrue="1" operator="equal">
      <formula>"Examens"</formula>
    </cfRule>
    <cfRule type="cellIs" dxfId="12814" priority="25319" stopIfTrue="1" operator="equal">
      <formula>"Examens S2"</formula>
    </cfRule>
    <cfRule type="cellIs" dxfId="12813" priority="25320" stopIfTrue="1" operator="equal">
      <formula>"Du anglais"</formula>
    </cfRule>
    <cfRule type="cellIs" dxfId="12812" priority="25321" stopIfTrue="1" operator="equal">
      <formula>"Délibérations"</formula>
    </cfRule>
    <cfRule type="cellIs" dxfId="12811" priority="25288" operator="equal">
      <formula>"Assomption"</formula>
    </cfRule>
    <cfRule type="cellIs" dxfId="12810" priority="25286" operator="equal">
      <formula>"notes rapport"</formula>
    </cfRule>
    <cfRule type="cellIs" dxfId="12809" priority="25285" operator="equal">
      <formula>"Remise rapport"</formula>
    </cfRule>
    <cfRule type="cellIs" dxfId="12808" priority="25293" operator="equal">
      <formula>"Examens S1 Ses1"</formula>
    </cfRule>
    <cfRule type="cellIs" dxfId="12807" priority="25287" operator="equal">
      <formula>"jour appui"</formula>
    </cfRule>
    <cfRule type="cellIs" dxfId="12806" priority="25283" operator="equal">
      <formula>"Examens S2 ses1"</formula>
    </cfRule>
    <cfRule type="cellIs" dxfId="12805" priority="25282" operator="equal">
      <formula>"Examens S2 Ses2"</formula>
    </cfRule>
    <cfRule type="cellIs" dxfId="12804" priority="25281" operator="equal">
      <formula>"Révisions S1 ses1"</formula>
    </cfRule>
    <cfRule type="cellIs" dxfId="12803" priority="25280" operator="equal">
      <formula>"Révisions S1 Ses2"</formula>
    </cfRule>
    <cfRule type="cellIs" dxfId="12802" priority="25292" operator="equal">
      <formula>"Examens S1 Ses2"</formula>
    </cfRule>
    <cfRule type="cellIs" dxfId="12801" priority="25279" operator="equal">
      <formula>"Cours Matin Entr AM"</formula>
    </cfRule>
    <cfRule type="cellIs" dxfId="12800" priority="25278" operator="equal">
      <formula>"Entr MA cours AM"</formula>
    </cfRule>
    <cfRule type="cellIs" dxfId="12799" priority="25277" operator="equal">
      <formula>"Cours matin"</formula>
    </cfRule>
    <cfRule type="cellIs" dxfId="12798" priority="25276" operator="equal">
      <formula>"regroupement"</formula>
    </cfRule>
    <cfRule type="cellIs" dxfId="12797" priority="25275" operator="equal">
      <formula>"Délibération S1"</formula>
    </cfRule>
    <cfRule type="cellIs" dxfId="12796" priority="25274" operator="equal">
      <formula>"Délibération S2"</formula>
    </cfRule>
    <cfRule type="cellIs" dxfId="12795" priority="25273" operator="equal">
      <formula>"Ecrits examens nationaux"</formula>
    </cfRule>
    <cfRule type="cellIs" dxfId="12794" priority="25272" operator="equal">
      <formula>"Mise à niveau"</formula>
    </cfRule>
    <cfRule type="cellIs" dxfId="12793" priority="25271" operator="equal">
      <formula>"Note mémoire"</formula>
    </cfRule>
    <cfRule type="cellIs" dxfId="12792" priority="25270" operator="equal">
      <formula>"Oraux examens nationaux"</formula>
    </cfRule>
    <cfRule type="cellIs" dxfId="12791" priority="25269" operator="equal">
      <formula>"Remise note CC"</formula>
    </cfRule>
    <cfRule type="cellIs" dxfId="12790" priority="25268" operator="equal">
      <formula>"Révision interne"</formula>
    </cfRule>
    <cfRule type="cellIs" dxfId="12789" priority="25267" operator="equal">
      <formula>"Exam nationaux"</formula>
    </cfRule>
    <cfRule type="cellIs" dxfId="12788" priority="25266" operator="equal">
      <formula>"Exam nationaux pas de date"</formula>
    </cfRule>
    <cfRule type="cellIs" dxfId="12787" priority="25265" operator="equal">
      <formula>"Entreprise"</formula>
    </cfRule>
    <cfRule type="cellIs" dxfId="12786" priority="25264" operator="equal">
      <formula>"Révisions R"</formula>
    </cfRule>
    <cfRule type="cellIs" dxfId="12785" priority="25263" operator="equal">
      <formula>"Soutenance"</formula>
    </cfRule>
    <cfRule type="cellIs" dxfId="12784" priority="25262" operator="equal">
      <formula>"ppp"</formula>
    </cfRule>
    <cfRule type="cellIs" dxfId="12783" priority="25261" operator="equal">
      <formula>"Lundi Pentecôte"</formula>
    </cfRule>
    <cfRule type="cellIs" dxfId="12782" priority="25260" operator="equal">
      <formula>"EXAMENS J"</formula>
    </cfRule>
    <cfRule type="cellIs" dxfId="12781" priority="25259" operator="equal">
      <formula>"Cours ISEM"</formula>
    </cfRule>
    <cfRule type="cellIs" dxfId="12780" priority="25289" operator="equal">
      <formula>"Ascension"</formula>
    </cfRule>
    <cfRule type="cellIs" dxfId="12779" priority="25258" operator="equal">
      <formula>"Cours IAE"</formula>
    </cfRule>
    <cfRule type="containsText" dxfId="12778" priority="25257" operator="containsText" text="Délib">
      <formula>NOT(ISERROR(SEARCH("Délib",T16)))</formula>
    </cfRule>
    <cfRule type="containsText" dxfId="12777" priority="25256" operator="containsText" text="Pré">
      <formula>NOT(ISERROR(SEARCH("Pré",T16)))</formula>
    </cfRule>
    <cfRule type="containsText" dxfId="12776" priority="25255" operator="containsText" text="Projet">
      <formula>NOT(ISERROR(SEARCH("Projet",T16)))</formula>
    </cfRule>
    <cfRule type="containsText" dxfId="12775" priority="25254" operator="containsText" text="Début CM">
      <formula>NOT(ISERROR(SEARCH("Début CM",T16)))</formula>
    </cfRule>
    <cfRule type="containsText" dxfId="12774" priority="25253" operator="containsText" text="Début TD">
      <formula>NOT(ISERROR(SEARCH("Début TD",T16)))</formula>
    </cfRule>
    <cfRule type="containsText" dxfId="12773" priority="25252" operator="containsText" text="Etranger">
      <formula>NOT(ISERROR(SEARCH("Etranger",T16)))</formula>
    </cfRule>
    <cfRule type="containsText" dxfId="12772" priority="25251" operator="containsText" text="JPO">
      <formula>NOT(ISERROR(SEARCH("JPO",T16)))</formula>
    </cfRule>
  </conditionalFormatting>
  <conditionalFormatting sqref="T18:T19">
    <cfRule type="cellIs" dxfId="12771" priority="8626" operator="equal">
      <formula>"Révisions S1 Ses2"</formula>
    </cfRule>
    <cfRule type="cellIs" dxfId="12770" priority="8627" operator="equal">
      <formula>"Révisions S1 ses1"</formula>
    </cfRule>
    <cfRule type="cellIs" dxfId="12769" priority="8628" operator="equal">
      <formula>"Examens S2 Ses2"</formula>
    </cfRule>
    <cfRule type="cellIs" dxfId="12768" priority="8629" operator="equal">
      <formula>"Examens S2 ses1"</formula>
    </cfRule>
    <cfRule type="cellIs" dxfId="12767" priority="8630" operator="equal">
      <formula>"Fermeture"</formula>
    </cfRule>
    <cfRule type="cellIs" dxfId="12766" priority="8631" operator="equal">
      <formula>"Remise rapport"</formula>
    </cfRule>
    <cfRule type="cellIs" dxfId="12765" priority="8625" operator="equal">
      <formula>"Cours Matin Entr AM"</formula>
    </cfRule>
    <cfRule type="cellIs" dxfId="12764" priority="8663" stopIfTrue="1" operator="equal">
      <formula>"Examens S1"</formula>
    </cfRule>
    <cfRule type="cellIs" dxfId="12763" priority="8662" stopIfTrue="1" operator="equal">
      <formula>"Cours"</formula>
    </cfRule>
    <cfRule type="cellIs" dxfId="12762" priority="8661" stopIfTrue="1" operator="equal">
      <formula>"Vacances"</formula>
    </cfRule>
    <cfRule type="cellIs" dxfId="12761" priority="8660" stopIfTrue="1" operator="equal">
      <formula>"Révisions"</formula>
    </cfRule>
    <cfRule type="cellIs" dxfId="12760" priority="8659" stopIfTrue="1" operator="equal">
      <formula>"Session 1"</formula>
    </cfRule>
    <cfRule type="cellIs" dxfId="12759" priority="8658" stopIfTrue="1" operator="equal">
      <formula>"Session 2"</formula>
    </cfRule>
    <cfRule type="cellIs" dxfId="12758" priority="8657" stopIfTrue="1" operator="equal">
      <formula>"Stage"</formula>
    </cfRule>
    <cfRule type="cellIs" dxfId="12757" priority="8656" stopIfTrue="1" operator="equal">
      <formula>"Rentrée"</formula>
    </cfRule>
    <cfRule type="cellIs" dxfId="12756" priority="8655" stopIfTrue="1" operator="equal">
      <formula>"Evaluation"</formula>
    </cfRule>
    <cfRule type="cellIs" dxfId="12755" priority="8654" stopIfTrue="1" operator="equal">
      <formula>"Retour copies"</formula>
    </cfRule>
    <cfRule type="cellIs" dxfId="12754" priority="8653" operator="equal">
      <formula>"entreprise B"</formula>
    </cfRule>
    <cfRule type="cellIs" dxfId="12753" priority="8652" operator="equal">
      <formula>"Stage en entreprise"</formula>
    </cfRule>
    <cfRule type="cellIs" dxfId="12752" priority="8651" operator="equal">
      <formula>"Toussaint"</formula>
    </cfRule>
    <cfRule type="cellIs" dxfId="12751" priority="8650" operator="equal">
      <formula>"Victoire 1945"</formula>
    </cfRule>
    <cfRule type="cellIs" dxfId="12750" priority="8649" operator="equal">
      <formula>"stage v"</formula>
    </cfRule>
    <cfRule type="cellIs" dxfId="12749" priority="8648" operator="equal">
      <formula>"Révisions S2 Ses1"</formula>
    </cfRule>
    <cfRule type="cellIs" dxfId="12748" priority="8647" operator="equal">
      <formula>"Révisions S2 ses2"</formula>
    </cfRule>
    <cfRule type="cellIs" dxfId="12747" priority="8646" operator="equal">
      <formula>"Pentecôte"</formula>
    </cfRule>
    <cfRule type="cellIs" dxfId="12746" priority="8645" operator="equal">
      <formula>"Pâques"</formula>
    </cfRule>
    <cfRule type="cellIs" dxfId="12745" priority="8644" operator="equal">
      <formula>"Noël"</formula>
    </cfRule>
    <cfRule type="cellIs" dxfId="12744" priority="8643" operator="equal">
      <formula>"Lundi de pâques"</formula>
    </cfRule>
    <cfRule type="cellIs" dxfId="12743" priority="8642" operator="equal">
      <formula>"jour de l'an"</formula>
    </cfRule>
    <cfRule type="cellIs" dxfId="12742" priority="8641" operator="equal">
      <formula>"Fête nationale"</formula>
    </cfRule>
    <cfRule type="cellIs" dxfId="12741" priority="8640" operator="equal">
      <formula>"Fête du travail"</formula>
    </cfRule>
    <cfRule type="cellIs" dxfId="12740" priority="8639" operator="equal">
      <formula>"Examens S1 Ses1"</formula>
    </cfRule>
    <cfRule type="cellIs" dxfId="12739" priority="8638" operator="equal">
      <formula>"Examens S1 Ses2"</formula>
    </cfRule>
    <cfRule type="cellIs" dxfId="12738" priority="8637" operator="equal">
      <formula>"cours v"</formula>
    </cfRule>
    <cfRule type="cellIs" dxfId="12737" priority="8636" operator="equal">
      <formula>"Armistice"</formula>
    </cfRule>
    <cfRule type="cellIs" dxfId="12736" priority="8635" operator="equal">
      <formula>"Ascension"</formula>
    </cfRule>
    <cfRule type="cellIs" dxfId="12735" priority="8634" operator="equal">
      <formula>"Assomption"</formula>
    </cfRule>
    <cfRule type="cellIs" dxfId="12734" priority="8633" operator="equal">
      <formula>"jour appui"</formula>
    </cfRule>
    <cfRule type="cellIs" dxfId="12733" priority="8667" stopIfTrue="1" operator="equal">
      <formula>"Délibérations"</formula>
    </cfRule>
    <cfRule type="cellIs" dxfId="12732" priority="8666" stopIfTrue="1" operator="equal">
      <formula>"Du anglais"</formula>
    </cfRule>
    <cfRule type="cellIs" dxfId="12731" priority="8624" operator="equal">
      <formula>"Entr MA cours AM"</formula>
    </cfRule>
    <cfRule type="cellIs" dxfId="12730" priority="8665" stopIfTrue="1" operator="equal">
      <formula>"Examens S2"</formula>
    </cfRule>
    <cfRule type="containsText" dxfId="12729" priority="8589" operator="containsText" text="Université">
      <formula>NOT(ISERROR(SEARCH("Université",T18)))</formula>
    </cfRule>
    <cfRule type="expression" dxfId="12728" priority="8590">
      <formula>R18="Dimanche"</formula>
    </cfRule>
    <cfRule type="expression" dxfId="12727" priority="8591">
      <formula>R18="Samedi"</formula>
    </cfRule>
    <cfRule type="containsText" dxfId="12726" priority="8592" operator="containsText" text="Soutenance">
      <formula>NOT(ISERROR(SEARCH("Soutenance",T18)))</formula>
    </cfRule>
    <cfRule type="containsText" dxfId="12725" priority="8593" operator="containsText" text="Salon Et">
      <formula>NOT(ISERROR(SEARCH("Salon Et",T18)))</formula>
    </cfRule>
    <cfRule type="containsText" dxfId="12724" priority="8594" operator="containsText" text="Remise">
      <formula>NOT(ISERROR(SEARCH("Remise",T18)))</formula>
    </cfRule>
    <cfRule type="containsText" dxfId="12723" priority="8595" operator="containsText" text="Recrutem">
      <formula>NOT(ISERROR(SEARCH("Recrutem",T18)))</formula>
    </cfRule>
    <cfRule type="containsText" dxfId="12722" priority="8596" operator="containsText" text="Note">
      <formula>NOT(ISERROR(SEARCH("Note",T18)))</formula>
    </cfRule>
    <cfRule type="containsText" dxfId="12721" priority="8597" operator="containsText" text="JPO">
      <formula>NOT(ISERROR(SEARCH("JPO",T18)))</formula>
    </cfRule>
    <cfRule type="containsText" dxfId="12720" priority="8598" operator="containsText" text="Etranger">
      <formula>NOT(ISERROR(SEARCH("Etranger",T18)))</formula>
    </cfRule>
    <cfRule type="containsText" dxfId="12719" priority="8599" operator="containsText" text="Début TD">
      <formula>NOT(ISERROR(SEARCH("Début TD",T18)))</formula>
    </cfRule>
    <cfRule type="containsText" dxfId="12718" priority="8600" operator="containsText" text="Début CM">
      <formula>NOT(ISERROR(SEARCH("Début CM",T18)))</formula>
    </cfRule>
    <cfRule type="containsText" dxfId="12717" priority="8601" operator="containsText" text="Projet">
      <formula>NOT(ISERROR(SEARCH("Projet",T18)))</formula>
    </cfRule>
    <cfRule type="containsText" dxfId="12716" priority="8602" operator="containsText" text="Pré">
      <formula>NOT(ISERROR(SEARCH("Pré",T18)))</formula>
    </cfRule>
    <cfRule type="containsText" dxfId="12715" priority="8603" operator="containsText" text="Délib">
      <formula>NOT(ISERROR(SEARCH("Délib",T18)))</formula>
    </cfRule>
    <cfRule type="cellIs" dxfId="12714" priority="8604" operator="equal">
      <formula>"Cours IAE"</formula>
    </cfRule>
    <cfRule type="cellIs" dxfId="12713" priority="8605" operator="equal">
      <formula>"Cours ISEM"</formula>
    </cfRule>
    <cfRule type="cellIs" dxfId="12712" priority="8606" operator="equal">
      <formula>"EXAMENS J"</formula>
    </cfRule>
    <cfRule type="containsText" dxfId="12711" priority="8588" operator="containsText" text="Cours/Labo/Projet">
      <formula>NOT(ISERROR(SEARCH("Cours/Labo/Projet",T18)))</formula>
    </cfRule>
    <cfRule type="cellIs" dxfId="12710" priority="8608" operator="equal">
      <formula>"ppp"</formula>
    </cfRule>
    <cfRule type="cellIs" dxfId="12709" priority="8609" operator="equal">
      <formula>"Soutenance"</formula>
    </cfRule>
    <cfRule type="cellIs" dxfId="12708" priority="8610" operator="equal">
      <formula>"Révisions R"</formula>
    </cfRule>
    <cfRule type="cellIs" dxfId="12707" priority="8611" operator="equal">
      <formula>"Entreprise"</formula>
    </cfRule>
    <cfRule type="cellIs" dxfId="12706" priority="8612" operator="equal">
      <formula>"Exam nationaux pas de date"</formula>
    </cfRule>
    <cfRule type="cellIs" dxfId="12705" priority="8613" operator="equal">
      <formula>"Exam nationaux"</formula>
    </cfRule>
    <cfRule type="cellIs" dxfId="12704" priority="8614" operator="equal">
      <formula>"Révision interne"</formula>
    </cfRule>
    <cfRule type="cellIs" dxfId="12703" priority="8615" operator="equal">
      <formula>"Remise note CC"</formula>
    </cfRule>
    <cfRule type="cellIs" dxfId="12702" priority="8616" operator="equal">
      <formula>"Oraux examens nationaux"</formula>
    </cfRule>
    <cfRule type="cellIs" dxfId="12701" priority="8617" operator="equal">
      <formula>"Note mémoire"</formula>
    </cfRule>
    <cfRule type="cellIs" dxfId="12700" priority="8632" operator="equal">
      <formula>"notes rapport"</formula>
    </cfRule>
    <cfRule type="cellIs" dxfId="12699" priority="8618" operator="equal">
      <formula>"Mise à niveau"</formula>
    </cfRule>
    <cfRule type="cellIs" dxfId="12698" priority="8619" operator="equal">
      <formula>"Ecrits examens nationaux"</formula>
    </cfRule>
    <cfRule type="cellIs" dxfId="12697" priority="8620" operator="equal">
      <formula>"Délibération S2"</formula>
    </cfRule>
    <cfRule type="cellIs" dxfId="12696" priority="8621" operator="equal">
      <formula>"Délibération S1"</formula>
    </cfRule>
    <cfRule type="cellIs" dxfId="12695" priority="8622" operator="equal">
      <formula>"regroupement"</formula>
    </cfRule>
    <cfRule type="cellIs" dxfId="12694" priority="8623" operator="equal">
      <formula>"Cours matin"</formula>
    </cfRule>
    <cfRule type="cellIs" dxfId="12693" priority="8664" stopIfTrue="1" operator="equal">
      <formula>"Examens"</formula>
    </cfRule>
    <cfRule type="cellIs" dxfId="12692" priority="8607" operator="equal">
      <formula>"Lundi Pentecôte"</formula>
    </cfRule>
  </conditionalFormatting>
  <conditionalFormatting sqref="T20:T21">
    <cfRule type="expression" dxfId="12691" priority="8511">
      <formula>R20="Samedi"</formula>
    </cfRule>
    <cfRule type="expression" dxfId="12690" priority="8510">
      <formula>R20="Dimanche"</formula>
    </cfRule>
    <cfRule type="containsText" dxfId="12689" priority="8508" operator="containsText" text="Cours/Labo/Projet">
      <formula>NOT(ISERROR(SEARCH("Cours/Labo/Projet",T20)))</formula>
    </cfRule>
    <cfRule type="cellIs" dxfId="12688" priority="8586" stopIfTrue="1" operator="equal">
      <formula>"Du anglais"</formula>
    </cfRule>
    <cfRule type="cellIs" dxfId="12687" priority="8587" stopIfTrue="1" operator="equal">
      <formula>"Délibérations"</formula>
    </cfRule>
    <cfRule type="cellIs" dxfId="12686" priority="8585" stopIfTrue="1" operator="equal">
      <formula>"Examens S2"</formula>
    </cfRule>
    <cfRule type="cellIs" dxfId="12685" priority="8584" stopIfTrue="1" operator="equal">
      <formula>"Examens"</formula>
    </cfRule>
    <cfRule type="cellIs" dxfId="12684" priority="8583" stopIfTrue="1" operator="equal">
      <formula>"Examens S1"</formula>
    </cfRule>
    <cfRule type="cellIs" dxfId="12683" priority="8582" stopIfTrue="1" operator="equal">
      <formula>"Cours"</formula>
    </cfRule>
    <cfRule type="cellIs" dxfId="12682" priority="8581" stopIfTrue="1" operator="equal">
      <formula>"Vacances"</formula>
    </cfRule>
    <cfRule type="cellIs" dxfId="12681" priority="8580" stopIfTrue="1" operator="equal">
      <formula>"Révisions"</formula>
    </cfRule>
    <cfRule type="cellIs" dxfId="12680" priority="8579" stopIfTrue="1" operator="equal">
      <formula>"Session 1"</formula>
    </cfRule>
    <cfRule type="cellIs" dxfId="12679" priority="8578" stopIfTrue="1" operator="equal">
      <formula>"Session 2"</formula>
    </cfRule>
    <cfRule type="cellIs" dxfId="12678" priority="8577" stopIfTrue="1" operator="equal">
      <formula>"Stage"</formula>
    </cfRule>
    <cfRule type="cellIs" dxfId="12677" priority="8576" stopIfTrue="1" operator="equal">
      <formula>"Rentrée"</formula>
    </cfRule>
    <cfRule type="cellIs" dxfId="12676" priority="8575" stopIfTrue="1" operator="equal">
      <formula>"Evaluation"</formula>
    </cfRule>
    <cfRule type="cellIs" dxfId="12675" priority="8574" stopIfTrue="1" operator="equal">
      <formula>"Retour copies"</formula>
    </cfRule>
    <cfRule type="cellIs" dxfId="12674" priority="8573" operator="equal">
      <formula>"entreprise B"</formula>
    </cfRule>
    <cfRule type="cellIs" dxfId="12673" priority="8572" operator="equal">
      <formula>"Stage en entreprise"</formula>
    </cfRule>
    <cfRule type="cellIs" dxfId="12672" priority="8571" operator="equal">
      <formula>"Toussaint"</formula>
    </cfRule>
    <cfRule type="cellIs" dxfId="12671" priority="8570" operator="equal">
      <formula>"Victoire 1945"</formula>
    </cfRule>
    <cfRule type="cellIs" dxfId="12670" priority="8569" operator="equal">
      <formula>"stage v"</formula>
    </cfRule>
    <cfRule type="cellIs" dxfId="12669" priority="8568" operator="equal">
      <formula>"Révisions S2 Ses1"</formula>
    </cfRule>
    <cfRule type="cellIs" dxfId="12668" priority="8567" operator="equal">
      <formula>"Révisions S2 ses2"</formula>
    </cfRule>
    <cfRule type="cellIs" dxfId="12667" priority="8566" operator="equal">
      <formula>"Pentecôte"</formula>
    </cfRule>
    <cfRule type="cellIs" dxfId="12666" priority="8565" operator="equal">
      <formula>"Pâques"</formula>
    </cfRule>
    <cfRule type="cellIs" dxfId="12665" priority="8564" operator="equal">
      <formula>"Noël"</formula>
    </cfRule>
    <cfRule type="cellIs" dxfId="12664" priority="8563" operator="equal">
      <formula>"Lundi de pâques"</formula>
    </cfRule>
    <cfRule type="cellIs" dxfId="12663" priority="8562" operator="equal">
      <formula>"jour de l'an"</formula>
    </cfRule>
    <cfRule type="cellIs" dxfId="12662" priority="8561" operator="equal">
      <formula>"Fête nationale"</formula>
    </cfRule>
    <cfRule type="cellIs" dxfId="12661" priority="8560" operator="equal">
      <formula>"Fête du travail"</formula>
    </cfRule>
    <cfRule type="cellIs" dxfId="12660" priority="8559" operator="equal">
      <formula>"Examens S1 Ses1"</formula>
    </cfRule>
    <cfRule type="cellIs" dxfId="12659" priority="8558" operator="equal">
      <formula>"Examens S1 Ses2"</formula>
    </cfRule>
    <cfRule type="cellIs" dxfId="12658" priority="8557" operator="equal">
      <formula>"cours v"</formula>
    </cfRule>
    <cfRule type="cellIs" dxfId="12657" priority="8556" operator="equal">
      <formula>"Armistice"</formula>
    </cfRule>
    <cfRule type="cellIs" dxfId="12656" priority="8555" operator="equal">
      <formula>"Ascension"</formula>
    </cfRule>
    <cfRule type="cellIs" dxfId="12655" priority="8554" operator="equal">
      <formula>"Assomption"</formula>
    </cfRule>
    <cfRule type="cellIs" dxfId="12654" priority="8553" operator="equal">
      <formula>"jour appui"</formula>
    </cfRule>
    <cfRule type="cellIs" dxfId="12653" priority="8552" operator="equal">
      <formula>"notes rapport"</formula>
    </cfRule>
    <cfRule type="cellIs" dxfId="12652" priority="8551" operator="equal">
      <formula>"Remise rapport"</formula>
    </cfRule>
    <cfRule type="cellIs" dxfId="12651" priority="8550" operator="equal">
      <formula>"Fermeture"</formula>
    </cfRule>
    <cfRule type="cellIs" dxfId="12650" priority="8549" operator="equal">
      <formula>"Examens S2 ses1"</formula>
    </cfRule>
    <cfRule type="cellIs" dxfId="12649" priority="8548" operator="equal">
      <formula>"Examens S2 Ses2"</formula>
    </cfRule>
    <cfRule type="cellIs" dxfId="12648" priority="8547" operator="equal">
      <formula>"Révisions S1 ses1"</formula>
    </cfRule>
    <cfRule type="cellIs" dxfId="12647" priority="8546" operator="equal">
      <formula>"Révisions S1 Ses2"</formula>
    </cfRule>
    <cfRule type="cellIs" dxfId="12646" priority="8545" operator="equal">
      <formula>"Cours Matin Entr AM"</formula>
    </cfRule>
    <cfRule type="cellIs" dxfId="12645" priority="8544" operator="equal">
      <formula>"Entr MA cours AM"</formula>
    </cfRule>
    <cfRule type="cellIs" dxfId="12644" priority="8543" operator="equal">
      <formula>"Cours matin"</formula>
    </cfRule>
    <cfRule type="cellIs" dxfId="12643" priority="8542" operator="equal">
      <formula>"regroupement"</formula>
    </cfRule>
    <cfRule type="cellIs" dxfId="12642" priority="8541" operator="equal">
      <formula>"Délibération S1"</formula>
    </cfRule>
    <cfRule type="cellIs" dxfId="12641" priority="8540" operator="equal">
      <formula>"Délibération S2"</formula>
    </cfRule>
    <cfRule type="cellIs" dxfId="12640" priority="8539" operator="equal">
      <formula>"Ecrits examens nationaux"</formula>
    </cfRule>
    <cfRule type="cellIs" dxfId="12639" priority="8538" operator="equal">
      <formula>"Mise à niveau"</formula>
    </cfRule>
    <cfRule type="cellIs" dxfId="12638" priority="8537" operator="equal">
      <formula>"Note mémoire"</formula>
    </cfRule>
    <cfRule type="cellIs" dxfId="12637" priority="8536" operator="equal">
      <formula>"Oraux examens nationaux"</formula>
    </cfRule>
    <cfRule type="cellIs" dxfId="12636" priority="8535" operator="equal">
      <formula>"Remise note CC"</formula>
    </cfRule>
    <cfRule type="cellIs" dxfId="12635" priority="8534" operator="equal">
      <formula>"Révision interne"</formula>
    </cfRule>
    <cfRule type="cellIs" dxfId="12634" priority="8533" operator="equal">
      <formula>"Exam nationaux"</formula>
    </cfRule>
    <cfRule type="cellIs" dxfId="12633" priority="8532" operator="equal">
      <formula>"Exam nationaux pas de date"</formula>
    </cfRule>
    <cfRule type="cellIs" dxfId="12632" priority="8531" operator="equal">
      <formula>"Entreprise"</formula>
    </cfRule>
    <cfRule type="cellIs" dxfId="12631" priority="8530" operator="equal">
      <formula>"Révisions R"</formula>
    </cfRule>
    <cfRule type="cellIs" dxfId="12630" priority="8529" operator="equal">
      <formula>"Soutenance"</formula>
    </cfRule>
    <cfRule type="cellIs" dxfId="12629" priority="8528" operator="equal">
      <formula>"ppp"</formula>
    </cfRule>
    <cfRule type="cellIs" dxfId="12628" priority="8527" operator="equal">
      <formula>"Lundi Pentecôte"</formula>
    </cfRule>
    <cfRule type="cellIs" dxfId="12627" priority="8526" operator="equal">
      <formula>"EXAMENS J"</formula>
    </cfRule>
    <cfRule type="cellIs" dxfId="12626" priority="8525" operator="equal">
      <formula>"Cours ISEM"</formula>
    </cfRule>
    <cfRule type="cellIs" dxfId="12625" priority="8524" operator="equal">
      <formula>"Cours IAE"</formula>
    </cfRule>
    <cfRule type="containsText" dxfId="12624" priority="8523" operator="containsText" text="Délib">
      <formula>NOT(ISERROR(SEARCH("Délib",T20)))</formula>
    </cfRule>
    <cfRule type="containsText" dxfId="12623" priority="8522" operator="containsText" text="Pré">
      <formula>NOT(ISERROR(SEARCH("Pré",T20)))</formula>
    </cfRule>
    <cfRule type="containsText" dxfId="12622" priority="8521" operator="containsText" text="Projet">
      <formula>NOT(ISERROR(SEARCH("Projet",T20)))</formula>
    </cfRule>
    <cfRule type="containsText" dxfId="12621" priority="8520" operator="containsText" text="Début CM">
      <formula>NOT(ISERROR(SEARCH("Début CM",T20)))</formula>
    </cfRule>
    <cfRule type="containsText" dxfId="12620" priority="8509" operator="containsText" text="Université">
      <formula>NOT(ISERROR(SEARCH("Université",T20)))</formula>
    </cfRule>
    <cfRule type="containsText" dxfId="12619" priority="8519" operator="containsText" text="Début TD">
      <formula>NOT(ISERROR(SEARCH("Début TD",T20)))</formula>
    </cfRule>
    <cfRule type="containsText" dxfId="12618" priority="8518" operator="containsText" text="Etranger">
      <formula>NOT(ISERROR(SEARCH("Etranger",T20)))</formula>
    </cfRule>
    <cfRule type="containsText" dxfId="12617" priority="8517" operator="containsText" text="JPO">
      <formula>NOT(ISERROR(SEARCH("JPO",T20)))</formula>
    </cfRule>
    <cfRule type="containsText" dxfId="12616" priority="8516" operator="containsText" text="Note">
      <formula>NOT(ISERROR(SEARCH("Note",T20)))</formula>
    </cfRule>
    <cfRule type="containsText" dxfId="12615" priority="8515" operator="containsText" text="Recrutem">
      <formula>NOT(ISERROR(SEARCH("Recrutem",T20)))</formula>
    </cfRule>
    <cfRule type="containsText" dxfId="12614" priority="8514" operator="containsText" text="Remise">
      <formula>NOT(ISERROR(SEARCH("Remise",T20)))</formula>
    </cfRule>
    <cfRule type="containsText" dxfId="12613" priority="8513" operator="containsText" text="Salon Et">
      <formula>NOT(ISERROR(SEARCH("Salon Et",T20)))</formula>
    </cfRule>
    <cfRule type="containsText" dxfId="12612" priority="8512" operator="containsText" text="Soutenance">
      <formula>NOT(ISERROR(SEARCH("Soutenance",T20)))</formula>
    </cfRule>
  </conditionalFormatting>
  <conditionalFormatting sqref="T22">
    <cfRule type="cellIs" dxfId="12611" priority="13141" operator="equal">
      <formula>"Lundi Pentecôte"</formula>
    </cfRule>
    <cfRule type="cellIs" dxfId="12610" priority="13165" operator="equal">
      <formula>"Remise rapport"</formula>
    </cfRule>
    <cfRule type="cellIs" dxfId="12609" priority="13166" operator="equal">
      <formula>"notes rapport"</formula>
    </cfRule>
    <cfRule type="cellIs" dxfId="12608" priority="13167" operator="equal">
      <formula>"jour appui"</formula>
    </cfRule>
    <cfRule type="cellIs" dxfId="12607" priority="13168" operator="equal">
      <formula>"Assomption"</formula>
    </cfRule>
    <cfRule type="cellIs" dxfId="12606" priority="13169" operator="equal">
      <formula>"Ascension"</formula>
    </cfRule>
    <cfRule type="cellIs" dxfId="12605" priority="13170" operator="equal">
      <formula>"Armistice"</formula>
    </cfRule>
    <cfRule type="cellIs" dxfId="12604" priority="13171" operator="equal">
      <formula>"cours v"</formula>
    </cfRule>
    <cfRule type="cellIs" dxfId="12603" priority="13172" operator="equal">
      <formula>"Examens S1 Ses2"</formula>
    </cfRule>
    <cfRule type="cellIs" dxfId="12602" priority="13173" operator="equal">
      <formula>"Examens S1 Ses1"</formula>
    </cfRule>
    <cfRule type="cellIs" dxfId="12601" priority="13174" operator="equal">
      <formula>"Fête du travail"</formula>
    </cfRule>
    <cfRule type="cellIs" dxfId="12600" priority="13175" operator="equal">
      <formula>"Fête nationale"</formula>
    </cfRule>
    <cfRule type="cellIs" dxfId="12599" priority="13176" operator="equal">
      <formula>"jour de l'an"</formula>
    </cfRule>
    <cfRule type="cellIs" dxfId="12598" priority="13177" operator="equal">
      <formula>"Lundi de pâques"</formula>
    </cfRule>
    <cfRule type="cellIs" dxfId="12597" priority="13178" operator="equal">
      <formula>"Noël"</formula>
    </cfRule>
    <cfRule type="cellIs" dxfId="12596" priority="13179" operator="equal">
      <formula>"Pâques"</formula>
    </cfRule>
    <cfRule type="cellIs" dxfId="12595" priority="13180" operator="equal">
      <formula>"Pentecôte"</formula>
    </cfRule>
    <cfRule type="cellIs" dxfId="12594" priority="13181" operator="equal">
      <formula>"Révisions S2 ses2"</formula>
    </cfRule>
    <cfRule type="cellIs" dxfId="12593" priority="13182" operator="equal">
      <formula>"Révisions S2 Ses1"</formula>
    </cfRule>
    <cfRule type="cellIs" dxfId="12592" priority="13183" operator="equal">
      <formula>"stage v"</formula>
    </cfRule>
    <cfRule type="cellIs" dxfId="12591" priority="13184" operator="equal">
      <formula>"Victoire 1945"</formula>
    </cfRule>
    <cfRule type="cellIs" dxfId="12590" priority="13185" operator="equal">
      <formula>"Toussaint"</formula>
    </cfRule>
    <cfRule type="cellIs" dxfId="12589" priority="13186" operator="equal">
      <formula>"Stage en entreprise"</formula>
    </cfRule>
    <cfRule type="cellIs" dxfId="12588" priority="13187" operator="equal">
      <formula>"entreprise B"</formula>
    </cfRule>
    <cfRule type="cellIs" dxfId="12587" priority="13188" stopIfTrue="1" operator="equal">
      <formula>"Retour copies"</formula>
    </cfRule>
    <cfRule type="cellIs" dxfId="12586" priority="13189" stopIfTrue="1" operator="equal">
      <formula>"Evaluation"</formula>
    </cfRule>
    <cfRule type="cellIs" dxfId="12585" priority="13190" stopIfTrue="1" operator="equal">
      <formula>"Rentrée"</formula>
    </cfRule>
    <cfRule type="cellIs" dxfId="12584" priority="13191" stopIfTrue="1" operator="equal">
      <formula>"Stage"</formula>
    </cfRule>
    <cfRule type="cellIs" dxfId="12583" priority="13192" stopIfTrue="1" operator="equal">
      <formula>"Session 2"</formula>
    </cfRule>
    <cfRule type="cellIs" dxfId="12582" priority="13193" stopIfTrue="1" operator="equal">
      <formula>"Session 1"</formula>
    </cfRule>
    <cfRule type="cellIs" dxfId="12581" priority="13194" stopIfTrue="1" operator="equal">
      <formula>"Révisions"</formula>
    </cfRule>
    <cfRule type="cellIs" dxfId="12580" priority="13195" stopIfTrue="1" operator="equal">
      <formula>"Vacances"</formula>
    </cfRule>
    <cfRule type="cellIs" dxfId="12579" priority="13196" stopIfTrue="1" operator="equal">
      <formula>"Cours"</formula>
    </cfRule>
    <cfRule type="cellIs" dxfId="12578" priority="13197" stopIfTrue="1" operator="equal">
      <formula>"Examens S1"</formula>
    </cfRule>
    <cfRule type="cellIs" dxfId="12577" priority="13198" stopIfTrue="1" operator="equal">
      <formula>"Examens"</formula>
    </cfRule>
    <cfRule type="cellIs" dxfId="12576" priority="13199" stopIfTrue="1" operator="equal">
      <formula>"Examens S2"</formula>
    </cfRule>
    <cfRule type="cellIs" dxfId="12575" priority="13161" operator="equal">
      <formula>"Révisions S1 ses1"</formula>
    </cfRule>
    <cfRule type="containsText" dxfId="12574" priority="13133" operator="containsText" text="Début TD">
      <formula>NOT(ISERROR(SEARCH("Début TD",T22)))</formula>
    </cfRule>
    <cfRule type="cellIs" dxfId="12573" priority="13200" stopIfTrue="1" operator="equal">
      <formula>"Du anglais"</formula>
    </cfRule>
    <cfRule type="cellIs" dxfId="12572" priority="13201" stopIfTrue="1" operator="equal">
      <formula>"Délibérations"</formula>
    </cfRule>
    <cfRule type="cellIs" dxfId="12571" priority="13160" operator="equal">
      <formula>"Révisions S1 Ses2"</formula>
    </cfRule>
    <cfRule type="cellIs" dxfId="12570" priority="13159" operator="equal">
      <formula>"Cours Matin Entr AM"</formula>
    </cfRule>
    <cfRule type="cellIs" dxfId="12569" priority="13158" operator="equal">
      <formula>"Entr MA cours AM"</formula>
    </cfRule>
    <cfRule type="cellIs" dxfId="12568" priority="13157" operator="equal">
      <formula>"Cours matin"</formula>
    </cfRule>
    <cfRule type="cellIs" dxfId="12567" priority="13156" operator="equal">
      <formula>"regroupement"</formula>
    </cfRule>
    <cfRule type="cellIs" dxfId="12566" priority="13155" operator="equal">
      <formula>"Délibération S1"</formula>
    </cfRule>
    <cfRule type="cellIs" dxfId="12565" priority="13154" operator="equal">
      <formula>"Délibération S2"</formula>
    </cfRule>
    <cfRule type="cellIs" dxfId="12564" priority="13153" operator="equal">
      <formula>"Ecrits examens nationaux"</formula>
    </cfRule>
    <cfRule type="cellIs" dxfId="12563" priority="13152" operator="equal">
      <formula>"Mise à niveau"</formula>
    </cfRule>
    <cfRule type="cellIs" dxfId="12562" priority="13151" operator="equal">
      <formula>"Note mémoire"</formula>
    </cfRule>
    <cfRule type="cellIs" dxfId="12561" priority="13150" operator="equal">
      <formula>"Oraux examens nationaux"</formula>
    </cfRule>
    <cfRule type="cellIs" dxfId="12560" priority="13149" operator="equal">
      <formula>"Remise note CC"</formula>
    </cfRule>
    <cfRule type="cellIs" dxfId="12559" priority="13148" operator="equal">
      <formula>"Révision interne"</formula>
    </cfRule>
    <cfRule type="cellIs" dxfId="12558" priority="13147" operator="equal">
      <formula>"Exam nationaux"</formula>
    </cfRule>
    <cfRule type="cellIs" dxfId="12557" priority="13146" operator="equal">
      <formula>"Exam nationaux pas de date"</formula>
    </cfRule>
    <cfRule type="cellIs" dxfId="12556" priority="13145" operator="equal">
      <formula>"Entreprise"</formula>
    </cfRule>
    <cfRule type="cellIs" dxfId="12555" priority="13144" operator="equal">
      <formula>"Révisions R"</formula>
    </cfRule>
    <cfRule type="cellIs" dxfId="12554" priority="13143" operator="equal">
      <formula>"Soutenance"</formula>
    </cfRule>
    <cfRule type="cellIs" dxfId="12553" priority="13164" operator="equal">
      <formula>"Fermeture"</formula>
    </cfRule>
    <cfRule type="cellIs" dxfId="12552" priority="13142" operator="equal">
      <formula>"ppp"</formula>
    </cfRule>
    <cfRule type="cellIs" dxfId="12551" priority="13140" operator="equal">
      <formula>"EXAMENS J"</formula>
    </cfRule>
    <cfRule type="cellIs" dxfId="12550" priority="13139" operator="equal">
      <formula>"Cours ISEM"</formula>
    </cfRule>
    <cfRule type="cellIs" dxfId="12549" priority="13138" operator="equal">
      <formula>"Cours IAE"</formula>
    </cfRule>
    <cfRule type="containsText" dxfId="12548" priority="13137" operator="containsText" text="Délib">
      <formula>NOT(ISERROR(SEARCH("Délib",T22)))</formula>
    </cfRule>
    <cfRule type="containsText" dxfId="12547" priority="13136" operator="containsText" text="Pré">
      <formula>NOT(ISERROR(SEARCH("Pré",T22)))</formula>
    </cfRule>
    <cfRule type="containsText" dxfId="12546" priority="13132" operator="containsText" text="Etranger">
      <formula>NOT(ISERROR(SEARCH("Etranger",T22)))</formula>
    </cfRule>
    <cfRule type="containsText" dxfId="12545" priority="13131" operator="containsText" text="JPO">
      <formula>NOT(ISERROR(SEARCH("JPO",T22)))</formula>
    </cfRule>
    <cfRule type="containsText" dxfId="12544" priority="13130" operator="containsText" text="Note">
      <formula>NOT(ISERROR(SEARCH("Note",T22)))</formula>
    </cfRule>
    <cfRule type="containsText" dxfId="12543" priority="13129" operator="containsText" text="Recrutem">
      <formula>NOT(ISERROR(SEARCH("Recrutem",T22)))</formula>
    </cfRule>
    <cfRule type="containsText" dxfId="12542" priority="13128" operator="containsText" text="Remise">
      <formula>NOT(ISERROR(SEARCH("Remise",T22)))</formula>
    </cfRule>
    <cfRule type="containsText" dxfId="12541" priority="13127" operator="containsText" text="Salon Et">
      <formula>NOT(ISERROR(SEARCH("Salon Et",T22)))</formula>
    </cfRule>
    <cfRule type="containsText" dxfId="12540" priority="13126" operator="containsText" text="Université">
      <formula>NOT(ISERROR(SEARCH("Université",T22)))</formula>
    </cfRule>
    <cfRule type="containsText" dxfId="12539" priority="13135" operator="containsText" text="Projet">
      <formula>NOT(ISERROR(SEARCH("Projet",T22)))</formula>
    </cfRule>
    <cfRule type="containsText" dxfId="12538" priority="13124" operator="containsText" text="Cours/Labo/Projet">
      <formula>NOT(ISERROR(SEARCH("Cours/Labo/Projet",T22)))</formula>
    </cfRule>
    <cfRule type="containsText" dxfId="12537" priority="13134" operator="containsText" text="Début CM">
      <formula>NOT(ISERROR(SEARCH("Début CM",T22)))</formula>
    </cfRule>
    <cfRule type="cellIs" dxfId="12536" priority="13162" operator="equal">
      <formula>"Examens S2 Ses2"</formula>
    </cfRule>
    <cfRule type="cellIs" dxfId="12535" priority="13163" operator="equal">
      <formula>"Examens S2 ses1"</formula>
    </cfRule>
  </conditionalFormatting>
  <conditionalFormatting sqref="T22:T24">
    <cfRule type="expression" dxfId="12534" priority="13125">
      <formula>R22="Samedi"</formula>
    </cfRule>
    <cfRule type="containsText" dxfId="12533" priority="13283" operator="containsText" text="Soutenance">
      <formula>NOT(ISERROR(SEARCH("Soutenance",T22)))</formula>
    </cfRule>
    <cfRule type="expression" dxfId="12532" priority="66024">
      <formula>R22="Dimanche"</formula>
    </cfRule>
  </conditionalFormatting>
  <conditionalFormatting sqref="T23:T24">
    <cfRule type="cellIs" dxfId="12531" priority="24372" stopIfTrue="1" operator="equal">
      <formula>"Retour copies"</formula>
    </cfRule>
    <cfRule type="cellIs" dxfId="12530" priority="24371" operator="equal">
      <formula>"entreprise B"</formula>
    </cfRule>
    <cfRule type="cellIs" dxfId="12529" priority="24370" operator="equal">
      <formula>"Stage en entreprise"</formula>
    </cfRule>
    <cfRule type="cellIs" dxfId="12528" priority="24369" operator="equal">
      <formula>"Toussaint"</formula>
    </cfRule>
    <cfRule type="cellIs" dxfId="12527" priority="24368" operator="equal">
      <formula>"Victoire 1945"</formula>
    </cfRule>
    <cfRule type="cellIs" dxfId="12526" priority="24367" operator="equal">
      <formula>"stage v"</formula>
    </cfRule>
    <cfRule type="cellIs" dxfId="12525" priority="24366" operator="equal">
      <formula>"Révisions S2 Ses1"</formula>
    </cfRule>
    <cfRule type="cellIs" dxfId="12524" priority="24365" operator="equal">
      <formula>"Révisions S2 ses2"</formula>
    </cfRule>
    <cfRule type="cellIs" dxfId="12523" priority="24364" operator="equal">
      <formula>"Pentecôte"</formula>
    </cfRule>
    <cfRule type="cellIs" dxfId="12522" priority="24363" operator="equal">
      <formula>"Pâques"</formula>
    </cfRule>
    <cfRule type="cellIs" dxfId="12521" priority="24362" operator="equal">
      <formula>"Noël"</formula>
    </cfRule>
    <cfRule type="cellIs" dxfId="12520" priority="24361" operator="equal">
      <formula>"Lundi de pâques"</formula>
    </cfRule>
    <cfRule type="cellIs" dxfId="12519" priority="24360" operator="equal">
      <formula>"jour de l'an"</formula>
    </cfRule>
    <cfRule type="cellIs" dxfId="12518" priority="24359" operator="equal">
      <formula>"Fête nationale"</formula>
    </cfRule>
    <cfRule type="cellIs" dxfId="12517" priority="24358" operator="equal">
      <formula>"Fête du travail"</formula>
    </cfRule>
    <cfRule type="cellIs" dxfId="12516" priority="24357" operator="equal">
      <formula>"Examens S1 Ses1"</formula>
    </cfRule>
    <cfRule type="cellIs" dxfId="12515" priority="24355" operator="equal">
      <formula>"cours v"</formula>
    </cfRule>
    <cfRule type="cellIs" dxfId="12514" priority="24354" operator="equal">
      <formula>"Armistice"</formula>
    </cfRule>
    <cfRule type="cellIs" dxfId="12513" priority="24353" operator="equal">
      <formula>"Ascension"</formula>
    </cfRule>
    <cfRule type="cellIs" dxfId="12512" priority="24352" operator="equal">
      <formula>"Assomption"</formula>
    </cfRule>
    <cfRule type="cellIs" dxfId="12511" priority="24351" operator="equal">
      <formula>"jour appui"</formula>
    </cfRule>
    <cfRule type="cellIs" dxfId="12510" priority="24350" operator="equal">
      <formula>"notes rapport"</formula>
    </cfRule>
    <cfRule type="cellIs" dxfId="12509" priority="24349" operator="equal">
      <formula>"Remise rapport"</formula>
    </cfRule>
    <cfRule type="cellIs" dxfId="12508" priority="24348" operator="equal">
      <formula>"Fermeture"</formula>
    </cfRule>
    <cfRule type="cellIs" dxfId="12507" priority="24347" operator="equal">
      <formula>"Examens S2 ses1"</formula>
    </cfRule>
    <cfRule type="cellIs" dxfId="12506" priority="24346" operator="equal">
      <formula>"Examens S2 Ses2"</formula>
    </cfRule>
    <cfRule type="cellIs" dxfId="12505" priority="24345" operator="equal">
      <formula>"Révisions S1 ses1"</formula>
    </cfRule>
    <cfRule type="cellIs" dxfId="12504" priority="24344" operator="equal">
      <formula>"Révisions S1 Ses2"</formula>
    </cfRule>
    <cfRule type="cellIs" dxfId="12503" priority="24343" operator="equal">
      <formula>"Cours Matin Entr AM"</formula>
    </cfRule>
    <cfRule type="cellIs" dxfId="12502" priority="24342" operator="equal">
      <formula>"Entr MA cours AM"</formula>
    </cfRule>
    <cfRule type="cellIs" dxfId="12501" priority="24341" operator="equal">
      <formula>"Cours matin"</formula>
    </cfRule>
    <cfRule type="cellIs" dxfId="12500" priority="24340" operator="equal">
      <formula>"regroupement"</formula>
    </cfRule>
    <cfRule type="cellIs" dxfId="12499" priority="24339" operator="equal">
      <formula>"Délibération S1"</formula>
    </cfRule>
    <cfRule type="cellIs" dxfId="12498" priority="24337" operator="equal">
      <formula>"Ecrits examens nationaux"</formula>
    </cfRule>
    <cfRule type="cellIs" dxfId="12497" priority="24336" operator="equal">
      <formula>"Mise à niveau"</formula>
    </cfRule>
    <cfRule type="cellIs" dxfId="12496" priority="24335" operator="equal">
      <formula>"Note mémoire"</formula>
    </cfRule>
    <cfRule type="cellIs" dxfId="12495" priority="24334" operator="equal">
      <formula>"Oraux examens nationaux"</formula>
    </cfRule>
    <cfRule type="cellIs" dxfId="12494" priority="24333" operator="equal">
      <formula>"Remise note CC"</formula>
    </cfRule>
    <cfRule type="cellIs" dxfId="12493" priority="24332" operator="equal">
      <formula>"Révision interne"</formula>
    </cfRule>
    <cfRule type="cellIs" dxfId="12492" priority="24331" operator="equal">
      <formula>"Exam nationaux"</formula>
    </cfRule>
    <cfRule type="cellIs" dxfId="12491" priority="24330" operator="equal">
      <formula>"Exam nationaux pas de date"</formula>
    </cfRule>
    <cfRule type="cellIs" dxfId="12490" priority="24329" operator="equal">
      <formula>"Entreprise"</formula>
    </cfRule>
    <cfRule type="cellIs" dxfId="12489" priority="24328" operator="equal">
      <formula>"Révisions R"</formula>
    </cfRule>
    <cfRule type="cellIs" dxfId="12488" priority="24327" operator="equal">
      <formula>"Soutenance"</formula>
    </cfRule>
    <cfRule type="cellIs" dxfId="12487" priority="24326" operator="equal">
      <formula>"ppp"</formula>
    </cfRule>
    <cfRule type="cellIs" dxfId="12486" priority="24325" operator="equal">
      <formula>"Lundi Pentecôte"</formula>
    </cfRule>
    <cfRule type="cellIs" dxfId="12485" priority="24324" operator="equal">
      <formula>"EXAMENS J"</formula>
    </cfRule>
    <cfRule type="cellIs" dxfId="12484" priority="24323" operator="equal">
      <formula>"Cours ISEM"</formula>
    </cfRule>
    <cfRule type="cellIs" dxfId="12483" priority="24322" operator="equal">
      <formula>"Cours IAE"</formula>
    </cfRule>
    <cfRule type="containsText" dxfId="12482" priority="24321" operator="containsText" text="Délib">
      <formula>NOT(ISERROR(SEARCH("Délib",T23)))</formula>
    </cfRule>
    <cfRule type="containsText" dxfId="12481" priority="24320" operator="containsText" text="Pré">
      <formula>NOT(ISERROR(SEARCH("Pré",T23)))</formula>
    </cfRule>
    <cfRule type="containsText" dxfId="12480" priority="24319" operator="containsText" text="Projet">
      <formula>NOT(ISERROR(SEARCH("Projet",T23)))</formula>
    </cfRule>
    <cfRule type="containsText" dxfId="12479" priority="24318" operator="containsText" text="Début CM">
      <formula>NOT(ISERROR(SEARCH("Début CM",T23)))</formula>
    </cfRule>
    <cfRule type="containsText" dxfId="12478" priority="24316" operator="containsText" text="Etranger">
      <formula>NOT(ISERROR(SEARCH("Etranger",T23)))</formula>
    </cfRule>
    <cfRule type="containsText" dxfId="12477" priority="24315" operator="containsText" text="JPO">
      <formula>NOT(ISERROR(SEARCH("JPO",T23)))</formula>
    </cfRule>
    <cfRule type="containsText" dxfId="12476" priority="24314" operator="containsText" text="Note">
      <formula>NOT(ISERROR(SEARCH("Note",T23)))</formula>
    </cfRule>
    <cfRule type="containsText" dxfId="12475" priority="24313" operator="containsText" text="Recrutem">
      <formula>NOT(ISERROR(SEARCH("Recrutem",T23)))</formula>
    </cfRule>
    <cfRule type="containsText" dxfId="12474" priority="24312" operator="containsText" text="Remise">
      <formula>NOT(ISERROR(SEARCH("Remise",T23)))</formula>
    </cfRule>
    <cfRule type="containsText" dxfId="12473" priority="24311" operator="containsText" text="Salon Et">
      <formula>NOT(ISERROR(SEARCH("Salon Et",T23)))</formula>
    </cfRule>
    <cfRule type="cellIs" dxfId="12472" priority="24375" stopIfTrue="1" operator="equal">
      <formula>"Stage"</formula>
    </cfRule>
    <cfRule type="cellIs" dxfId="12471" priority="24374" stopIfTrue="1" operator="equal">
      <formula>"Rentrée"</formula>
    </cfRule>
    <cfRule type="cellIs" dxfId="12470" priority="24356" operator="equal">
      <formula>"Examens S1 Ses2"</formula>
    </cfRule>
    <cfRule type="containsText" dxfId="12469" priority="24317" operator="containsText" text="Début TD">
      <formula>NOT(ISERROR(SEARCH("Début TD",T23)))</formula>
    </cfRule>
    <cfRule type="cellIs" dxfId="12468" priority="24385" stopIfTrue="1" operator="equal">
      <formula>"Délibérations"</formula>
    </cfRule>
    <cfRule type="cellIs" dxfId="12467" priority="24384" stopIfTrue="1" operator="equal">
      <formula>"Du anglais"</formula>
    </cfRule>
    <cfRule type="cellIs" dxfId="12466" priority="24383" stopIfTrue="1" operator="equal">
      <formula>"Examens S2"</formula>
    </cfRule>
    <cfRule type="cellIs" dxfId="12465" priority="24382" stopIfTrue="1" operator="equal">
      <formula>"Examens"</formula>
    </cfRule>
    <cfRule type="cellIs" dxfId="12464" priority="24381" stopIfTrue="1" operator="equal">
      <formula>"Examens S1"</formula>
    </cfRule>
    <cfRule type="cellIs" dxfId="12463" priority="24380" stopIfTrue="1" operator="equal">
      <formula>"Cours"</formula>
    </cfRule>
    <cfRule type="cellIs" dxfId="12462" priority="24379" stopIfTrue="1" operator="equal">
      <formula>"Vacances"</formula>
    </cfRule>
    <cfRule type="cellIs" dxfId="12461" priority="24378" stopIfTrue="1" operator="equal">
      <formula>"Révisions"</formula>
    </cfRule>
    <cfRule type="cellIs" dxfId="12460" priority="24373" stopIfTrue="1" operator="equal">
      <formula>"Evaluation"</formula>
    </cfRule>
    <cfRule type="cellIs" dxfId="12459" priority="24377" stopIfTrue="1" operator="equal">
      <formula>"Session 1"</formula>
    </cfRule>
    <cfRule type="cellIs" dxfId="12458" priority="24376" stopIfTrue="1" operator="equal">
      <formula>"Session 2"</formula>
    </cfRule>
    <cfRule type="cellIs" dxfId="12457" priority="24338" operator="equal">
      <formula>"Délibération S2"</formula>
    </cfRule>
  </conditionalFormatting>
  <conditionalFormatting sqref="T25:T27">
    <cfRule type="cellIs" dxfId="12456" priority="8470" operator="equal">
      <formula>"Fermeture"</formula>
    </cfRule>
    <cfRule type="cellIs" dxfId="12455" priority="8471" operator="equal">
      <formula>"Remise rapport"</formula>
    </cfRule>
    <cfRule type="cellIs" dxfId="12454" priority="8472" operator="equal">
      <formula>"notes rapport"</formula>
    </cfRule>
    <cfRule type="cellIs" dxfId="12453" priority="8473" operator="equal">
      <formula>"jour appui"</formula>
    </cfRule>
    <cfRule type="cellIs" dxfId="12452" priority="8474" operator="equal">
      <formula>"Assomption"</formula>
    </cfRule>
    <cfRule type="cellIs" dxfId="12451" priority="8475" operator="equal">
      <formula>"Ascension"</formula>
    </cfRule>
    <cfRule type="cellIs" dxfId="12450" priority="8476" operator="equal">
      <formula>"Armistice"</formula>
    </cfRule>
    <cfRule type="cellIs" dxfId="12449" priority="8477" operator="equal">
      <formula>"cours v"</formula>
    </cfRule>
    <cfRule type="cellIs" dxfId="12448" priority="8478" operator="equal">
      <formula>"Examens S1 Ses2"</formula>
    </cfRule>
    <cfRule type="cellIs" dxfId="12447" priority="8479" operator="equal">
      <formula>"Examens S1 Ses1"</formula>
    </cfRule>
    <cfRule type="cellIs" dxfId="12446" priority="8480" operator="equal">
      <formula>"Fête du travail"</formula>
    </cfRule>
    <cfRule type="cellIs" dxfId="12445" priority="8481" operator="equal">
      <formula>"Fête nationale"</formula>
    </cfRule>
    <cfRule type="cellIs" dxfId="12444" priority="8482" operator="equal">
      <formula>"jour de l'an"</formula>
    </cfRule>
    <cfRule type="cellIs" dxfId="12443" priority="8483" operator="equal">
      <formula>"Lundi de pâques"</formula>
    </cfRule>
    <cfRule type="cellIs" dxfId="12442" priority="8484" operator="equal">
      <formula>"Noël"</formula>
    </cfRule>
    <cfRule type="cellIs" dxfId="12441" priority="8485" operator="equal">
      <formula>"Pâques"</formula>
    </cfRule>
    <cfRule type="cellIs" dxfId="12440" priority="8486" operator="equal">
      <formula>"Pentecôte"</formula>
    </cfRule>
    <cfRule type="cellIs" dxfId="12439" priority="8487" operator="equal">
      <formula>"Révisions S2 ses2"</formula>
    </cfRule>
    <cfRule type="cellIs" dxfId="12438" priority="8488" operator="equal">
      <formula>"Révisions S2 Ses1"</formula>
    </cfRule>
    <cfRule type="cellIs" dxfId="12437" priority="8489" operator="equal">
      <formula>"stage v"</formula>
    </cfRule>
    <cfRule type="cellIs" dxfId="12436" priority="8490" operator="equal">
      <formula>"Victoire 1945"</formula>
    </cfRule>
    <cfRule type="cellIs" dxfId="12435" priority="8491" operator="equal">
      <formula>"Toussaint"</formula>
    </cfRule>
    <cfRule type="cellIs" dxfId="12434" priority="8492" operator="equal">
      <formula>"Stage en entreprise"</formula>
    </cfRule>
    <cfRule type="cellIs" dxfId="12433" priority="8493" operator="equal">
      <formula>"entreprise B"</formula>
    </cfRule>
    <cfRule type="cellIs" dxfId="12432" priority="8494" stopIfTrue="1" operator="equal">
      <formula>"Retour copies"</formula>
    </cfRule>
    <cfRule type="cellIs" dxfId="12431" priority="8495" stopIfTrue="1" operator="equal">
      <formula>"Evaluation"</formula>
    </cfRule>
    <cfRule type="cellIs" dxfId="12430" priority="8496" stopIfTrue="1" operator="equal">
      <formula>"Rentrée"</formula>
    </cfRule>
    <cfRule type="cellIs" dxfId="12429" priority="8497" stopIfTrue="1" operator="equal">
      <formula>"Stage"</formula>
    </cfRule>
    <cfRule type="cellIs" dxfId="12428" priority="8498" stopIfTrue="1" operator="equal">
      <formula>"Session 2"</formula>
    </cfRule>
    <cfRule type="cellIs" dxfId="12427" priority="8499" stopIfTrue="1" operator="equal">
      <formula>"Session 1"</formula>
    </cfRule>
    <cfRule type="cellIs" dxfId="12426" priority="8500" stopIfTrue="1" operator="equal">
      <formula>"Révisions"</formula>
    </cfRule>
    <cfRule type="cellIs" dxfId="12425" priority="8501" stopIfTrue="1" operator="equal">
      <formula>"Vacances"</formula>
    </cfRule>
    <cfRule type="cellIs" dxfId="12424" priority="8502" stopIfTrue="1" operator="equal">
      <formula>"Cours"</formula>
    </cfRule>
    <cfRule type="cellIs" dxfId="12423" priority="8503" stopIfTrue="1" operator="equal">
      <formula>"Examens S1"</formula>
    </cfRule>
    <cfRule type="cellIs" dxfId="12422" priority="8504" stopIfTrue="1" operator="equal">
      <formula>"Examens"</formula>
    </cfRule>
    <cfRule type="cellIs" dxfId="12421" priority="8505" stopIfTrue="1" operator="equal">
      <formula>"Examens S2"</formula>
    </cfRule>
    <cfRule type="cellIs" dxfId="12420" priority="8506" stopIfTrue="1" operator="equal">
      <formula>"Du anglais"</formula>
    </cfRule>
    <cfRule type="cellIs" dxfId="12419" priority="8507" stopIfTrue="1" operator="equal">
      <formula>"Délibérations"</formula>
    </cfRule>
    <cfRule type="containsText" dxfId="12418" priority="8435" operator="containsText" text="Recrutem">
      <formula>NOT(ISERROR(SEARCH("Recrutem",T25)))</formula>
    </cfRule>
    <cfRule type="containsText" dxfId="12417" priority="8428" operator="containsText" text="Cours/Labo/Projet">
      <formula>NOT(ISERROR(SEARCH("Cours/Labo/Projet",T25)))</formula>
    </cfRule>
    <cfRule type="containsText" dxfId="12416" priority="8429" operator="containsText" text="Université">
      <formula>NOT(ISERROR(SEARCH("Université",T25)))</formula>
    </cfRule>
    <cfRule type="expression" dxfId="12415" priority="8430">
      <formula>R25="Dimanche"</formula>
    </cfRule>
    <cfRule type="expression" dxfId="12414" priority="8431">
      <formula>R25="Samedi"</formula>
    </cfRule>
    <cfRule type="containsText" dxfId="12413" priority="8432" operator="containsText" text="Soutenance">
      <formula>NOT(ISERROR(SEARCH("Soutenance",T25)))</formula>
    </cfRule>
    <cfRule type="containsText" dxfId="12412" priority="8433" operator="containsText" text="Salon Et">
      <formula>NOT(ISERROR(SEARCH("Salon Et",T25)))</formula>
    </cfRule>
    <cfRule type="containsText" dxfId="12411" priority="8434" operator="containsText" text="Remise">
      <formula>NOT(ISERROR(SEARCH("Remise",T25)))</formula>
    </cfRule>
    <cfRule type="containsText" dxfId="12410" priority="8436" operator="containsText" text="Note">
      <formula>NOT(ISERROR(SEARCH("Note",T25)))</formula>
    </cfRule>
    <cfRule type="containsText" dxfId="12409" priority="8437" operator="containsText" text="JPO">
      <formula>NOT(ISERROR(SEARCH("JPO",T25)))</formula>
    </cfRule>
    <cfRule type="containsText" dxfId="12408" priority="8438" operator="containsText" text="Etranger">
      <formula>NOT(ISERROR(SEARCH("Etranger",T25)))</formula>
    </cfRule>
    <cfRule type="containsText" dxfId="12407" priority="8439" operator="containsText" text="Début TD">
      <formula>NOT(ISERROR(SEARCH("Début TD",T25)))</formula>
    </cfRule>
    <cfRule type="containsText" dxfId="12406" priority="8440" operator="containsText" text="Début CM">
      <formula>NOT(ISERROR(SEARCH("Début CM",T25)))</formula>
    </cfRule>
    <cfRule type="containsText" dxfId="12405" priority="8441" operator="containsText" text="Projet">
      <formula>NOT(ISERROR(SEARCH("Projet",T25)))</formula>
    </cfRule>
    <cfRule type="containsText" dxfId="12404" priority="8442" operator="containsText" text="Pré">
      <formula>NOT(ISERROR(SEARCH("Pré",T25)))</formula>
    </cfRule>
    <cfRule type="containsText" dxfId="12403" priority="8443" operator="containsText" text="Délib">
      <formula>NOT(ISERROR(SEARCH("Délib",T25)))</formula>
    </cfRule>
    <cfRule type="cellIs" dxfId="12402" priority="8444" operator="equal">
      <formula>"Cours IAE"</formula>
    </cfRule>
    <cfRule type="cellIs" dxfId="12401" priority="8445" operator="equal">
      <formula>"Cours ISEM"</formula>
    </cfRule>
    <cfRule type="cellIs" dxfId="12400" priority="8446" operator="equal">
      <formula>"EXAMENS J"</formula>
    </cfRule>
    <cfRule type="cellIs" dxfId="12399" priority="8447" operator="equal">
      <formula>"Lundi Pentecôte"</formula>
    </cfRule>
    <cfRule type="cellIs" dxfId="12398" priority="8448" operator="equal">
      <formula>"ppp"</formula>
    </cfRule>
    <cfRule type="cellIs" dxfId="12397" priority="8449" operator="equal">
      <formula>"Soutenance"</formula>
    </cfRule>
    <cfRule type="cellIs" dxfId="12396" priority="8450" operator="equal">
      <formula>"Révisions R"</formula>
    </cfRule>
    <cfRule type="cellIs" dxfId="12395" priority="8451" operator="equal">
      <formula>"Entreprise"</formula>
    </cfRule>
    <cfRule type="cellIs" dxfId="12394" priority="8452" operator="equal">
      <formula>"Exam nationaux pas de date"</formula>
    </cfRule>
    <cfRule type="cellIs" dxfId="12393" priority="8453" operator="equal">
      <formula>"Exam nationaux"</formula>
    </cfRule>
    <cfRule type="cellIs" dxfId="12392" priority="8454" operator="equal">
      <formula>"Révision interne"</formula>
    </cfRule>
    <cfRule type="cellIs" dxfId="12391" priority="8455" operator="equal">
      <formula>"Remise note CC"</formula>
    </cfRule>
    <cfRule type="cellIs" dxfId="12390" priority="8456" operator="equal">
      <formula>"Oraux examens nationaux"</formula>
    </cfRule>
    <cfRule type="cellIs" dxfId="12389" priority="8457" operator="equal">
      <formula>"Note mémoire"</formula>
    </cfRule>
    <cfRule type="cellIs" dxfId="12388" priority="8458" operator="equal">
      <formula>"Mise à niveau"</formula>
    </cfRule>
    <cfRule type="cellIs" dxfId="12387" priority="8459" operator="equal">
      <formula>"Ecrits examens nationaux"</formula>
    </cfRule>
    <cfRule type="cellIs" dxfId="12386" priority="8460" operator="equal">
      <formula>"Délibération S2"</formula>
    </cfRule>
    <cfRule type="cellIs" dxfId="12385" priority="8461" operator="equal">
      <formula>"Délibération S1"</formula>
    </cfRule>
    <cfRule type="cellIs" dxfId="12384" priority="8462" operator="equal">
      <formula>"regroupement"</formula>
    </cfRule>
    <cfRule type="cellIs" dxfId="12383" priority="8463" operator="equal">
      <formula>"Cours matin"</formula>
    </cfRule>
    <cfRule type="cellIs" dxfId="12382" priority="8464" operator="equal">
      <formula>"Entr MA cours AM"</formula>
    </cfRule>
    <cfRule type="cellIs" dxfId="12381" priority="8465" operator="equal">
      <formula>"Cours Matin Entr AM"</formula>
    </cfRule>
    <cfRule type="cellIs" dxfId="12380" priority="8466" operator="equal">
      <formula>"Révisions S1 Ses2"</formula>
    </cfRule>
    <cfRule type="cellIs" dxfId="12379" priority="8467" operator="equal">
      <formula>"Révisions S1 ses1"</formula>
    </cfRule>
    <cfRule type="cellIs" dxfId="12378" priority="8468" operator="equal">
      <formula>"Examens S2 Ses2"</formula>
    </cfRule>
    <cfRule type="cellIs" dxfId="12377" priority="8469" operator="equal">
      <formula>"Examens S2 ses1"</formula>
    </cfRule>
  </conditionalFormatting>
  <conditionalFormatting sqref="T28">
    <cfRule type="cellIs" dxfId="12376" priority="35694" operator="equal">
      <formula>"notes rapport"</formula>
    </cfRule>
    <cfRule type="cellIs" dxfId="12375" priority="35670" operator="equal">
      <formula>"ppp"</formula>
    </cfRule>
    <cfRule type="containsText" dxfId="12374" priority="35654" operator="containsText" text="Soutenance">
      <formula>NOT(ISERROR(SEARCH("Soutenance",T28)))</formula>
    </cfRule>
    <cfRule type="expression" dxfId="12373" priority="35653">
      <formula>R28="Samedi"</formula>
    </cfRule>
    <cfRule type="cellIs" dxfId="12372" priority="35729" stopIfTrue="1" operator="equal">
      <formula>"Délibérations"</formula>
    </cfRule>
    <cfRule type="cellIs" dxfId="12371" priority="35728" stopIfTrue="1" operator="equal">
      <formula>"Du anglais"</formula>
    </cfRule>
    <cfRule type="cellIs" dxfId="12370" priority="35727" stopIfTrue="1" operator="equal">
      <formula>"Examens S2"</formula>
    </cfRule>
    <cfRule type="cellIs" dxfId="12369" priority="35726" stopIfTrue="1" operator="equal">
      <formula>"Examens"</formula>
    </cfRule>
    <cfRule type="cellIs" dxfId="12368" priority="35725" stopIfTrue="1" operator="equal">
      <formula>"Examens S1"</formula>
    </cfRule>
    <cfRule type="cellIs" dxfId="12367" priority="35724" stopIfTrue="1" operator="equal">
      <formula>"Cours"</formula>
    </cfRule>
    <cfRule type="cellIs" dxfId="12366" priority="35723" stopIfTrue="1" operator="equal">
      <formula>"Vacances"</formula>
    </cfRule>
    <cfRule type="cellIs" dxfId="12365" priority="35722" stopIfTrue="1" operator="equal">
      <formula>"Révisions"</formula>
    </cfRule>
    <cfRule type="cellIs" dxfId="12364" priority="35721" stopIfTrue="1" operator="equal">
      <formula>"Session 1"</formula>
    </cfRule>
    <cfRule type="cellIs" dxfId="12363" priority="35720" stopIfTrue="1" operator="equal">
      <formula>"Session 2"</formula>
    </cfRule>
    <cfRule type="cellIs" dxfId="12362" priority="35719" stopIfTrue="1" operator="equal">
      <formula>"Stage"</formula>
    </cfRule>
    <cfRule type="cellIs" dxfId="12361" priority="35718" stopIfTrue="1" operator="equal">
      <formula>"Rentrée"</formula>
    </cfRule>
    <cfRule type="cellIs" dxfId="12360" priority="35717" stopIfTrue="1" operator="equal">
      <formula>"Evaluation"</formula>
    </cfRule>
    <cfRule type="cellIs" dxfId="12359" priority="35716" stopIfTrue="1" operator="equal">
      <formula>"Retour copies"</formula>
    </cfRule>
    <cfRule type="cellIs" dxfId="12358" priority="35715" operator="equal">
      <formula>"entreprise B"</formula>
    </cfRule>
    <cfRule type="cellIs" dxfId="12357" priority="35714" operator="equal">
      <formula>"Stage en entreprise"</formula>
    </cfRule>
    <cfRule type="cellIs" dxfId="12356" priority="35713" operator="equal">
      <formula>"Toussaint"</formula>
    </cfRule>
    <cfRule type="cellIs" dxfId="12355" priority="35712" operator="equal">
      <formula>"Victoire 1945"</formula>
    </cfRule>
    <cfRule type="cellIs" dxfId="12354" priority="35711" operator="equal">
      <formula>"stage v"</formula>
    </cfRule>
    <cfRule type="cellIs" dxfId="12353" priority="35710" operator="equal">
      <formula>"Révisions S2 Ses1"</formula>
    </cfRule>
    <cfRule type="cellIs" dxfId="12352" priority="35709" operator="equal">
      <formula>"Révisions S2 ses2"</formula>
    </cfRule>
    <cfRule type="cellIs" dxfId="12351" priority="35708" operator="equal">
      <formula>"Pentecôte"</formula>
    </cfRule>
    <cfRule type="cellIs" dxfId="12350" priority="35707" operator="equal">
      <formula>"Pâques"</formula>
    </cfRule>
    <cfRule type="cellIs" dxfId="12349" priority="35706" operator="equal">
      <formula>"Noël"</formula>
    </cfRule>
    <cfRule type="cellIs" dxfId="12348" priority="35705" operator="equal">
      <formula>"Lundi de pâques"</formula>
    </cfRule>
    <cfRule type="cellIs" dxfId="12347" priority="35704" operator="equal">
      <formula>"jour de l'an"</formula>
    </cfRule>
    <cfRule type="cellIs" dxfId="12346" priority="35703" operator="equal">
      <formula>"Fête nationale"</formula>
    </cfRule>
    <cfRule type="cellIs" dxfId="12345" priority="35702" operator="equal">
      <formula>"Fête du travail"</formula>
    </cfRule>
    <cfRule type="cellIs" dxfId="12344" priority="35701" operator="equal">
      <formula>"Examens S1 Ses1"</formula>
    </cfRule>
    <cfRule type="cellIs" dxfId="12343" priority="35700" operator="equal">
      <formula>"Examens S1 Ses2"</formula>
    </cfRule>
    <cfRule type="cellIs" dxfId="12342" priority="35699" operator="equal">
      <formula>"cours v"</formula>
    </cfRule>
    <cfRule type="cellIs" dxfId="12341" priority="35698" operator="equal">
      <formula>"Armistice"</formula>
    </cfRule>
    <cfRule type="cellIs" dxfId="12340" priority="35697" operator="equal">
      <formula>"Ascension"</formula>
    </cfRule>
    <cfRule type="cellIs" dxfId="12339" priority="35696" operator="equal">
      <formula>"Assomption"</formula>
    </cfRule>
    <cfRule type="cellIs" dxfId="12338" priority="35695" operator="equal">
      <formula>"jour appui"</formula>
    </cfRule>
    <cfRule type="containsText" dxfId="12337" priority="35655" operator="containsText" text="Salon Et">
      <formula>NOT(ISERROR(SEARCH("Salon Et",T28)))</formula>
    </cfRule>
    <cfRule type="cellIs" dxfId="12336" priority="35693" operator="equal">
      <formula>"Remise rapport"</formula>
    </cfRule>
    <cfRule type="cellIs" dxfId="12335" priority="35692" operator="equal">
      <formula>"Fermeture"</formula>
    </cfRule>
    <cfRule type="cellIs" dxfId="12334" priority="35691" operator="equal">
      <formula>"Examens S2 ses1"</formula>
    </cfRule>
    <cfRule type="cellIs" dxfId="12333" priority="35690" operator="equal">
      <formula>"Examens S2 Ses2"</formula>
    </cfRule>
    <cfRule type="cellIs" dxfId="12332" priority="35689" operator="equal">
      <formula>"Révisions S1 ses1"</formula>
    </cfRule>
    <cfRule type="cellIs" dxfId="12331" priority="35688" operator="equal">
      <formula>"Révisions S1 Ses2"</formula>
    </cfRule>
    <cfRule type="cellIs" dxfId="12330" priority="35687" operator="equal">
      <formula>"Cours Matin Entr AM"</formula>
    </cfRule>
    <cfRule type="cellIs" dxfId="12329" priority="35686" operator="equal">
      <formula>"Entr MA cours AM"</formula>
    </cfRule>
    <cfRule type="cellIs" dxfId="12328" priority="35685" operator="equal">
      <formula>"Cours matin"</formula>
    </cfRule>
    <cfRule type="cellIs" dxfId="12327" priority="35684" operator="equal">
      <formula>"regroupement"</formula>
    </cfRule>
    <cfRule type="cellIs" dxfId="12326" priority="35683" operator="equal">
      <formula>"Délibération S1"</formula>
    </cfRule>
    <cfRule type="cellIs" dxfId="12325" priority="35682" operator="equal">
      <formula>"Délibération S2"</formula>
    </cfRule>
    <cfRule type="cellIs" dxfId="12324" priority="35681" operator="equal">
      <formula>"Ecrits examens nationaux"</formula>
    </cfRule>
    <cfRule type="cellIs" dxfId="12323" priority="35680" operator="equal">
      <formula>"Mise à niveau"</formula>
    </cfRule>
    <cfRule type="cellIs" dxfId="12322" priority="35679" operator="equal">
      <formula>"Note mémoire"</formula>
    </cfRule>
    <cfRule type="cellIs" dxfId="12321" priority="35678" operator="equal">
      <formula>"Oraux examens nationaux"</formula>
    </cfRule>
    <cfRule type="cellIs" dxfId="12320" priority="35677" operator="equal">
      <formula>"Remise note CC"</formula>
    </cfRule>
    <cfRule type="cellIs" dxfId="12319" priority="35676" operator="equal">
      <formula>"Révision interne"</formula>
    </cfRule>
    <cfRule type="cellIs" dxfId="12318" priority="35675" operator="equal">
      <formula>"Exam nationaux"</formula>
    </cfRule>
    <cfRule type="cellIs" dxfId="12317" priority="35674" operator="equal">
      <formula>"Exam nationaux pas de date"</formula>
    </cfRule>
    <cfRule type="cellIs" dxfId="12316" priority="35673" operator="equal">
      <formula>"Entreprise"</formula>
    </cfRule>
    <cfRule type="cellIs" dxfId="12315" priority="35672" operator="equal">
      <formula>"Révisions R"</formula>
    </cfRule>
    <cfRule type="cellIs" dxfId="12314" priority="35671" operator="equal">
      <formula>"Soutenance"</formula>
    </cfRule>
    <cfRule type="cellIs" dxfId="12313" priority="35669" operator="equal">
      <formula>"Lundi Pentecôte"</formula>
    </cfRule>
    <cfRule type="cellIs" dxfId="12312" priority="35668" operator="equal">
      <formula>"EXAMENS J"</formula>
    </cfRule>
    <cfRule type="cellIs" dxfId="12311" priority="35667" operator="equal">
      <formula>"Cours ISEM"</formula>
    </cfRule>
    <cfRule type="cellIs" dxfId="12310" priority="35666" operator="equal">
      <formula>"Cours IAE"</formula>
    </cfRule>
    <cfRule type="containsText" dxfId="12309" priority="35665" operator="containsText" text="Délib">
      <formula>NOT(ISERROR(SEARCH("Délib",T28)))</formula>
    </cfRule>
    <cfRule type="containsText" dxfId="12308" priority="35664" operator="containsText" text="Pré">
      <formula>NOT(ISERROR(SEARCH("Pré",T28)))</formula>
    </cfRule>
    <cfRule type="containsText" dxfId="12307" priority="35663" operator="containsText" text="Projet">
      <formula>NOT(ISERROR(SEARCH("Projet",T28)))</formula>
    </cfRule>
    <cfRule type="containsText" dxfId="12306" priority="35662" operator="containsText" text="Début CM">
      <formula>NOT(ISERROR(SEARCH("Début CM",T28)))</formula>
    </cfRule>
    <cfRule type="containsText" dxfId="12305" priority="35661" operator="containsText" text="Début TD">
      <formula>NOT(ISERROR(SEARCH("Début TD",T28)))</formula>
    </cfRule>
    <cfRule type="containsText" dxfId="12304" priority="35660" operator="containsText" text="Etranger">
      <formula>NOT(ISERROR(SEARCH("Etranger",T28)))</formula>
    </cfRule>
    <cfRule type="containsText" dxfId="12303" priority="35659" operator="containsText" text="JPO">
      <formula>NOT(ISERROR(SEARCH("JPO",T28)))</formula>
    </cfRule>
    <cfRule type="containsText" dxfId="12302" priority="35658" operator="containsText" text="Note">
      <formula>NOT(ISERROR(SEARCH("Note",T28)))</formula>
    </cfRule>
    <cfRule type="containsText" dxfId="12301" priority="35657" operator="containsText" text="Recrutem">
      <formula>NOT(ISERROR(SEARCH("Recrutem",T28)))</formula>
    </cfRule>
    <cfRule type="containsText" dxfId="12300" priority="35656" operator="containsText" text="Remise">
      <formula>NOT(ISERROR(SEARCH("Remise",T28)))</formula>
    </cfRule>
    <cfRule type="expression" dxfId="12299" priority="35652">
      <formula>R28="Dimanche"</formula>
    </cfRule>
  </conditionalFormatting>
  <conditionalFormatting sqref="T29">
    <cfRule type="cellIs" dxfId="12298" priority="8423" stopIfTrue="1" operator="equal">
      <formula>"Examens S1"</formula>
    </cfRule>
    <cfRule type="cellIs" dxfId="12297" priority="8424" stopIfTrue="1" operator="equal">
      <formula>"Examens"</formula>
    </cfRule>
    <cfRule type="cellIs" dxfId="12296" priority="8425" stopIfTrue="1" operator="equal">
      <formula>"Examens S2"</formula>
    </cfRule>
    <cfRule type="cellIs" dxfId="12295" priority="8374" operator="equal">
      <formula>"Révision interne"</formula>
    </cfRule>
    <cfRule type="cellIs" dxfId="12294" priority="8426" stopIfTrue="1" operator="equal">
      <formula>"Du anglais"</formula>
    </cfRule>
    <cfRule type="cellIs" dxfId="12293" priority="8427" stopIfTrue="1" operator="equal">
      <formula>"Délibérations"</formula>
    </cfRule>
    <cfRule type="cellIs" dxfId="12292" priority="8422" stopIfTrue="1" operator="equal">
      <formula>"Cours"</formula>
    </cfRule>
    <cfRule type="containsText" dxfId="12291" priority="8348" operator="containsText" text="Cours/Labo/Projet">
      <formula>NOT(ISERROR(SEARCH("Cours/Labo/Projet",T29)))</formula>
    </cfRule>
    <cfRule type="containsText" dxfId="12290" priority="8349" operator="containsText" text="Université">
      <formula>NOT(ISERROR(SEARCH("Université",T29)))</formula>
    </cfRule>
    <cfRule type="cellIs" dxfId="12289" priority="8418" stopIfTrue="1" operator="equal">
      <formula>"Session 2"</formula>
    </cfRule>
    <cfRule type="containsText" dxfId="12288" priority="8361" operator="containsText" text="Projet">
      <formula>NOT(ISERROR(SEARCH("Projet",T29)))</formula>
    </cfRule>
    <cfRule type="cellIs" dxfId="12287" priority="8419" stopIfTrue="1" operator="equal">
      <formula>"Session 1"</formula>
    </cfRule>
    <cfRule type="containsText" dxfId="12286" priority="8353" operator="containsText" text="Salon Et">
      <formula>NOT(ISERROR(SEARCH("Salon Et",T29)))</formula>
    </cfRule>
    <cfRule type="containsText" dxfId="12285" priority="8354" operator="containsText" text="Remise">
      <formula>NOT(ISERROR(SEARCH("Remise",T29)))</formula>
    </cfRule>
    <cfRule type="containsText" dxfId="12284" priority="8355" operator="containsText" text="Recrutem">
      <formula>NOT(ISERROR(SEARCH("Recrutem",T29)))</formula>
    </cfRule>
    <cfRule type="containsText" dxfId="12283" priority="8356" operator="containsText" text="Note">
      <formula>NOT(ISERROR(SEARCH("Note",T29)))</formula>
    </cfRule>
    <cfRule type="containsText" dxfId="12282" priority="8357" operator="containsText" text="JPO">
      <formula>NOT(ISERROR(SEARCH("JPO",T29)))</formula>
    </cfRule>
    <cfRule type="containsText" dxfId="12281" priority="8358" operator="containsText" text="Etranger">
      <formula>NOT(ISERROR(SEARCH("Etranger",T29)))</formula>
    </cfRule>
    <cfRule type="containsText" dxfId="12280" priority="8359" operator="containsText" text="Début TD">
      <formula>NOT(ISERROR(SEARCH("Début TD",T29)))</formula>
    </cfRule>
    <cfRule type="containsText" dxfId="12279" priority="8360" operator="containsText" text="Début CM">
      <formula>NOT(ISERROR(SEARCH("Début CM",T29)))</formula>
    </cfRule>
    <cfRule type="cellIs" dxfId="12278" priority="8420" stopIfTrue="1" operator="equal">
      <formula>"Révisions"</formula>
    </cfRule>
    <cfRule type="containsText" dxfId="12277" priority="8362" operator="containsText" text="Pré">
      <formula>NOT(ISERROR(SEARCH("Pré",T29)))</formula>
    </cfRule>
    <cfRule type="containsText" dxfId="12276" priority="8363" operator="containsText" text="Délib">
      <formula>NOT(ISERROR(SEARCH("Délib",T29)))</formula>
    </cfRule>
    <cfRule type="cellIs" dxfId="12275" priority="8364" operator="equal">
      <formula>"Cours IAE"</formula>
    </cfRule>
    <cfRule type="cellIs" dxfId="12274" priority="8365" operator="equal">
      <formula>"Cours ISEM"</formula>
    </cfRule>
    <cfRule type="cellIs" dxfId="12273" priority="8366" operator="equal">
      <formula>"EXAMENS J"</formula>
    </cfRule>
    <cfRule type="cellIs" dxfId="12272" priority="8367" operator="equal">
      <formula>"Lundi Pentecôte"</formula>
    </cfRule>
    <cfRule type="cellIs" dxfId="12271" priority="8368" operator="equal">
      <formula>"ppp"</formula>
    </cfRule>
    <cfRule type="cellIs" dxfId="12270" priority="8369" operator="equal">
      <formula>"Soutenance"</formula>
    </cfRule>
    <cfRule type="cellIs" dxfId="12269" priority="8370" operator="equal">
      <formula>"Révisions R"</formula>
    </cfRule>
    <cfRule type="cellIs" dxfId="12268" priority="8371" operator="equal">
      <formula>"Entreprise"</formula>
    </cfRule>
    <cfRule type="cellIs" dxfId="12267" priority="8372" operator="equal">
      <formula>"Exam nationaux pas de date"</formula>
    </cfRule>
    <cfRule type="cellIs" dxfId="12266" priority="8373" operator="equal">
      <formula>"Exam nationaux"</formula>
    </cfRule>
    <cfRule type="cellIs" dxfId="12265" priority="8421" stopIfTrue="1" operator="equal">
      <formula>"Vacances"</formula>
    </cfRule>
    <cfRule type="cellIs" dxfId="12264" priority="8375" operator="equal">
      <formula>"Remise note CC"</formula>
    </cfRule>
    <cfRule type="cellIs" dxfId="12263" priority="8376" operator="equal">
      <formula>"Oraux examens nationaux"</formula>
    </cfRule>
    <cfRule type="cellIs" dxfId="12262" priority="8377" operator="equal">
      <formula>"Note mémoire"</formula>
    </cfRule>
    <cfRule type="cellIs" dxfId="12261" priority="8378" operator="equal">
      <formula>"Mise à niveau"</formula>
    </cfRule>
    <cfRule type="cellIs" dxfId="12260" priority="8379" operator="equal">
      <formula>"Ecrits examens nationaux"</formula>
    </cfRule>
    <cfRule type="cellIs" dxfId="12259" priority="8380" operator="equal">
      <formula>"Délibération S2"</formula>
    </cfRule>
    <cfRule type="cellIs" dxfId="12258" priority="8381" operator="equal">
      <formula>"Délibération S1"</formula>
    </cfRule>
    <cfRule type="cellIs" dxfId="12257" priority="8382" operator="equal">
      <formula>"regroupement"</formula>
    </cfRule>
    <cfRule type="cellIs" dxfId="12256" priority="8383" operator="equal">
      <formula>"Cours matin"</formula>
    </cfRule>
    <cfRule type="cellIs" dxfId="12255" priority="8384" operator="equal">
      <formula>"Entr MA cours AM"</formula>
    </cfRule>
    <cfRule type="cellIs" dxfId="12254" priority="8385" operator="equal">
      <formula>"Cours Matin Entr AM"</formula>
    </cfRule>
    <cfRule type="cellIs" dxfId="12253" priority="8386" operator="equal">
      <formula>"Révisions S1 Ses2"</formula>
    </cfRule>
    <cfRule type="cellIs" dxfId="12252" priority="8387" operator="equal">
      <formula>"Révisions S1 ses1"</formula>
    </cfRule>
    <cfRule type="cellIs" dxfId="12251" priority="8388" operator="equal">
      <formula>"Examens S2 Ses2"</formula>
    </cfRule>
    <cfRule type="cellIs" dxfId="12250" priority="8389" operator="equal">
      <formula>"Examens S2 ses1"</formula>
    </cfRule>
    <cfRule type="cellIs" dxfId="12249" priority="8390" operator="equal">
      <formula>"Fermeture"</formula>
    </cfRule>
    <cfRule type="cellIs" dxfId="12248" priority="8391" operator="equal">
      <formula>"Remise rapport"</formula>
    </cfRule>
    <cfRule type="cellIs" dxfId="12247" priority="8392" operator="equal">
      <formula>"notes rapport"</formula>
    </cfRule>
    <cfRule type="cellIs" dxfId="12246" priority="8393" operator="equal">
      <formula>"jour appui"</formula>
    </cfRule>
    <cfRule type="cellIs" dxfId="12245" priority="8394" operator="equal">
      <formula>"Assomption"</formula>
    </cfRule>
    <cfRule type="cellIs" dxfId="12244" priority="8395" operator="equal">
      <formula>"Ascension"</formula>
    </cfRule>
    <cfRule type="cellIs" dxfId="12243" priority="8396" operator="equal">
      <formula>"Armistice"</formula>
    </cfRule>
    <cfRule type="cellIs" dxfId="12242" priority="8397" operator="equal">
      <formula>"cours v"</formula>
    </cfRule>
    <cfRule type="cellIs" dxfId="12241" priority="8398" operator="equal">
      <formula>"Examens S1 Ses2"</formula>
    </cfRule>
    <cfRule type="cellIs" dxfId="12240" priority="8399" operator="equal">
      <formula>"Examens S1 Ses1"</formula>
    </cfRule>
    <cfRule type="cellIs" dxfId="12239" priority="8400" operator="equal">
      <formula>"Fête du travail"</formula>
    </cfRule>
    <cfRule type="cellIs" dxfId="12238" priority="8401" operator="equal">
      <formula>"Fête nationale"</formula>
    </cfRule>
    <cfRule type="cellIs" dxfId="12237" priority="8402" operator="equal">
      <formula>"jour de l'an"</formula>
    </cfRule>
    <cfRule type="cellIs" dxfId="12236" priority="8403" operator="equal">
      <formula>"Lundi de pâques"</formula>
    </cfRule>
    <cfRule type="cellIs" dxfId="12235" priority="8404" operator="equal">
      <formula>"Noël"</formula>
    </cfRule>
    <cfRule type="cellIs" dxfId="12234" priority="8405" operator="equal">
      <formula>"Pâques"</formula>
    </cfRule>
    <cfRule type="cellIs" dxfId="12233" priority="8406" operator="equal">
      <formula>"Pentecôte"</formula>
    </cfRule>
    <cfRule type="cellIs" dxfId="12232" priority="8407" operator="equal">
      <formula>"Révisions S2 ses2"</formula>
    </cfRule>
    <cfRule type="cellIs" dxfId="12231" priority="8408" operator="equal">
      <formula>"Révisions S2 Ses1"</formula>
    </cfRule>
    <cfRule type="cellIs" dxfId="12230" priority="8409" operator="equal">
      <formula>"stage v"</formula>
    </cfRule>
    <cfRule type="cellIs" dxfId="12229" priority="8410" operator="equal">
      <formula>"Victoire 1945"</formula>
    </cfRule>
    <cfRule type="cellIs" dxfId="12228" priority="8411" operator="equal">
      <formula>"Toussaint"</formula>
    </cfRule>
    <cfRule type="cellIs" dxfId="12227" priority="8412" operator="equal">
      <formula>"Stage en entreprise"</formula>
    </cfRule>
    <cfRule type="cellIs" dxfId="12226" priority="8413" operator="equal">
      <formula>"entreprise B"</formula>
    </cfRule>
    <cfRule type="cellIs" dxfId="12225" priority="8414" stopIfTrue="1" operator="equal">
      <formula>"Retour copies"</formula>
    </cfRule>
    <cfRule type="cellIs" dxfId="12224" priority="8415" stopIfTrue="1" operator="equal">
      <formula>"Evaluation"</formula>
    </cfRule>
    <cfRule type="cellIs" dxfId="12223" priority="8416" stopIfTrue="1" operator="equal">
      <formula>"Rentrée"</formula>
    </cfRule>
    <cfRule type="cellIs" dxfId="12222" priority="8417" stopIfTrue="1" operator="equal">
      <formula>"Stage"</formula>
    </cfRule>
  </conditionalFormatting>
  <conditionalFormatting sqref="T29:T31">
    <cfRule type="expression" dxfId="12221" priority="8350">
      <formula>R29="Dimanche"</formula>
    </cfRule>
    <cfRule type="containsText" dxfId="12220" priority="8352" operator="containsText" text="Soutenance">
      <formula>NOT(ISERROR(SEARCH("Soutenance",T29)))</formula>
    </cfRule>
    <cfRule type="expression" dxfId="12219" priority="8351">
      <formula>R29="Samedi"</formula>
    </cfRule>
  </conditionalFormatting>
  <conditionalFormatting sqref="T30:T31">
    <cfRule type="cellIs" dxfId="12218" priority="24443" operator="equal">
      <formula>"Révisions S2 ses2"</formula>
    </cfRule>
    <cfRule type="containsText" dxfId="12217" priority="24389" operator="containsText" text="Salon Et">
      <formula>NOT(ISERROR(SEARCH("Salon Et",T30)))</formula>
    </cfRule>
    <cfRule type="containsText" dxfId="12216" priority="24390" operator="containsText" text="Remise">
      <formula>NOT(ISERROR(SEARCH("Remise",T30)))</formula>
    </cfRule>
    <cfRule type="containsText" dxfId="12215" priority="24391" operator="containsText" text="Recrutem">
      <formula>NOT(ISERROR(SEARCH("Recrutem",T30)))</formula>
    </cfRule>
    <cfRule type="containsText" dxfId="12214" priority="24392" operator="containsText" text="Note">
      <formula>NOT(ISERROR(SEARCH("Note",T30)))</formula>
    </cfRule>
    <cfRule type="containsText" dxfId="12213" priority="24393" operator="containsText" text="JPO">
      <formula>NOT(ISERROR(SEARCH("JPO",T30)))</formula>
    </cfRule>
    <cfRule type="containsText" dxfId="12212" priority="24394" operator="containsText" text="Etranger">
      <formula>NOT(ISERROR(SEARCH("Etranger",T30)))</formula>
    </cfRule>
    <cfRule type="containsText" dxfId="12211" priority="24395" operator="containsText" text="Début TD">
      <formula>NOT(ISERROR(SEARCH("Début TD",T30)))</formula>
    </cfRule>
    <cfRule type="containsText" dxfId="12210" priority="24396" operator="containsText" text="Début CM">
      <formula>NOT(ISERROR(SEARCH("Début CM",T30)))</formula>
    </cfRule>
    <cfRule type="containsText" dxfId="12209" priority="24397" operator="containsText" text="Projet">
      <formula>NOT(ISERROR(SEARCH("Projet",T30)))</formula>
    </cfRule>
    <cfRule type="containsText" dxfId="12208" priority="24398" operator="containsText" text="Pré">
      <formula>NOT(ISERROR(SEARCH("Pré",T30)))</formula>
    </cfRule>
    <cfRule type="containsText" dxfId="12207" priority="24399" operator="containsText" text="Délib">
      <formula>NOT(ISERROR(SEARCH("Délib",T30)))</formula>
    </cfRule>
    <cfRule type="cellIs" dxfId="12206" priority="24400" operator="equal">
      <formula>"Cours IAE"</formula>
    </cfRule>
    <cfRule type="cellIs" dxfId="12205" priority="24401" operator="equal">
      <formula>"Cours ISEM"</formula>
    </cfRule>
    <cfRule type="cellIs" dxfId="12204" priority="24402" operator="equal">
      <formula>"EXAMENS J"</formula>
    </cfRule>
    <cfRule type="cellIs" dxfId="12203" priority="24412" operator="equal">
      <formula>"Oraux examens nationaux"</formula>
    </cfRule>
    <cfRule type="cellIs" dxfId="12202" priority="24403" operator="equal">
      <formula>"Lundi Pentecôte"</formula>
    </cfRule>
    <cfRule type="cellIs" dxfId="12201" priority="24404" operator="equal">
      <formula>"ppp"</formula>
    </cfRule>
    <cfRule type="cellIs" dxfId="12200" priority="24405" operator="equal">
      <formula>"Soutenance"</formula>
    </cfRule>
    <cfRule type="cellIs" dxfId="12199" priority="24406" operator="equal">
      <formula>"Révisions R"</formula>
    </cfRule>
    <cfRule type="cellIs" dxfId="12198" priority="24407" operator="equal">
      <formula>"Entreprise"</formula>
    </cfRule>
    <cfRule type="cellIs" dxfId="12197" priority="24408" operator="equal">
      <formula>"Exam nationaux pas de date"</formula>
    </cfRule>
    <cfRule type="cellIs" dxfId="12196" priority="24409" operator="equal">
      <formula>"Exam nationaux"</formula>
    </cfRule>
    <cfRule type="cellIs" dxfId="12195" priority="24410" operator="equal">
      <formula>"Révision interne"</formula>
    </cfRule>
    <cfRule type="cellIs" dxfId="12194" priority="24411" operator="equal">
      <formula>"Remise note CC"</formula>
    </cfRule>
    <cfRule type="cellIs" dxfId="12193" priority="24413" operator="equal">
      <formula>"Note mémoire"</formula>
    </cfRule>
    <cfRule type="cellIs" dxfId="12192" priority="24414" operator="equal">
      <formula>"Mise à niveau"</formula>
    </cfRule>
    <cfRule type="cellIs" dxfId="12191" priority="24415" operator="equal">
      <formula>"Ecrits examens nationaux"</formula>
    </cfRule>
    <cfRule type="cellIs" dxfId="12190" priority="24462" stopIfTrue="1" operator="equal">
      <formula>"Du anglais"</formula>
    </cfRule>
    <cfRule type="cellIs" dxfId="12189" priority="24416" operator="equal">
      <formula>"Délibération S2"</formula>
    </cfRule>
    <cfRule type="cellIs" dxfId="12188" priority="24417" operator="equal">
      <formula>"Délibération S1"</formula>
    </cfRule>
    <cfRule type="cellIs" dxfId="12187" priority="24418" operator="equal">
      <formula>"regroupement"</formula>
    </cfRule>
    <cfRule type="cellIs" dxfId="12186" priority="24419" operator="equal">
      <formula>"Cours matin"</formula>
    </cfRule>
    <cfRule type="cellIs" dxfId="12185" priority="24420" operator="equal">
      <formula>"Entr MA cours AM"</formula>
    </cfRule>
    <cfRule type="cellIs" dxfId="12184" priority="24421" operator="equal">
      <formula>"Cours Matin Entr AM"</formula>
    </cfRule>
    <cfRule type="cellIs" dxfId="12183" priority="24423" operator="equal">
      <formula>"Révisions S1 ses1"</formula>
    </cfRule>
    <cfRule type="cellIs" dxfId="12182" priority="24424" operator="equal">
      <formula>"Examens S2 Ses2"</formula>
    </cfRule>
    <cfRule type="cellIs" dxfId="12181" priority="24425" operator="equal">
      <formula>"Examens S2 ses1"</formula>
    </cfRule>
    <cfRule type="cellIs" dxfId="12180" priority="24426" operator="equal">
      <formula>"Fermeture"</formula>
    </cfRule>
    <cfRule type="cellIs" dxfId="12179" priority="24427" operator="equal">
      <formula>"Remise rapport"</formula>
    </cfRule>
    <cfRule type="cellIs" dxfId="12178" priority="24428" operator="equal">
      <formula>"notes rapport"</formula>
    </cfRule>
    <cfRule type="cellIs" dxfId="12177" priority="24429" operator="equal">
      <formula>"jour appui"</formula>
    </cfRule>
    <cfRule type="cellIs" dxfId="12176" priority="24430" operator="equal">
      <formula>"Assomption"</formula>
    </cfRule>
    <cfRule type="cellIs" dxfId="12175" priority="24431" operator="equal">
      <formula>"Ascension"</formula>
    </cfRule>
    <cfRule type="cellIs" dxfId="12174" priority="24432" operator="equal">
      <formula>"Armistice"</formula>
    </cfRule>
    <cfRule type="cellIs" dxfId="12173" priority="24433" operator="equal">
      <formula>"cours v"</formula>
    </cfRule>
    <cfRule type="cellIs" dxfId="12172" priority="24434" operator="equal">
      <formula>"Examens S1 Ses2"</formula>
    </cfRule>
    <cfRule type="cellIs" dxfId="12171" priority="24435" operator="equal">
      <formula>"Examens S1 Ses1"</formula>
    </cfRule>
    <cfRule type="cellIs" dxfId="12170" priority="24436" operator="equal">
      <formula>"Fête du travail"</formula>
    </cfRule>
    <cfRule type="cellIs" dxfId="12169" priority="24437" operator="equal">
      <formula>"Fête nationale"</formula>
    </cfRule>
    <cfRule type="cellIs" dxfId="12168" priority="24438" operator="equal">
      <formula>"jour de l'an"</formula>
    </cfRule>
    <cfRule type="cellIs" dxfId="12167" priority="24439" operator="equal">
      <formula>"Lundi de pâques"</formula>
    </cfRule>
    <cfRule type="cellIs" dxfId="12166" priority="24440" operator="equal">
      <formula>"Noël"</formula>
    </cfRule>
    <cfRule type="cellIs" dxfId="12165" priority="24441" operator="equal">
      <formula>"Pâques"</formula>
    </cfRule>
    <cfRule type="cellIs" dxfId="12164" priority="24442" operator="equal">
      <formula>"Pentecôte"</formula>
    </cfRule>
    <cfRule type="cellIs" dxfId="12163" priority="24444" operator="equal">
      <formula>"Révisions S2 Ses1"</formula>
    </cfRule>
    <cfRule type="cellIs" dxfId="12162" priority="24445" operator="equal">
      <formula>"stage v"</formula>
    </cfRule>
    <cfRule type="cellIs" dxfId="12161" priority="24446" operator="equal">
      <formula>"Victoire 1945"</formula>
    </cfRule>
    <cfRule type="cellIs" dxfId="12160" priority="24447" operator="equal">
      <formula>"Toussaint"</formula>
    </cfRule>
    <cfRule type="cellIs" dxfId="12159" priority="24448" operator="equal">
      <formula>"Stage en entreprise"</formula>
    </cfRule>
    <cfRule type="cellIs" dxfId="12158" priority="24449" operator="equal">
      <formula>"entreprise B"</formula>
    </cfRule>
    <cfRule type="cellIs" dxfId="12157" priority="24450" stopIfTrue="1" operator="equal">
      <formula>"Retour copies"</formula>
    </cfRule>
    <cfRule type="cellIs" dxfId="12156" priority="24451" stopIfTrue="1" operator="equal">
      <formula>"Evaluation"</formula>
    </cfRule>
    <cfRule type="cellIs" dxfId="12155" priority="24452" stopIfTrue="1" operator="equal">
      <formula>"Rentrée"</formula>
    </cfRule>
    <cfRule type="cellIs" dxfId="12154" priority="24453" stopIfTrue="1" operator="equal">
      <formula>"Stage"</formula>
    </cfRule>
    <cfRule type="cellIs" dxfId="12153" priority="24454" stopIfTrue="1" operator="equal">
      <formula>"Session 2"</formula>
    </cfRule>
    <cfRule type="cellIs" dxfId="12152" priority="24455" stopIfTrue="1" operator="equal">
      <formula>"Session 1"</formula>
    </cfRule>
    <cfRule type="cellIs" dxfId="12151" priority="24456" stopIfTrue="1" operator="equal">
      <formula>"Révisions"</formula>
    </cfRule>
    <cfRule type="cellIs" dxfId="12150" priority="24457" stopIfTrue="1" operator="equal">
      <formula>"Vacances"</formula>
    </cfRule>
    <cfRule type="cellIs" dxfId="12149" priority="24458" stopIfTrue="1" operator="equal">
      <formula>"Cours"</formula>
    </cfRule>
    <cfRule type="cellIs" dxfId="12148" priority="24459" stopIfTrue="1" operator="equal">
      <formula>"Examens S1"</formula>
    </cfRule>
    <cfRule type="cellIs" dxfId="12147" priority="24460" stopIfTrue="1" operator="equal">
      <formula>"Examens"</formula>
    </cfRule>
    <cfRule type="cellIs" dxfId="12146" priority="24461" stopIfTrue="1" operator="equal">
      <formula>"Examens S2"</formula>
    </cfRule>
    <cfRule type="cellIs" dxfId="12145" priority="24422" operator="equal">
      <formula>"Révisions S1 Ses2"</formula>
    </cfRule>
    <cfRule type="cellIs" dxfId="12144" priority="24463" stopIfTrue="1" operator="equal">
      <formula>"Délibérations"</formula>
    </cfRule>
  </conditionalFormatting>
  <conditionalFormatting sqref="T32:T33">
    <cfRule type="cellIs" dxfId="12143" priority="8344" stopIfTrue="1" operator="equal">
      <formula>"Examens"</formula>
    </cfRule>
    <cfRule type="cellIs" dxfId="12142" priority="8345" stopIfTrue="1" operator="equal">
      <formula>"Examens S2"</formula>
    </cfRule>
    <cfRule type="cellIs" dxfId="12141" priority="8342" stopIfTrue="1" operator="equal">
      <formula>"Cours"</formula>
    </cfRule>
    <cfRule type="cellIs" dxfId="12140" priority="8341" stopIfTrue="1" operator="equal">
      <formula>"Vacances"</formula>
    </cfRule>
    <cfRule type="cellIs" dxfId="12139" priority="8322" operator="equal">
      <formula>"jour de l'an"</formula>
    </cfRule>
    <cfRule type="cellIs" dxfId="12138" priority="8346" stopIfTrue="1" operator="equal">
      <formula>"Du anglais"</formula>
    </cfRule>
    <cfRule type="cellIs" dxfId="12137" priority="8347" stopIfTrue="1" operator="equal">
      <formula>"Délibérations"</formula>
    </cfRule>
    <cfRule type="containsText" dxfId="12136" priority="8268" operator="containsText" text="Cours/Labo/Projet">
      <formula>NOT(ISERROR(SEARCH("Cours/Labo/Projet",T32)))</formula>
    </cfRule>
    <cfRule type="containsText" dxfId="12135" priority="8269" operator="containsText" text="Université">
      <formula>NOT(ISERROR(SEARCH("Université",T32)))</formula>
    </cfRule>
    <cfRule type="expression" dxfId="12134" priority="8270">
      <formula>R32="Dimanche"</formula>
    </cfRule>
    <cfRule type="expression" dxfId="12133" priority="8271">
      <formula>R32="Samedi"</formula>
    </cfRule>
    <cfRule type="containsText" dxfId="12132" priority="8272" operator="containsText" text="Soutenance">
      <formula>NOT(ISERROR(SEARCH("Soutenance",T32)))</formula>
    </cfRule>
    <cfRule type="containsText" dxfId="12131" priority="8273" operator="containsText" text="Salon Et">
      <formula>NOT(ISERROR(SEARCH("Salon Et",T32)))</formula>
    </cfRule>
    <cfRule type="containsText" dxfId="12130" priority="8274" operator="containsText" text="Remise">
      <formula>NOT(ISERROR(SEARCH("Remise",T32)))</formula>
    </cfRule>
    <cfRule type="containsText" dxfId="12129" priority="8275" operator="containsText" text="Recrutem">
      <formula>NOT(ISERROR(SEARCH("Recrutem",T32)))</formula>
    </cfRule>
    <cfRule type="containsText" dxfId="12128" priority="8276" operator="containsText" text="Note">
      <formula>NOT(ISERROR(SEARCH("Note",T32)))</formula>
    </cfRule>
    <cfRule type="containsText" dxfId="12127" priority="8277" operator="containsText" text="JPO">
      <formula>NOT(ISERROR(SEARCH("JPO",T32)))</formula>
    </cfRule>
    <cfRule type="containsText" dxfId="12126" priority="8278" operator="containsText" text="Etranger">
      <formula>NOT(ISERROR(SEARCH("Etranger",T32)))</formula>
    </cfRule>
    <cfRule type="containsText" dxfId="12125" priority="8279" operator="containsText" text="Début TD">
      <formula>NOT(ISERROR(SEARCH("Début TD",T32)))</formula>
    </cfRule>
    <cfRule type="containsText" dxfId="12124" priority="8280" operator="containsText" text="Début CM">
      <formula>NOT(ISERROR(SEARCH("Début CM",T32)))</formula>
    </cfRule>
    <cfRule type="containsText" dxfId="12123" priority="8281" operator="containsText" text="Projet">
      <formula>NOT(ISERROR(SEARCH("Projet",T32)))</formula>
    </cfRule>
    <cfRule type="containsText" dxfId="12122" priority="8282" operator="containsText" text="Pré">
      <formula>NOT(ISERROR(SEARCH("Pré",T32)))</formula>
    </cfRule>
    <cfRule type="containsText" dxfId="12121" priority="8283" operator="containsText" text="Délib">
      <formula>NOT(ISERROR(SEARCH("Délib",T32)))</formula>
    </cfRule>
    <cfRule type="cellIs" dxfId="12120" priority="8284" operator="equal">
      <formula>"Cours IAE"</formula>
    </cfRule>
    <cfRule type="cellIs" dxfId="12119" priority="8285" operator="equal">
      <formula>"Cours ISEM"</formula>
    </cfRule>
    <cfRule type="cellIs" dxfId="12118" priority="8286" operator="equal">
      <formula>"EXAMENS J"</formula>
    </cfRule>
    <cfRule type="cellIs" dxfId="12117" priority="8287" operator="equal">
      <formula>"Lundi Pentecôte"</formula>
    </cfRule>
    <cfRule type="cellIs" dxfId="12116" priority="8288" operator="equal">
      <formula>"ppp"</formula>
    </cfRule>
    <cfRule type="cellIs" dxfId="12115" priority="8289" operator="equal">
      <formula>"Soutenance"</formula>
    </cfRule>
    <cfRule type="cellIs" dxfId="12114" priority="8290" operator="equal">
      <formula>"Révisions R"</formula>
    </cfRule>
    <cfRule type="cellIs" dxfId="12113" priority="8291" operator="equal">
      <formula>"Entreprise"</formula>
    </cfRule>
    <cfRule type="cellIs" dxfId="12112" priority="8292" operator="equal">
      <formula>"Exam nationaux pas de date"</formula>
    </cfRule>
    <cfRule type="cellIs" dxfId="12111" priority="8293" operator="equal">
      <formula>"Exam nationaux"</formula>
    </cfRule>
    <cfRule type="cellIs" dxfId="12110" priority="8294" operator="equal">
      <formula>"Révision interne"</formula>
    </cfRule>
    <cfRule type="cellIs" dxfId="12109" priority="8295" operator="equal">
      <formula>"Remise note CC"</formula>
    </cfRule>
    <cfRule type="cellIs" dxfId="12108" priority="8296" operator="equal">
      <formula>"Oraux examens nationaux"</formula>
    </cfRule>
    <cfRule type="cellIs" dxfId="12107" priority="8297" operator="equal">
      <formula>"Note mémoire"</formula>
    </cfRule>
    <cfRule type="cellIs" dxfId="12106" priority="8298" operator="equal">
      <formula>"Mise à niveau"</formula>
    </cfRule>
    <cfRule type="cellIs" dxfId="12105" priority="8299" operator="equal">
      <formula>"Ecrits examens nationaux"</formula>
    </cfRule>
    <cfRule type="cellIs" dxfId="12104" priority="8300" operator="equal">
      <formula>"Délibération S2"</formula>
    </cfRule>
    <cfRule type="cellIs" dxfId="12103" priority="8301" operator="equal">
      <formula>"Délibération S1"</formula>
    </cfRule>
    <cfRule type="cellIs" dxfId="12102" priority="8302" operator="equal">
      <formula>"regroupement"</formula>
    </cfRule>
    <cfRule type="cellIs" dxfId="12101" priority="8303" operator="equal">
      <formula>"Cours matin"</formula>
    </cfRule>
    <cfRule type="cellIs" dxfId="12100" priority="8304" operator="equal">
      <formula>"Entr MA cours AM"</formula>
    </cfRule>
    <cfRule type="cellIs" dxfId="12099" priority="8305" operator="equal">
      <formula>"Cours Matin Entr AM"</formula>
    </cfRule>
    <cfRule type="cellIs" dxfId="12098" priority="8306" operator="equal">
      <formula>"Révisions S1 Ses2"</formula>
    </cfRule>
    <cfRule type="cellIs" dxfId="12097" priority="8307" operator="equal">
      <formula>"Révisions S1 ses1"</formula>
    </cfRule>
    <cfRule type="cellIs" dxfId="12096" priority="8308" operator="equal">
      <formula>"Examens S2 Ses2"</formula>
    </cfRule>
    <cfRule type="cellIs" dxfId="12095" priority="8309" operator="equal">
      <formula>"Examens S2 ses1"</formula>
    </cfRule>
    <cfRule type="cellIs" dxfId="12094" priority="8310" operator="equal">
      <formula>"Fermeture"</formula>
    </cfRule>
    <cfRule type="cellIs" dxfId="12093" priority="8311" operator="equal">
      <formula>"Remise rapport"</formula>
    </cfRule>
    <cfRule type="cellIs" dxfId="12092" priority="8312" operator="equal">
      <formula>"notes rapport"</formula>
    </cfRule>
    <cfRule type="cellIs" dxfId="12091" priority="8313" operator="equal">
      <formula>"jour appui"</formula>
    </cfRule>
    <cfRule type="cellIs" dxfId="12090" priority="8314" operator="equal">
      <formula>"Assomption"</formula>
    </cfRule>
    <cfRule type="cellIs" dxfId="12089" priority="8315" operator="equal">
      <formula>"Ascension"</formula>
    </cfRule>
    <cfRule type="cellIs" dxfId="12088" priority="8316" operator="equal">
      <formula>"Armistice"</formula>
    </cfRule>
    <cfRule type="cellIs" dxfId="12087" priority="8317" operator="equal">
      <formula>"cours v"</formula>
    </cfRule>
    <cfRule type="cellIs" dxfId="12086" priority="8318" operator="equal">
      <formula>"Examens S1 Ses2"</formula>
    </cfRule>
    <cfRule type="cellIs" dxfId="12085" priority="8319" operator="equal">
      <formula>"Examens S1 Ses1"</formula>
    </cfRule>
    <cfRule type="cellIs" dxfId="12084" priority="8320" operator="equal">
      <formula>"Fête du travail"</formula>
    </cfRule>
    <cfRule type="cellIs" dxfId="12083" priority="8321" operator="equal">
      <formula>"Fête nationale"</formula>
    </cfRule>
    <cfRule type="cellIs" dxfId="12082" priority="8329" operator="equal">
      <formula>"stage v"</formula>
    </cfRule>
    <cfRule type="cellIs" dxfId="12081" priority="8323" operator="equal">
      <formula>"Lundi de pâques"</formula>
    </cfRule>
    <cfRule type="cellIs" dxfId="12080" priority="8324" operator="equal">
      <formula>"Noël"</formula>
    </cfRule>
    <cfRule type="cellIs" dxfId="12079" priority="8325" operator="equal">
      <formula>"Pâques"</formula>
    </cfRule>
    <cfRule type="cellIs" dxfId="12078" priority="8326" operator="equal">
      <formula>"Pentecôte"</formula>
    </cfRule>
    <cfRule type="cellIs" dxfId="12077" priority="8327" operator="equal">
      <formula>"Révisions S2 ses2"</formula>
    </cfRule>
    <cfRule type="cellIs" dxfId="12076" priority="8328" operator="equal">
      <formula>"Révisions S2 Ses1"</formula>
    </cfRule>
    <cfRule type="cellIs" dxfId="12075" priority="8343" stopIfTrue="1" operator="equal">
      <formula>"Examens S1"</formula>
    </cfRule>
    <cfRule type="cellIs" dxfId="12074" priority="8330" operator="equal">
      <formula>"Victoire 1945"</formula>
    </cfRule>
    <cfRule type="cellIs" dxfId="12073" priority="8331" operator="equal">
      <formula>"Toussaint"</formula>
    </cfRule>
    <cfRule type="cellIs" dxfId="12072" priority="8332" operator="equal">
      <formula>"Stage en entreprise"</formula>
    </cfRule>
    <cfRule type="cellIs" dxfId="12071" priority="8333" operator="equal">
      <formula>"entreprise B"</formula>
    </cfRule>
    <cfRule type="cellIs" dxfId="12070" priority="8334" stopIfTrue="1" operator="equal">
      <formula>"Retour copies"</formula>
    </cfRule>
    <cfRule type="cellIs" dxfId="12069" priority="8335" stopIfTrue="1" operator="equal">
      <formula>"Evaluation"</formula>
    </cfRule>
    <cfRule type="cellIs" dxfId="12068" priority="8336" stopIfTrue="1" operator="equal">
      <formula>"Rentrée"</formula>
    </cfRule>
    <cfRule type="cellIs" dxfId="12067" priority="8337" stopIfTrue="1" operator="equal">
      <formula>"Stage"</formula>
    </cfRule>
    <cfRule type="cellIs" dxfId="12066" priority="8338" stopIfTrue="1" operator="equal">
      <formula>"Session 2"</formula>
    </cfRule>
    <cfRule type="cellIs" dxfId="12065" priority="8339" stopIfTrue="1" operator="equal">
      <formula>"Session 1"</formula>
    </cfRule>
    <cfRule type="cellIs" dxfId="12064" priority="8340" stopIfTrue="1" operator="equal">
      <formula>"Révisions"</formula>
    </cfRule>
  </conditionalFormatting>
  <conditionalFormatting sqref="T34">
    <cfRule type="cellIs" dxfId="12063" priority="8267" stopIfTrue="1" operator="equal">
      <formula>"Délibérations"</formula>
    </cfRule>
    <cfRule type="cellIs" dxfId="12062" priority="8221" operator="equal">
      <formula>"Délibération S1"</formula>
    </cfRule>
    <cfRule type="cellIs" dxfId="12061" priority="8258" stopIfTrue="1" operator="equal">
      <formula>"Session 2"</formula>
    </cfRule>
    <cfRule type="containsText" dxfId="12060" priority="8188" operator="containsText" text="Cours/Labo/Projet">
      <formula>NOT(ISERROR(SEARCH("Cours/Labo/Projet",T34)))</formula>
    </cfRule>
    <cfRule type="containsText" dxfId="12059" priority="8189" operator="containsText" text="Université">
      <formula>NOT(ISERROR(SEARCH("Université",T34)))</formula>
    </cfRule>
    <cfRule type="containsText" dxfId="12058" priority="8193" operator="containsText" text="Salon Et">
      <formula>NOT(ISERROR(SEARCH("Salon Et",T34)))</formula>
    </cfRule>
    <cfRule type="containsText" dxfId="12057" priority="8194" operator="containsText" text="Remise">
      <formula>NOT(ISERROR(SEARCH("Remise",T34)))</formula>
    </cfRule>
    <cfRule type="containsText" dxfId="12056" priority="8195" operator="containsText" text="Recrutem">
      <formula>NOT(ISERROR(SEARCH("Recrutem",T34)))</formula>
    </cfRule>
    <cfRule type="containsText" dxfId="12055" priority="8196" operator="containsText" text="Note">
      <formula>NOT(ISERROR(SEARCH("Note",T34)))</formula>
    </cfRule>
    <cfRule type="containsText" dxfId="12054" priority="8197" operator="containsText" text="JPO">
      <formula>NOT(ISERROR(SEARCH("JPO",T34)))</formula>
    </cfRule>
    <cfRule type="containsText" dxfId="12053" priority="8198" operator="containsText" text="Etranger">
      <formula>NOT(ISERROR(SEARCH("Etranger",T34)))</formula>
    </cfRule>
    <cfRule type="containsText" dxfId="12052" priority="8199" operator="containsText" text="Début TD">
      <formula>NOT(ISERROR(SEARCH("Début TD",T34)))</formula>
    </cfRule>
    <cfRule type="containsText" dxfId="12051" priority="8200" operator="containsText" text="Début CM">
      <formula>NOT(ISERROR(SEARCH("Début CM",T34)))</formula>
    </cfRule>
    <cfRule type="containsText" dxfId="12050" priority="8201" operator="containsText" text="Projet">
      <formula>NOT(ISERROR(SEARCH("Projet",T34)))</formula>
    </cfRule>
    <cfRule type="containsText" dxfId="12049" priority="8202" operator="containsText" text="Pré">
      <formula>NOT(ISERROR(SEARCH("Pré",T34)))</formula>
    </cfRule>
    <cfRule type="containsText" dxfId="12048" priority="8203" operator="containsText" text="Délib">
      <formula>NOT(ISERROR(SEARCH("Délib",T34)))</formula>
    </cfRule>
    <cfRule type="cellIs" dxfId="12047" priority="8204" operator="equal">
      <formula>"Cours IAE"</formula>
    </cfRule>
    <cfRule type="cellIs" dxfId="12046" priority="8205" operator="equal">
      <formula>"Cours ISEM"</formula>
    </cfRule>
    <cfRule type="cellIs" dxfId="12045" priority="8206" operator="equal">
      <formula>"EXAMENS J"</formula>
    </cfRule>
    <cfRule type="cellIs" dxfId="12044" priority="8207" operator="equal">
      <formula>"Lundi Pentecôte"</formula>
    </cfRule>
    <cfRule type="cellIs" dxfId="12043" priority="8208" operator="equal">
      <formula>"ppp"</formula>
    </cfRule>
    <cfRule type="cellIs" dxfId="12042" priority="8209" operator="equal">
      <formula>"Soutenance"</formula>
    </cfRule>
    <cfRule type="cellIs" dxfId="12041" priority="8210" operator="equal">
      <formula>"Révisions R"</formula>
    </cfRule>
    <cfRule type="cellIs" dxfId="12040" priority="8211" operator="equal">
      <formula>"Entreprise"</formula>
    </cfRule>
    <cfRule type="cellIs" dxfId="12039" priority="8212" operator="equal">
      <formula>"Exam nationaux pas de date"</formula>
    </cfRule>
    <cfRule type="cellIs" dxfId="12038" priority="8213" operator="equal">
      <formula>"Exam nationaux"</formula>
    </cfRule>
    <cfRule type="cellIs" dxfId="12037" priority="8214" operator="equal">
      <formula>"Révision interne"</formula>
    </cfRule>
    <cfRule type="cellIs" dxfId="12036" priority="8215" operator="equal">
      <formula>"Remise note CC"</formula>
    </cfRule>
    <cfRule type="cellIs" dxfId="12035" priority="8216" operator="equal">
      <formula>"Oraux examens nationaux"</formula>
    </cfRule>
    <cfRule type="cellIs" dxfId="12034" priority="8217" operator="equal">
      <formula>"Note mémoire"</formula>
    </cfRule>
    <cfRule type="cellIs" dxfId="12033" priority="8218" operator="equal">
      <formula>"Mise à niveau"</formula>
    </cfRule>
    <cfRule type="cellIs" dxfId="12032" priority="8219" operator="equal">
      <formula>"Ecrits examens nationaux"</formula>
    </cfRule>
    <cfRule type="cellIs" dxfId="12031" priority="8220" operator="equal">
      <formula>"Délibération S2"</formula>
    </cfRule>
    <cfRule type="cellIs" dxfId="12030" priority="8222" operator="equal">
      <formula>"regroupement"</formula>
    </cfRule>
    <cfRule type="cellIs" dxfId="12029" priority="8223" operator="equal">
      <formula>"Cours matin"</formula>
    </cfRule>
    <cfRule type="cellIs" dxfId="12028" priority="8224" operator="equal">
      <formula>"Entr MA cours AM"</formula>
    </cfRule>
    <cfRule type="cellIs" dxfId="12027" priority="8225" operator="equal">
      <formula>"Cours Matin Entr AM"</formula>
    </cfRule>
    <cfRule type="cellIs" dxfId="12026" priority="8226" operator="equal">
      <formula>"Révisions S1 Ses2"</formula>
    </cfRule>
    <cfRule type="cellIs" dxfId="12025" priority="8227" operator="equal">
      <formula>"Révisions S1 ses1"</formula>
    </cfRule>
    <cfRule type="cellIs" dxfId="12024" priority="8228" operator="equal">
      <formula>"Examens S2 Ses2"</formula>
    </cfRule>
    <cfRule type="cellIs" dxfId="12023" priority="8229" operator="equal">
      <formula>"Examens S2 ses1"</formula>
    </cfRule>
    <cfRule type="cellIs" dxfId="12022" priority="8230" operator="equal">
      <formula>"Fermeture"</formula>
    </cfRule>
    <cfRule type="cellIs" dxfId="12021" priority="8231" operator="equal">
      <formula>"Remise rapport"</formula>
    </cfRule>
    <cfRule type="cellIs" dxfId="12020" priority="8232" operator="equal">
      <formula>"notes rapport"</formula>
    </cfRule>
    <cfRule type="cellIs" dxfId="12019" priority="8233" operator="equal">
      <formula>"jour appui"</formula>
    </cfRule>
    <cfRule type="cellIs" dxfId="12018" priority="8234" operator="equal">
      <formula>"Assomption"</formula>
    </cfRule>
    <cfRule type="cellIs" dxfId="12017" priority="8235" operator="equal">
      <formula>"Ascension"</formula>
    </cfRule>
    <cfRule type="cellIs" dxfId="12016" priority="8236" operator="equal">
      <formula>"Armistice"</formula>
    </cfRule>
    <cfRule type="cellIs" dxfId="12015" priority="8237" operator="equal">
      <formula>"cours v"</formula>
    </cfRule>
    <cfRule type="cellIs" dxfId="12014" priority="8238" operator="equal">
      <formula>"Examens S1 Ses2"</formula>
    </cfRule>
    <cfRule type="cellIs" dxfId="12013" priority="8239" operator="equal">
      <formula>"Examens S1 Ses1"</formula>
    </cfRule>
    <cfRule type="cellIs" dxfId="12012" priority="8240" operator="equal">
      <formula>"Fête du travail"</formula>
    </cfRule>
    <cfRule type="cellIs" dxfId="12011" priority="8241" operator="equal">
      <formula>"Fête nationale"</formula>
    </cfRule>
    <cfRule type="cellIs" dxfId="12010" priority="8242" operator="equal">
      <formula>"jour de l'an"</formula>
    </cfRule>
    <cfRule type="cellIs" dxfId="12009" priority="8243" operator="equal">
      <formula>"Lundi de pâques"</formula>
    </cfRule>
    <cfRule type="cellIs" dxfId="12008" priority="8244" operator="equal">
      <formula>"Noël"</formula>
    </cfRule>
    <cfRule type="cellIs" dxfId="12007" priority="8245" operator="equal">
      <formula>"Pâques"</formula>
    </cfRule>
    <cfRule type="cellIs" dxfId="12006" priority="8246" operator="equal">
      <formula>"Pentecôte"</formula>
    </cfRule>
    <cfRule type="cellIs" dxfId="12005" priority="8247" operator="equal">
      <formula>"Révisions S2 ses2"</formula>
    </cfRule>
    <cfRule type="cellIs" dxfId="12004" priority="8248" operator="equal">
      <formula>"Révisions S2 Ses1"</formula>
    </cfRule>
    <cfRule type="cellIs" dxfId="12003" priority="8249" operator="equal">
      <formula>"stage v"</formula>
    </cfRule>
    <cfRule type="cellIs" dxfId="12002" priority="8250" operator="equal">
      <formula>"Victoire 1945"</formula>
    </cfRule>
    <cfRule type="cellIs" dxfId="12001" priority="8251" operator="equal">
      <formula>"Toussaint"</formula>
    </cfRule>
    <cfRule type="cellIs" dxfId="12000" priority="8252" operator="equal">
      <formula>"Stage en entreprise"</formula>
    </cfRule>
    <cfRule type="cellIs" dxfId="11999" priority="8253" operator="equal">
      <formula>"entreprise B"</formula>
    </cfRule>
    <cfRule type="cellIs" dxfId="11998" priority="8254" stopIfTrue="1" operator="equal">
      <formula>"Retour copies"</formula>
    </cfRule>
    <cfRule type="cellIs" dxfId="11997" priority="8255" stopIfTrue="1" operator="equal">
      <formula>"Evaluation"</formula>
    </cfRule>
    <cfRule type="cellIs" dxfId="11996" priority="8256" stopIfTrue="1" operator="equal">
      <formula>"Rentrée"</formula>
    </cfRule>
    <cfRule type="cellIs" dxfId="11995" priority="8257" stopIfTrue="1" operator="equal">
      <formula>"Stage"</formula>
    </cfRule>
    <cfRule type="cellIs" dxfId="11994" priority="8259" stopIfTrue="1" operator="equal">
      <formula>"Session 1"</formula>
    </cfRule>
    <cfRule type="cellIs" dxfId="11993" priority="8260" stopIfTrue="1" operator="equal">
      <formula>"Révisions"</formula>
    </cfRule>
    <cfRule type="cellIs" dxfId="11992" priority="8261" stopIfTrue="1" operator="equal">
      <formula>"Vacances"</formula>
    </cfRule>
    <cfRule type="cellIs" dxfId="11991" priority="8262" stopIfTrue="1" operator="equal">
      <formula>"Cours"</formula>
    </cfRule>
    <cfRule type="cellIs" dxfId="11990" priority="8263" stopIfTrue="1" operator="equal">
      <formula>"Examens S1"</formula>
    </cfRule>
    <cfRule type="cellIs" dxfId="11989" priority="8264" stopIfTrue="1" operator="equal">
      <formula>"Examens"</formula>
    </cfRule>
    <cfRule type="cellIs" dxfId="11988" priority="8265" stopIfTrue="1" operator="equal">
      <formula>"Examens S2"</formula>
    </cfRule>
    <cfRule type="cellIs" dxfId="11987" priority="8266" stopIfTrue="1" operator="equal">
      <formula>"Du anglais"</formula>
    </cfRule>
  </conditionalFormatting>
  <conditionalFormatting sqref="T34:T35">
    <cfRule type="expression" dxfId="11986" priority="8190">
      <formula>R34="Dimanche"</formula>
    </cfRule>
    <cfRule type="containsText" dxfId="11985" priority="8192" operator="containsText" text="Soutenance">
      <formula>NOT(ISERROR(SEARCH("Soutenance",T34)))</formula>
    </cfRule>
    <cfRule type="expression" dxfId="11984" priority="8191">
      <formula>R34="Samedi"</formula>
    </cfRule>
  </conditionalFormatting>
  <conditionalFormatting sqref="T35">
    <cfRule type="cellIs" dxfId="11983" priority="36881" operator="equal">
      <formula>"stage v"</formula>
    </cfRule>
    <cfRule type="cellIs" dxfId="11982" priority="36895" stopIfTrue="1" operator="equal">
      <formula>"Examens S1"</formula>
    </cfRule>
    <cfRule type="cellIs" dxfId="11981" priority="36896" stopIfTrue="1" operator="equal">
      <formula>"Examens"</formula>
    </cfRule>
    <cfRule type="cellIs" dxfId="11980" priority="36899" stopIfTrue="1" operator="equal">
      <formula>"Délibérations"</formula>
    </cfRule>
    <cfRule type="cellIs" dxfId="11979" priority="36897" stopIfTrue="1" operator="equal">
      <formula>"Examens S2"</formula>
    </cfRule>
    <cfRule type="cellIs" dxfId="11978" priority="36898" stopIfTrue="1" operator="equal">
      <formula>"Du anglais"</formula>
    </cfRule>
    <cfRule type="cellIs" dxfId="11977" priority="36863" operator="equal">
      <formula>"Remise rapport"</formula>
    </cfRule>
    <cfRule type="cellIs" dxfId="11976" priority="36864" operator="equal">
      <formula>"notes rapport"</formula>
    </cfRule>
    <cfRule type="cellIs" dxfId="11975" priority="36865" operator="equal">
      <formula>"jour appui"</formula>
    </cfRule>
    <cfRule type="cellIs" dxfId="11974" priority="36866" operator="equal">
      <formula>"Assomption"</formula>
    </cfRule>
    <cfRule type="cellIs" dxfId="11973" priority="36867" operator="equal">
      <formula>"Ascension"</formula>
    </cfRule>
    <cfRule type="cellIs" dxfId="11972" priority="36868" operator="equal">
      <formula>"Armistice"</formula>
    </cfRule>
    <cfRule type="cellIs" dxfId="11971" priority="36869" operator="equal">
      <formula>"cours v"</formula>
    </cfRule>
    <cfRule type="cellIs" dxfId="11970" priority="36870" operator="equal">
      <formula>"Examens S1 Ses2"</formula>
    </cfRule>
    <cfRule type="cellIs" dxfId="11969" priority="36871" operator="equal">
      <formula>"Examens S1 Ses1"</formula>
    </cfRule>
    <cfRule type="cellIs" dxfId="11968" priority="36872" operator="equal">
      <formula>"Fête du travail"</formula>
    </cfRule>
    <cfRule type="cellIs" dxfId="11967" priority="36873" operator="equal">
      <formula>"Fête nationale"</formula>
    </cfRule>
    <cfRule type="cellIs" dxfId="11966" priority="36874" operator="equal">
      <formula>"jour de l'an"</formula>
    </cfRule>
    <cfRule type="cellIs" dxfId="11965" priority="36875" operator="equal">
      <formula>"Lundi de pâques"</formula>
    </cfRule>
    <cfRule type="cellIs" dxfId="11964" priority="36876" operator="equal">
      <formula>"Noël"</formula>
    </cfRule>
    <cfRule type="cellIs" dxfId="11963" priority="36859" operator="equal">
      <formula>"Révisions S1 ses1"</formula>
    </cfRule>
    <cfRule type="cellIs" dxfId="11962" priority="36860" operator="equal">
      <formula>"Examens S2 Ses2"</formula>
    </cfRule>
    <cfRule type="cellIs" dxfId="11961" priority="36877" operator="equal">
      <formula>"Pâques"</formula>
    </cfRule>
    <cfRule type="cellIs" dxfId="11960" priority="36878" operator="equal">
      <formula>"Pentecôte"</formula>
    </cfRule>
    <cfRule type="cellIs" dxfId="11959" priority="36879" operator="equal">
      <formula>"Révisions S2 ses2"</formula>
    </cfRule>
    <cfRule type="cellIs" dxfId="11958" priority="36880" operator="equal">
      <formula>"Révisions S2 Ses1"</formula>
    </cfRule>
    <cfRule type="cellIs" dxfId="11957" priority="36861" operator="equal">
      <formula>"Examens S2 ses1"</formula>
    </cfRule>
    <cfRule type="cellIs" dxfId="11956" priority="36882" operator="equal">
      <formula>"Victoire 1945"</formula>
    </cfRule>
    <cfRule type="cellIs" dxfId="11955" priority="36883" operator="equal">
      <formula>"Toussaint"</formula>
    </cfRule>
    <cfRule type="cellIs" dxfId="11954" priority="36884" operator="equal">
      <formula>"Stage en entreprise"</formula>
    </cfRule>
    <cfRule type="cellIs" dxfId="11953" priority="36885" operator="equal">
      <formula>"entreprise B"</formula>
    </cfRule>
    <cfRule type="cellIs" dxfId="11952" priority="36886" stopIfTrue="1" operator="equal">
      <formula>"Retour copies"</formula>
    </cfRule>
    <cfRule type="cellIs" dxfId="11951" priority="36887" stopIfTrue="1" operator="equal">
      <formula>"Evaluation"</formula>
    </cfRule>
    <cfRule type="cellIs" dxfId="11950" priority="36888" stopIfTrue="1" operator="equal">
      <formula>"Rentrée"</formula>
    </cfRule>
    <cfRule type="cellIs" dxfId="11949" priority="36889" stopIfTrue="1" operator="equal">
      <formula>"Stage"</formula>
    </cfRule>
    <cfRule type="cellIs" dxfId="11948" priority="36890" stopIfTrue="1" operator="equal">
      <formula>"Session 2"</formula>
    </cfRule>
    <cfRule type="cellIs" dxfId="11947" priority="36891" stopIfTrue="1" operator="equal">
      <formula>"Session 1"</formula>
    </cfRule>
    <cfRule type="cellIs" dxfId="11946" priority="36892" stopIfTrue="1" operator="equal">
      <formula>"Révisions"</formula>
    </cfRule>
    <cfRule type="cellIs" dxfId="11945" priority="36893" stopIfTrue="1" operator="equal">
      <formula>"Vacances"</formula>
    </cfRule>
    <cfRule type="cellIs" dxfId="11944" priority="36894" stopIfTrue="1" operator="equal">
      <formula>"Cours"</formula>
    </cfRule>
    <cfRule type="containsText" dxfId="11943" priority="36832" operator="containsText" text="Début CM">
      <formula>NOT(ISERROR(SEARCH("Début CM",T35)))</formula>
    </cfRule>
    <cfRule type="cellIs" dxfId="11942" priority="36842" operator="equal">
      <formula>"Révisions R"</formula>
    </cfRule>
    <cfRule type="cellIs" dxfId="11941" priority="36862" operator="equal">
      <formula>"Fermeture"</formula>
    </cfRule>
    <cfRule type="containsText" dxfId="11940" priority="36825" operator="containsText" text="Salon Et">
      <formula>NOT(ISERROR(SEARCH("Salon Et",T35)))</formula>
    </cfRule>
    <cfRule type="containsText" dxfId="11939" priority="36826" operator="containsText" text="Remise">
      <formula>NOT(ISERROR(SEARCH("Remise",T35)))</formula>
    </cfRule>
    <cfRule type="containsText" dxfId="11938" priority="36827" operator="containsText" text="Recrutem">
      <formula>NOT(ISERROR(SEARCH("Recrutem",T35)))</formula>
    </cfRule>
    <cfRule type="containsText" dxfId="11937" priority="36828" operator="containsText" text="Note">
      <formula>NOT(ISERROR(SEARCH("Note",T35)))</formula>
    </cfRule>
    <cfRule type="containsText" dxfId="11936" priority="36829" operator="containsText" text="JPO">
      <formula>NOT(ISERROR(SEARCH("JPO",T35)))</formula>
    </cfRule>
    <cfRule type="containsText" dxfId="11935" priority="36830" operator="containsText" text="Etranger">
      <formula>NOT(ISERROR(SEARCH("Etranger",T35)))</formula>
    </cfRule>
    <cfRule type="containsText" dxfId="11934" priority="36831" operator="containsText" text="Début TD">
      <formula>NOT(ISERROR(SEARCH("Début TD",T35)))</formula>
    </cfRule>
    <cfRule type="containsText" dxfId="11933" priority="36833" operator="containsText" text="Projet">
      <formula>NOT(ISERROR(SEARCH("Projet",T35)))</formula>
    </cfRule>
    <cfRule type="containsText" dxfId="11932" priority="36834" operator="containsText" text="Pré">
      <formula>NOT(ISERROR(SEARCH("Pré",T35)))</formula>
    </cfRule>
    <cfRule type="containsText" dxfId="11931" priority="36835" operator="containsText" text="Délib">
      <formula>NOT(ISERROR(SEARCH("Délib",T35)))</formula>
    </cfRule>
    <cfRule type="cellIs" dxfId="11930" priority="36836" operator="equal">
      <formula>"Cours IAE"</formula>
    </cfRule>
    <cfRule type="cellIs" dxfId="11929" priority="36837" operator="equal">
      <formula>"Cours ISEM"</formula>
    </cfRule>
    <cfRule type="cellIs" dxfId="11928" priority="36838" operator="equal">
      <formula>"EXAMENS J"</formula>
    </cfRule>
    <cfRule type="cellIs" dxfId="11927" priority="36839" operator="equal">
      <formula>"Lundi Pentecôte"</formula>
    </cfRule>
    <cfRule type="cellIs" dxfId="11926" priority="36840" operator="equal">
      <formula>"ppp"</formula>
    </cfRule>
    <cfRule type="cellIs" dxfId="11925" priority="36841" operator="equal">
      <formula>"Soutenance"</formula>
    </cfRule>
    <cfRule type="cellIs" dxfId="11924" priority="36843" operator="equal">
      <formula>"Entreprise"</formula>
    </cfRule>
    <cfRule type="cellIs" dxfId="11923" priority="36844" operator="equal">
      <formula>"Exam nationaux pas de date"</formula>
    </cfRule>
    <cfRule type="cellIs" dxfId="11922" priority="36845" operator="equal">
      <formula>"Exam nationaux"</formula>
    </cfRule>
    <cfRule type="cellIs" dxfId="11921" priority="36846" operator="equal">
      <formula>"Révision interne"</formula>
    </cfRule>
    <cfRule type="cellIs" dxfId="11920" priority="36847" operator="equal">
      <formula>"Remise note CC"</formula>
    </cfRule>
    <cfRule type="cellIs" dxfId="11919" priority="36848" operator="equal">
      <formula>"Oraux examens nationaux"</formula>
    </cfRule>
    <cfRule type="cellIs" dxfId="11918" priority="36849" operator="equal">
      <formula>"Note mémoire"</formula>
    </cfRule>
    <cfRule type="cellIs" dxfId="11917" priority="36850" operator="equal">
      <formula>"Mise à niveau"</formula>
    </cfRule>
    <cfRule type="cellIs" dxfId="11916" priority="36851" operator="equal">
      <formula>"Ecrits examens nationaux"</formula>
    </cfRule>
    <cfRule type="cellIs" dxfId="11915" priority="36852" operator="equal">
      <formula>"Délibération S2"</formula>
    </cfRule>
    <cfRule type="cellIs" dxfId="11914" priority="36853" operator="equal">
      <formula>"Délibération S1"</formula>
    </cfRule>
    <cfRule type="cellIs" dxfId="11913" priority="36854" operator="equal">
      <formula>"regroupement"</formula>
    </cfRule>
    <cfRule type="cellIs" dxfId="11912" priority="36855" operator="equal">
      <formula>"Cours matin"</formula>
    </cfRule>
    <cfRule type="cellIs" dxfId="11911" priority="36856" operator="equal">
      <formula>"Entr MA cours AM"</formula>
    </cfRule>
    <cfRule type="cellIs" dxfId="11910" priority="36857" operator="equal">
      <formula>"Cours Matin Entr AM"</formula>
    </cfRule>
    <cfRule type="cellIs" dxfId="11909" priority="36858" operator="equal">
      <formula>"Révisions S1 Ses2"</formula>
    </cfRule>
  </conditionalFormatting>
  <conditionalFormatting sqref="U4:U35">
    <cfRule type="expression" dxfId="11908" priority="37621">
      <formula>V4="Samedi"</formula>
    </cfRule>
    <cfRule type="expression" dxfId="11907" priority="37620">
      <formula>V4="Dimanche"</formula>
    </cfRule>
  </conditionalFormatting>
  <conditionalFormatting sqref="X4">
    <cfRule type="cellIs" dxfId="11906" priority="35536" operator="equal">
      <formula>"Fermeture"</formula>
    </cfRule>
    <cfRule type="cellIs" dxfId="11905" priority="35535" operator="equal">
      <formula>"Examens S2 ses1"</formula>
    </cfRule>
    <cfRule type="cellIs" dxfId="11904" priority="35534" operator="equal">
      <formula>"Examens S2 Ses2"</formula>
    </cfRule>
    <cfRule type="cellIs" dxfId="11903" priority="35533" operator="equal">
      <formula>"Révisions S1 ses1"</formula>
    </cfRule>
    <cfRule type="cellIs" dxfId="11902" priority="35532" operator="equal">
      <formula>"Révisions S1 Ses2"</formula>
    </cfRule>
    <cfRule type="cellIs" dxfId="11901" priority="35531" operator="equal">
      <formula>"Cours Matin Entr AM"</formula>
    </cfRule>
    <cfRule type="cellIs" dxfId="11900" priority="35530" operator="equal">
      <formula>"Entr MA cours AM"</formula>
    </cfRule>
    <cfRule type="cellIs" dxfId="11899" priority="35529" operator="equal">
      <formula>"Cours matin"</formula>
    </cfRule>
    <cfRule type="cellIs" dxfId="11898" priority="35528" operator="equal">
      <formula>"regroupement"</formula>
    </cfRule>
    <cfRule type="cellIs" dxfId="11897" priority="35527" operator="equal">
      <formula>"Délibération S1"</formula>
    </cfRule>
    <cfRule type="cellIs" dxfId="11896" priority="35526" operator="equal">
      <formula>"Délibération S2"</formula>
    </cfRule>
    <cfRule type="cellIs" dxfId="11895" priority="35525" operator="equal">
      <formula>"Ecrits examens nationaux"</formula>
    </cfRule>
    <cfRule type="cellIs" dxfId="11894" priority="35524" operator="equal">
      <formula>"Mise à niveau"</formula>
    </cfRule>
    <cfRule type="cellIs" dxfId="11893" priority="35523" operator="equal">
      <formula>"Note mémoire"</formula>
    </cfRule>
    <cfRule type="cellIs" dxfId="11892" priority="35522" operator="equal">
      <formula>"Oraux examens nationaux"</formula>
    </cfRule>
    <cfRule type="cellIs" dxfId="11891" priority="35521" operator="equal">
      <formula>"Remise note CC"</formula>
    </cfRule>
    <cfRule type="cellIs" dxfId="11890" priority="35520" operator="equal">
      <formula>"Révision interne"</formula>
    </cfRule>
    <cfRule type="cellIs" dxfId="11889" priority="35519" operator="equal">
      <formula>"Exam nationaux"</formula>
    </cfRule>
    <cfRule type="cellIs" dxfId="11888" priority="35518" operator="equal">
      <formula>"Exam nationaux pas de date"</formula>
    </cfRule>
    <cfRule type="cellIs" dxfId="11887" priority="35517" operator="equal">
      <formula>"Entreprise"</formula>
    </cfRule>
    <cfRule type="cellIs" dxfId="11886" priority="35516" operator="equal">
      <formula>"Révisions R"</formula>
    </cfRule>
    <cfRule type="cellIs" dxfId="11885" priority="35515" operator="equal">
      <formula>"Soutenance"</formula>
    </cfRule>
    <cfRule type="cellIs" dxfId="11884" priority="35514" operator="equal">
      <formula>"ppp"</formula>
    </cfRule>
    <cfRule type="cellIs" dxfId="11883" priority="35573" stopIfTrue="1" operator="equal">
      <formula>"Délibérations"</formula>
    </cfRule>
    <cfRule type="cellIs" dxfId="11882" priority="35512" operator="equal">
      <formula>"EXAMENS J"</formula>
    </cfRule>
    <cfRule type="cellIs" dxfId="11881" priority="35511" operator="equal">
      <formula>"Cours ISEM"</formula>
    </cfRule>
    <cfRule type="cellIs" dxfId="11880" priority="35510" operator="equal">
      <formula>"Cours IAE"</formula>
    </cfRule>
    <cfRule type="containsText" dxfId="11879" priority="35509" operator="containsText" text="Délib">
      <formula>NOT(ISERROR(SEARCH("Délib",X4)))</formula>
    </cfRule>
    <cfRule type="containsText" dxfId="11878" priority="35508" operator="containsText" text="Pré">
      <formula>NOT(ISERROR(SEARCH("Pré",X4)))</formula>
    </cfRule>
    <cfRule type="containsText" dxfId="11877" priority="35507" operator="containsText" text="Projet">
      <formula>NOT(ISERROR(SEARCH("Projet",X4)))</formula>
    </cfRule>
    <cfRule type="containsText" dxfId="11876" priority="35506" operator="containsText" text="Début CM">
      <formula>NOT(ISERROR(SEARCH("Début CM",X4)))</formula>
    </cfRule>
    <cfRule type="containsText" dxfId="11875" priority="35505" operator="containsText" text="Début TD">
      <formula>NOT(ISERROR(SEARCH("Début TD",X4)))</formula>
    </cfRule>
    <cfRule type="containsText" dxfId="11874" priority="35504" operator="containsText" text="Etranger">
      <formula>NOT(ISERROR(SEARCH("Etranger",X4)))</formula>
    </cfRule>
    <cfRule type="containsText" dxfId="11873" priority="35503" operator="containsText" text="JPO">
      <formula>NOT(ISERROR(SEARCH("JPO",X4)))</formula>
    </cfRule>
    <cfRule type="containsText" dxfId="11872" priority="35502" operator="containsText" text="Note">
      <formula>NOT(ISERROR(SEARCH("Note",X4)))</formula>
    </cfRule>
    <cfRule type="containsText" dxfId="11871" priority="35501" operator="containsText" text="Recrutem">
      <formula>NOT(ISERROR(SEARCH("Recrutem",X4)))</formula>
    </cfRule>
    <cfRule type="containsText" dxfId="11870" priority="35500" operator="containsText" text="Remise">
      <formula>NOT(ISERROR(SEARCH("Remise",X4)))</formula>
    </cfRule>
    <cfRule type="containsText" dxfId="11869" priority="35499" operator="containsText" text="Salon Et">
      <formula>NOT(ISERROR(SEARCH("Salon Et",X4)))</formula>
    </cfRule>
    <cfRule type="containsText" dxfId="11868" priority="35498" operator="containsText" text="Soutenance">
      <formula>NOT(ISERROR(SEARCH("Soutenance",X4)))</formula>
    </cfRule>
    <cfRule type="cellIs" dxfId="11867" priority="35572" stopIfTrue="1" operator="equal">
      <formula>"Du anglais"</formula>
    </cfRule>
    <cfRule type="expression" dxfId="11866" priority="35496">
      <formula>V4="Dimanche"</formula>
    </cfRule>
    <cfRule type="cellIs" dxfId="11865" priority="35571" stopIfTrue="1" operator="equal">
      <formula>"Examens S2"</formula>
    </cfRule>
    <cfRule type="cellIs" dxfId="11864" priority="35542" operator="equal">
      <formula>"Armistice"</formula>
    </cfRule>
    <cfRule type="cellIs" dxfId="11863" priority="35570" stopIfTrue="1" operator="equal">
      <formula>"Examens"</formula>
    </cfRule>
    <cfRule type="cellIs" dxfId="11862" priority="35569" stopIfTrue="1" operator="equal">
      <formula>"Examens S1"</formula>
    </cfRule>
    <cfRule type="cellIs" dxfId="11861" priority="35568" stopIfTrue="1" operator="equal">
      <formula>"Cours"</formula>
    </cfRule>
    <cfRule type="cellIs" dxfId="11860" priority="35567" stopIfTrue="1" operator="equal">
      <formula>"Vacances"</formula>
    </cfRule>
    <cfRule type="cellIs" dxfId="11859" priority="35566" stopIfTrue="1" operator="equal">
      <formula>"Révisions"</formula>
    </cfRule>
    <cfRule type="cellIs" dxfId="11858" priority="35565" stopIfTrue="1" operator="equal">
      <formula>"Session 1"</formula>
    </cfRule>
    <cfRule type="cellIs" dxfId="11857" priority="35564" stopIfTrue="1" operator="equal">
      <formula>"Session 2"</formula>
    </cfRule>
    <cfRule type="cellIs" dxfId="11856" priority="35563" stopIfTrue="1" operator="equal">
      <formula>"Stage"</formula>
    </cfRule>
    <cfRule type="cellIs" dxfId="11855" priority="35562" stopIfTrue="1" operator="equal">
      <formula>"Rentrée"</formula>
    </cfRule>
    <cfRule type="cellIs" dxfId="11854" priority="35561" stopIfTrue="1" operator="equal">
      <formula>"Evaluation"</formula>
    </cfRule>
    <cfRule type="cellIs" dxfId="11853" priority="35560" stopIfTrue="1" operator="equal">
      <formula>"Retour copies"</formula>
    </cfRule>
    <cfRule type="cellIs" dxfId="11852" priority="35559" operator="equal">
      <formula>"entreprise B"</formula>
    </cfRule>
    <cfRule type="cellIs" dxfId="11851" priority="35558" operator="equal">
      <formula>"Stage en entreprise"</formula>
    </cfRule>
    <cfRule type="cellIs" dxfId="11850" priority="35557" operator="equal">
      <formula>"Toussaint"</formula>
    </cfRule>
    <cfRule type="cellIs" dxfId="11849" priority="35556" operator="equal">
      <formula>"Victoire 1945"</formula>
    </cfRule>
    <cfRule type="expression" dxfId="11848" priority="35497">
      <formula>V4="Samedi"</formula>
    </cfRule>
    <cfRule type="cellIs" dxfId="11847" priority="35555" operator="equal">
      <formula>"stage v"</formula>
    </cfRule>
    <cfRule type="cellIs" dxfId="11846" priority="35554" operator="equal">
      <formula>"Révisions S2 Ses1"</formula>
    </cfRule>
    <cfRule type="cellIs" dxfId="11845" priority="35553" operator="equal">
      <formula>"Révisions S2 ses2"</formula>
    </cfRule>
    <cfRule type="cellIs" dxfId="11844" priority="35552" operator="equal">
      <formula>"Pentecôte"</formula>
    </cfRule>
    <cfRule type="cellIs" dxfId="11843" priority="35551" operator="equal">
      <formula>"Pâques"</formula>
    </cfRule>
    <cfRule type="cellIs" dxfId="11842" priority="35550" operator="equal">
      <formula>"Noël"</formula>
    </cfRule>
    <cfRule type="cellIs" dxfId="11841" priority="35549" operator="equal">
      <formula>"Lundi de pâques"</formula>
    </cfRule>
    <cfRule type="cellIs" dxfId="11840" priority="35548" operator="equal">
      <formula>"jour de l'an"</formula>
    </cfRule>
    <cfRule type="cellIs" dxfId="11839" priority="35547" operator="equal">
      <formula>"Fête nationale"</formula>
    </cfRule>
    <cfRule type="cellIs" dxfId="11838" priority="35546" operator="equal">
      <formula>"Fête du travail"</formula>
    </cfRule>
    <cfRule type="cellIs" dxfId="11837" priority="35545" operator="equal">
      <formula>"Examens S1 Ses1"</formula>
    </cfRule>
    <cfRule type="cellIs" dxfId="11836" priority="35544" operator="equal">
      <formula>"Examens S1 Ses2"</formula>
    </cfRule>
    <cfRule type="cellIs" dxfId="11835" priority="35543" operator="equal">
      <formula>"cours v"</formula>
    </cfRule>
    <cfRule type="cellIs" dxfId="11834" priority="35541" operator="equal">
      <formula>"Ascension"</formula>
    </cfRule>
    <cfRule type="cellIs" dxfId="11833" priority="35540" operator="equal">
      <formula>"Assomption"</formula>
    </cfRule>
    <cfRule type="cellIs" dxfId="11832" priority="35539" operator="equal">
      <formula>"jour appui"</formula>
    </cfRule>
    <cfRule type="cellIs" dxfId="11831" priority="35538" operator="equal">
      <formula>"notes rapport"</formula>
    </cfRule>
    <cfRule type="cellIs" dxfId="11830" priority="35537" operator="equal">
      <formula>"Remise rapport"</formula>
    </cfRule>
    <cfRule type="cellIs" dxfId="11829" priority="35513" operator="equal">
      <formula>"Lundi Pentecôte"</formula>
    </cfRule>
  </conditionalFormatting>
  <conditionalFormatting sqref="X5">
    <cfRule type="cellIs" dxfId="11828" priority="8150" operator="equal">
      <formula>"Fermeture"</formula>
    </cfRule>
    <cfRule type="cellIs" dxfId="11827" priority="8149" operator="equal">
      <formula>"Examens S2 ses1"</formula>
    </cfRule>
    <cfRule type="cellIs" dxfId="11826" priority="8148" operator="equal">
      <formula>"Examens S2 Ses2"</formula>
    </cfRule>
    <cfRule type="cellIs" dxfId="11825" priority="8147" operator="equal">
      <formula>"Révisions S1 ses1"</formula>
    </cfRule>
    <cfRule type="cellIs" dxfId="11824" priority="8146" operator="equal">
      <formula>"Révisions S1 Ses2"</formula>
    </cfRule>
    <cfRule type="cellIs" dxfId="11823" priority="8145" operator="equal">
      <formula>"Cours Matin Entr AM"</formula>
    </cfRule>
    <cfRule type="cellIs" dxfId="11822" priority="8143" operator="equal">
      <formula>"Cours matin"</formula>
    </cfRule>
    <cfRule type="cellIs" dxfId="11821" priority="8142" operator="equal">
      <formula>"regroupement"</formula>
    </cfRule>
    <cfRule type="cellIs" dxfId="11820" priority="8141" operator="equal">
      <formula>"Délibération S1"</formula>
    </cfRule>
    <cfRule type="cellIs" dxfId="11819" priority="8140" operator="equal">
      <formula>"Délibération S2"</formula>
    </cfRule>
    <cfRule type="cellIs" dxfId="11818" priority="8139" operator="equal">
      <formula>"Ecrits examens nationaux"</formula>
    </cfRule>
    <cfRule type="cellIs" dxfId="11817" priority="8138" operator="equal">
      <formula>"Mise à niveau"</formula>
    </cfRule>
    <cfRule type="cellIs" dxfId="11816" priority="8137" operator="equal">
      <formula>"Note mémoire"</formula>
    </cfRule>
    <cfRule type="cellIs" dxfId="11815" priority="8136" operator="equal">
      <formula>"Oraux examens nationaux"</formula>
    </cfRule>
    <cfRule type="cellIs" dxfId="11814" priority="8135" operator="equal">
      <formula>"Remise note CC"</formula>
    </cfRule>
    <cfRule type="cellIs" dxfId="11813" priority="8133" operator="equal">
      <formula>"Exam nationaux"</formula>
    </cfRule>
    <cfRule type="cellIs" dxfId="11812" priority="8132" operator="equal">
      <formula>"Exam nationaux pas de date"</formula>
    </cfRule>
    <cfRule type="cellIs" dxfId="11811" priority="8131" operator="equal">
      <formula>"Entreprise"</formula>
    </cfRule>
    <cfRule type="cellIs" dxfId="11810" priority="8130" operator="equal">
      <formula>"Révisions R"</formula>
    </cfRule>
    <cfRule type="cellIs" dxfId="11809" priority="8129" operator="equal">
      <formula>"Soutenance"</formula>
    </cfRule>
    <cfRule type="cellIs" dxfId="11808" priority="8128" operator="equal">
      <formula>"ppp"</formula>
    </cfRule>
    <cfRule type="cellIs" dxfId="11807" priority="8127" operator="equal">
      <formula>"Lundi Pentecôte"</formula>
    </cfRule>
    <cfRule type="cellIs" dxfId="11806" priority="8126" operator="equal">
      <formula>"EXAMENS J"</formula>
    </cfRule>
    <cfRule type="cellIs" dxfId="11805" priority="8125" operator="equal">
      <formula>"Cours ISEM"</formula>
    </cfRule>
    <cfRule type="containsText" dxfId="11804" priority="8123" operator="containsText" text="Délib">
      <formula>NOT(ISERROR(SEARCH("Délib",X5)))</formula>
    </cfRule>
    <cfRule type="containsText" dxfId="11803" priority="8122" operator="containsText" text="Pré">
      <formula>NOT(ISERROR(SEARCH("Pré",X5)))</formula>
    </cfRule>
    <cfRule type="containsText" dxfId="11802" priority="8121" operator="containsText" text="Projet">
      <formula>NOT(ISERROR(SEARCH("Projet",X5)))</formula>
    </cfRule>
    <cfRule type="containsText" dxfId="11801" priority="8120" operator="containsText" text="Début CM">
      <formula>NOT(ISERROR(SEARCH("Début CM",X5)))</formula>
    </cfRule>
    <cfRule type="containsText" dxfId="11800" priority="8119" operator="containsText" text="Début TD">
      <formula>NOT(ISERROR(SEARCH("Début TD",X5)))</formula>
    </cfRule>
    <cfRule type="containsText" dxfId="11799" priority="8118" operator="containsText" text="Etranger">
      <formula>NOT(ISERROR(SEARCH("Etranger",X5)))</formula>
    </cfRule>
    <cfRule type="containsText" dxfId="11798" priority="8117" operator="containsText" text="JPO">
      <formula>NOT(ISERROR(SEARCH("JPO",X5)))</formula>
    </cfRule>
    <cfRule type="containsText" dxfId="11797" priority="8116" operator="containsText" text="Note">
      <formula>NOT(ISERROR(SEARCH("Note",X5)))</formula>
    </cfRule>
    <cfRule type="cellIs" dxfId="11796" priority="8183" stopIfTrue="1" operator="equal">
      <formula>"Examens S1"</formula>
    </cfRule>
    <cfRule type="containsText" dxfId="11795" priority="8114" operator="containsText" text="Remise">
      <formula>NOT(ISERROR(SEARCH("Remise",X5)))</formula>
    </cfRule>
    <cfRule type="cellIs" dxfId="11794" priority="8124" operator="equal">
      <formula>"Cours IAE"</formula>
    </cfRule>
    <cfRule type="containsText" dxfId="11793" priority="8109" operator="containsText" text="Université">
      <formula>NOT(ISERROR(SEARCH("Université",X5)))</formula>
    </cfRule>
    <cfRule type="containsText" dxfId="11792" priority="8113" operator="containsText" text="Salon Et">
      <formula>NOT(ISERROR(SEARCH("Salon Et",X5)))</formula>
    </cfRule>
    <cfRule type="containsText" dxfId="11791" priority="8108" operator="containsText" text="Cours/Labo/Projet">
      <formula>NOT(ISERROR(SEARCH("Cours/Labo/Projet",X5)))</formula>
    </cfRule>
    <cfRule type="cellIs" dxfId="11790" priority="8187" stopIfTrue="1" operator="equal">
      <formula>"Délibérations"</formula>
    </cfRule>
    <cfRule type="cellIs" dxfId="11789" priority="8186" stopIfTrue="1" operator="equal">
      <formula>"Du anglais"</formula>
    </cfRule>
    <cfRule type="cellIs" dxfId="11788" priority="8185" stopIfTrue="1" operator="equal">
      <formula>"Examens S2"</formula>
    </cfRule>
    <cfRule type="cellIs" dxfId="11787" priority="8184" stopIfTrue="1" operator="equal">
      <formula>"Examens"</formula>
    </cfRule>
    <cfRule type="cellIs" dxfId="11786" priority="8134" operator="equal">
      <formula>"Révision interne"</formula>
    </cfRule>
    <cfRule type="cellIs" dxfId="11785" priority="8182" stopIfTrue="1" operator="equal">
      <formula>"Cours"</formula>
    </cfRule>
    <cfRule type="cellIs" dxfId="11784" priority="8181" stopIfTrue="1" operator="equal">
      <formula>"Vacances"</formula>
    </cfRule>
    <cfRule type="cellIs" dxfId="11783" priority="8180" stopIfTrue="1" operator="equal">
      <formula>"Révisions"</formula>
    </cfRule>
    <cfRule type="cellIs" dxfId="11782" priority="8179" stopIfTrue="1" operator="equal">
      <formula>"Session 1"</formula>
    </cfRule>
    <cfRule type="cellIs" dxfId="11781" priority="8144" operator="equal">
      <formula>"Entr MA cours AM"</formula>
    </cfRule>
    <cfRule type="cellIs" dxfId="11780" priority="8178" stopIfTrue="1" operator="equal">
      <formula>"Session 2"</formula>
    </cfRule>
    <cfRule type="cellIs" dxfId="11779" priority="8177" stopIfTrue="1" operator="equal">
      <formula>"Stage"</formula>
    </cfRule>
    <cfRule type="cellIs" dxfId="11778" priority="8176" stopIfTrue="1" operator="equal">
      <formula>"Rentrée"</formula>
    </cfRule>
    <cfRule type="cellIs" dxfId="11777" priority="8175" stopIfTrue="1" operator="equal">
      <formula>"Evaluation"</formula>
    </cfRule>
    <cfRule type="cellIs" dxfId="11776" priority="8174" stopIfTrue="1" operator="equal">
      <formula>"Retour copies"</formula>
    </cfRule>
    <cfRule type="cellIs" dxfId="11775" priority="8173" operator="equal">
      <formula>"entreprise B"</formula>
    </cfRule>
    <cfRule type="cellIs" dxfId="11774" priority="8172" operator="equal">
      <formula>"Stage en entreprise"</formula>
    </cfRule>
    <cfRule type="cellIs" dxfId="11773" priority="8171" operator="equal">
      <formula>"Toussaint"</formula>
    </cfRule>
    <cfRule type="cellIs" dxfId="11772" priority="8170" operator="equal">
      <formula>"Victoire 1945"</formula>
    </cfRule>
    <cfRule type="cellIs" dxfId="11771" priority="8169" operator="equal">
      <formula>"stage v"</formula>
    </cfRule>
    <cfRule type="cellIs" dxfId="11770" priority="8168" operator="equal">
      <formula>"Révisions S2 Ses1"</formula>
    </cfRule>
    <cfRule type="cellIs" dxfId="11769" priority="8167" operator="equal">
      <formula>"Révisions S2 ses2"</formula>
    </cfRule>
    <cfRule type="cellIs" dxfId="11768" priority="8166" operator="equal">
      <formula>"Pentecôte"</formula>
    </cfRule>
    <cfRule type="cellIs" dxfId="11767" priority="8165" operator="equal">
      <formula>"Pâques"</formula>
    </cfRule>
    <cfRule type="cellIs" dxfId="11766" priority="8164" operator="equal">
      <formula>"Noël"</formula>
    </cfRule>
    <cfRule type="cellIs" dxfId="11765" priority="8163" operator="equal">
      <formula>"Lundi de pâques"</formula>
    </cfRule>
    <cfRule type="cellIs" dxfId="11764" priority="8162" operator="equal">
      <formula>"jour de l'an"</formula>
    </cfRule>
    <cfRule type="containsText" dxfId="11763" priority="8115" operator="containsText" text="Recrutem">
      <formula>NOT(ISERROR(SEARCH("Recrutem",X5)))</formula>
    </cfRule>
    <cfRule type="cellIs" dxfId="11762" priority="8161" operator="equal">
      <formula>"Fête nationale"</formula>
    </cfRule>
    <cfRule type="cellIs" dxfId="11761" priority="8160" operator="equal">
      <formula>"Fête du travail"</formula>
    </cfRule>
    <cfRule type="cellIs" dxfId="11760" priority="8159" operator="equal">
      <formula>"Examens S1 Ses1"</formula>
    </cfRule>
    <cfRule type="cellIs" dxfId="11759" priority="8158" operator="equal">
      <formula>"Examens S1 Ses2"</formula>
    </cfRule>
    <cfRule type="cellIs" dxfId="11758" priority="8157" operator="equal">
      <formula>"cours v"</formula>
    </cfRule>
    <cfRule type="cellIs" dxfId="11757" priority="8156" operator="equal">
      <formula>"Armistice"</formula>
    </cfRule>
    <cfRule type="cellIs" dxfId="11756" priority="8155" operator="equal">
      <formula>"Ascension"</formula>
    </cfRule>
    <cfRule type="cellIs" dxfId="11755" priority="8154" operator="equal">
      <formula>"Assomption"</formula>
    </cfRule>
    <cfRule type="cellIs" dxfId="11754" priority="8153" operator="equal">
      <formula>"jour appui"</formula>
    </cfRule>
    <cfRule type="cellIs" dxfId="11753" priority="8152" operator="equal">
      <formula>"notes rapport"</formula>
    </cfRule>
    <cfRule type="cellIs" dxfId="11752" priority="8151" operator="equal">
      <formula>"Remise rapport"</formula>
    </cfRule>
  </conditionalFormatting>
  <conditionalFormatting sqref="X5:X7">
    <cfRule type="expression" dxfId="11751" priority="8111">
      <formula>V5="Samedi"</formula>
    </cfRule>
    <cfRule type="expression" dxfId="11750" priority="8110">
      <formula>V5="Dimanche"</formula>
    </cfRule>
    <cfRule type="containsText" dxfId="11749" priority="8112" operator="containsText" text="Soutenance">
      <formula>NOT(ISERROR(SEARCH("Soutenance",X5)))</formula>
    </cfRule>
  </conditionalFormatting>
  <conditionalFormatting sqref="X6:X7">
    <cfRule type="cellIs" dxfId="11748" priority="20997" operator="equal">
      <formula>"jour appui"</formula>
    </cfRule>
    <cfRule type="cellIs" dxfId="11747" priority="20998" operator="equal">
      <formula>"Assomption"</formula>
    </cfRule>
    <cfRule type="cellIs" dxfId="11746" priority="20999" operator="equal">
      <formula>"Ascension"</formula>
    </cfRule>
    <cfRule type="cellIs" dxfId="11745" priority="21000" operator="equal">
      <formula>"Armistice"</formula>
    </cfRule>
    <cfRule type="cellIs" dxfId="11744" priority="21001" operator="equal">
      <formula>"cours v"</formula>
    </cfRule>
    <cfRule type="cellIs" dxfId="11743" priority="21002" operator="equal">
      <formula>"Examens S1 Ses2"</formula>
    </cfRule>
    <cfRule type="cellIs" dxfId="11742" priority="21004" operator="equal">
      <formula>"Fête du travail"</formula>
    </cfRule>
    <cfRule type="cellIs" dxfId="11741" priority="21003" operator="equal">
      <formula>"Examens S1 Ses1"</formula>
    </cfRule>
    <cfRule type="cellIs" dxfId="11740" priority="21005" operator="equal">
      <formula>"Fête nationale"</formula>
    </cfRule>
    <cfRule type="cellIs" dxfId="11739" priority="21006" operator="equal">
      <formula>"jour de l'an"</formula>
    </cfRule>
    <cfRule type="cellIs" dxfId="11738" priority="21007" operator="equal">
      <formula>"Lundi de pâques"</formula>
    </cfRule>
    <cfRule type="cellIs" dxfId="11737" priority="21008" operator="equal">
      <formula>"Noël"</formula>
    </cfRule>
    <cfRule type="cellIs" dxfId="11736" priority="21009" operator="equal">
      <formula>"Pâques"</formula>
    </cfRule>
    <cfRule type="cellIs" dxfId="11735" priority="21010" operator="equal">
      <formula>"Pentecôte"</formula>
    </cfRule>
    <cfRule type="cellIs" dxfId="11734" priority="21011" operator="equal">
      <formula>"Révisions S2 ses2"</formula>
    </cfRule>
    <cfRule type="cellIs" dxfId="11733" priority="21012" operator="equal">
      <formula>"Révisions S2 Ses1"</formula>
    </cfRule>
    <cfRule type="cellIs" dxfId="11732" priority="21013" operator="equal">
      <formula>"stage v"</formula>
    </cfRule>
    <cfRule type="cellIs" dxfId="11731" priority="21014" operator="equal">
      <formula>"Victoire 1945"</formula>
    </cfRule>
    <cfRule type="cellIs" dxfId="11730" priority="21015" operator="equal">
      <formula>"Toussaint"</formula>
    </cfRule>
    <cfRule type="cellIs" dxfId="11729" priority="21016" operator="equal">
      <formula>"Stage en entreprise"</formula>
    </cfRule>
    <cfRule type="cellIs" dxfId="11728" priority="21017" operator="equal">
      <formula>"entreprise B"</formula>
    </cfRule>
    <cfRule type="cellIs" dxfId="11727" priority="21018" stopIfTrue="1" operator="equal">
      <formula>"Retour copies"</formula>
    </cfRule>
    <cfRule type="cellIs" dxfId="11726" priority="21019" stopIfTrue="1" operator="equal">
      <formula>"Evaluation"</formula>
    </cfRule>
    <cfRule type="cellIs" dxfId="11725" priority="21020" stopIfTrue="1" operator="equal">
      <formula>"Rentrée"</formula>
    </cfRule>
    <cfRule type="cellIs" dxfId="11724" priority="21021" stopIfTrue="1" operator="equal">
      <formula>"Stage"</formula>
    </cfRule>
    <cfRule type="cellIs" dxfId="11723" priority="21022" stopIfTrue="1" operator="equal">
      <formula>"Session 2"</formula>
    </cfRule>
    <cfRule type="cellIs" dxfId="11722" priority="21023" stopIfTrue="1" operator="equal">
      <formula>"Session 1"</formula>
    </cfRule>
    <cfRule type="cellIs" dxfId="11721" priority="21024" stopIfTrue="1" operator="equal">
      <formula>"Révisions"</formula>
    </cfRule>
    <cfRule type="cellIs" dxfId="11720" priority="21025" stopIfTrue="1" operator="equal">
      <formula>"Vacances"</formula>
    </cfRule>
    <cfRule type="cellIs" dxfId="11719" priority="21026" stopIfTrue="1" operator="equal">
      <formula>"Cours"</formula>
    </cfRule>
    <cfRule type="cellIs" dxfId="11718" priority="21027" stopIfTrue="1" operator="equal">
      <formula>"Examens S1"</formula>
    </cfRule>
    <cfRule type="cellIs" dxfId="11717" priority="21028" stopIfTrue="1" operator="equal">
      <formula>"Examens"</formula>
    </cfRule>
    <cfRule type="cellIs" dxfId="11716" priority="21029" stopIfTrue="1" operator="equal">
      <formula>"Examens S2"</formula>
    </cfRule>
    <cfRule type="cellIs" dxfId="11715" priority="21030" stopIfTrue="1" operator="equal">
      <formula>"Du anglais"</formula>
    </cfRule>
    <cfRule type="cellIs" dxfId="11714" priority="21031" stopIfTrue="1" operator="equal">
      <formula>"Délibérations"</formula>
    </cfRule>
    <cfRule type="containsText" dxfId="11713" priority="20957" operator="containsText" text="Salon Et">
      <formula>NOT(ISERROR(SEARCH("Salon Et",X6)))</formula>
    </cfRule>
    <cfRule type="containsText" dxfId="11712" priority="20959" operator="containsText" text="Recrutem">
      <formula>NOT(ISERROR(SEARCH("Recrutem",X6)))</formula>
    </cfRule>
    <cfRule type="containsText" dxfId="11711" priority="20958" operator="containsText" text="Remise">
      <formula>NOT(ISERROR(SEARCH("Remise",X6)))</formula>
    </cfRule>
    <cfRule type="cellIs" dxfId="11710" priority="20978" operator="equal">
      <formula>"Révision interne"</formula>
    </cfRule>
    <cfRule type="containsText" dxfId="11709" priority="20960" operator="containsText" text="Note">
      <formula>NOT(ISERROR(SEARCH("Note",X6)))</formula>
    </cfRule>
    <cfRule type="containsText" dxfId="11708" priority="20961" operator="containsText" text="JPO">
      <formula>NOT(ISERROR(SEARCH("JPO",X6)))</formula>
    </cfRule>
    <cfRule type="containsText" dxfId="11707" priority="20962" operator="containsText" text="Etranger">
      <formula>NOT(ISERROR(SEARCH("Etranger",X6)))</formula>
    </cfRule>
    <cfRule type="containsText" dxfId="11706" priority="20963" operator="containsText" text="Début TD">
      <formula>NOT(ISERROR(SEARCH("Début TD",X6)))</formula>
    </cfRule>
    <cfRule type="containsText" dxfId="11705" priority="20964" operator="containsText" text="Début CM">
      <formula>NOT(ISERROR(SEARCH("Début CM",X6)))</formula>
    </cfRule>
    <cfRule type="containsText" dxfId="11704" priority="20965" operator="containsText" text="Projet">
      <formula>NOT(ISERROR(SEARCH("Projet",X6)))</formula>
    </cfRule>
    <cfRule type="containsText" dxfId="11703" priority="20966" operator="containsText" text="Pré">
      <formula>NOT(ISERROR(SEARCH("Pré",X6)))</formula>
    </cfRule>
    <cfRule type="containsText" dxfId="11702" priority="20967" operator="containsText" text="Délib">
      <formula>NOT(ISERROR(SEARCH("Délib",X6)))</formula>
    </cfRule>
    <cfRule type="cellIs" dxfId="11701" priority="20968" operator="equal">
      <formula>"Cours IAE"</formula>
    </cfRule>
    <cfRule type="cellIs" dxfId="11700" priority="20969" operator="equal">
      <formula>"Cours ISEM"</formula>
    </cfRule>
    <cfRule type="cellIs" dxfId="11699" priority="20970" operator="equal">
      <formula>"EXAMENS J"</formula>
    </cfRule>
    <cfRule type="cellIs" dxfId="11698" priority="20971" operator="equal">
      <formula>"Lundi Pentecôte"</formula>
    </cfRule>
    <cfRule type="cellIs" dxfId="11697" priority="20972" operator="equal">
      <formula>"ppp"</formula>
    </cfRule>
    <cfRule type="cellIs" dxfId="11696" priority="20973" operator="equal">
      <formula>"Soutenance"</formula>
    </cfRule>
    <cfRule type="cellIs" dxfId="11695" priority="20974" operator="equal">
      <formula>"Révisions R"</formula>
    </cfRule>
    <cfRule type="cellIs" dxfId="11694" priority="20975" operator="equal">
      <formula>"Entreprise"</formula>
    </cfRule>
    <cfRule type="cellIs" dxfId="11693" priority="20976" operator="equal">
      <formula>"Exam nationaux pas de date"</formula>
    </cfRule>
    <cfRule type="cellIs" dxfId="11692" priority="20977" operator="equal">
      <formula>"Exam nationaux"</formula>
    </cfRule>
    <cfRule type="cellIs" dxfId="11691" priority="20979" operator="equal">
      <formula>"Remise note CC"</formula>
    </cfRule>
    <cfRule type="cellIs" dxfId="11690" priority="20980" operator="equal">
      <formula>"Oraux examens nationaux"</formula>
    </cfRule>
    <cfRule type="cellIs" dxfId="11689" priority="20981" operator="equal">
      <formula>"Note mémoire"</formula>
    </cfRule>
    <cfRule type="cellIs" dxfId="11688" priority="20982" operator="equal">
      <formula>"Mise à niveau"</formula>
    </cfRule>
    <cfRule type="cellIs" dxfId="11687" priority="20983" operator="equal">
      <formula>"Ecrits examens nationaux"</formula>
    </cfRule>
    <cfRule type="cellIs" dxfId="11686" priority="20984" operator="equal">
      <formula>"Délibération S2"</formula>
    </cfRule>
    <cfRule type="cellIs" dxfId="11685" priority="20985" operator="equal">
      <formula>"Délibération S1"</formula>
    </cfRule>
    <cfRule type="cellIs" dxfId="11684" priority="20986" operator="equal">
      <formula>"regroupement"</formula>
    </cfRule>
    <cfRule type="cellIs" dxfId="11683" priority="20987" operator="equal">
      <formula>"Cours matin"</formula>
    </cfRule>
    <cfRule type="cellIs" dxfId="11682" priority="20988" operator="equal">
      <formula>"Entr MA cours AM"</formula>
    </cfRule>
    <cfRule type="cellIs" dxfId="11681" priority="20989" operator="equal">
      <formula>"Cours Matin Entr AM"</formula>
    </cfRule>
    <cfRule type="cellIs" dxfId="11680" priority="20990" operator="equal">
      <formula>"Révisions S1 Ses2"</formula>
    </cfRule>
    <cfRule type="cellIs" dxfId="11679" priority="20991" operator="equal">
      <formula>"Révisions S1 ses1"</formula>
    </cfRule>
    <cfRule type="cellIs" dxfId="11678" priority="20992" operator="equal">
      <formula>"Examens S2 Ses2"</formula>
    </cfRule>
    <cfRule type="cellIs" dxfId="11677" priority="20993" operator="equal">
      <formula>"Examens S2 ses1"</formula>
    </cfRule>
    <cfRule type="cellIs" dxfId="11676" priority="20994" operator="equal">
      <formula>"Fermeture"</formula>
    </cfRule>
    <cfRule type="cellIs" dxfId="11675" priority="20995" operator="equal">
      <formula>"Remise rapport"</formula>
    </cfRule>
    <cfRule type="cellIs" dxfId="11674" priority="20996" operator="equal">
      <formula>"notes rapport"</formula>
    </cfRule>
  </conditionalFormatting>
  <conditionalFormatting sqref="X8:X9">
    <cfRule type="cellIs" dxfId="11673" priority="8072" operator="equal">
      <formula>"notes rapport"</formula>
    </cfRule>
    <cfRule type="cellIs" dxfId="11672" priority="8071" operator="equal">
      <formula>"Remise rapport"</formula>
    </cfRule>
    <cfRule type="cellIs" dxfId="11671" priority="8070" operator="equal">
      <formula>"Fermeture"</formula>
    </cfRule>
    <cfRule type="cellIs" dxfId="11670" priority="8069" operator="equal">
      <formula>"Examens S2 ses1"</formula>
    </cfRule>
    <cfRule type="cellIs" dxfId="11669" priority="8068" operator="equal">
      <formula>"Examens S2 Ses2"</formula>
    </cfRule>
    <cfRule type="cellIs" dxfId="11668" priority="8067" operator="equal">
      <formula>"Révisions S1 ses1"</formula>
    </cfRule>
    <cfRule type="cellIs" dxfId="11667" priority="8066" operator="equal">
      <formula>"Révisions S1 Ses2"</formula>
    </cfRule>
    <cfRule type="cellIs" dxfId="11666" priority="8065" operator="equal">
      <formula>"Cours Matin Entr AM"</formula>
    </cfRule>
    <cfRule type="cellIs" dxfId="11665" priority="8064" operator="equal">
      <formula>"Entr MA cours AM"</formula>
    </cfRule>
    <cfRule type="cellIs" dxfId="11664" priority="8063" operator="equal">
      <formula>"Cours matin"</formula>
    </cfRule>
    <cfRule type="cellIs" dxfId="11663" priority="8062" operator="equal">
      <formula>"regroupement"</formula>
    </cfRule>
    <cfRule type="cellIs" dxfId="11662" priority="8061" operator="equal">
      <formula>"Délibération S1"</formula>
    </cfRule>
    <cfRule type="cellIs" dxfId="11661" priority="8060" operator="equal">
      <formula>"Délibération S2"</formula>
    </cfRule>
    <cfRule type="cellIs" dxfId="11660" priority="8059" operator="equal">
      <formula>"Ecrits examens nationaux"</formula>
    </cfRule>
    <cfRule type="cellIs" dxfId="11659" priority="8058" operator="equal">
      <formula>"Mise à niveau"</formula>
    </cfRule>
    <cfRule type="cellIs" dxfId="11658" priority="8057" operator="equal">
      <formula>"Note mémoire"</formula>
    </cfRule>
    <cfRule type="cellIs" dxfId="11657" priority="8056" operator="equal">
      <formula>"Oraux examens nationaux"</formula>
    </cfRule>
    <cfRule type="cellIs" dxfId="11656" priority="8055" operator="equal">
      <formula>"Remise note CC"</formula>
    </cfRule>
    <cfRule type="cellIs" dxfId="11655" priority="8054" operator="equal">
      <formula>"Révision interne"</formula>
    </cfRule>
    <cfRule type="cellIs" dxfId="11654" priority="8053" operator="equal">
      <formula>"Exam nationaux"</formula>
    </cfRule>
    <cfRule type="cellIs" dxfId="11653" priority="8052" operator="equal">
      <formula>"Exam nationaux pas de date"</formula>
    </cfRule>
    <cfRule type="cellIs" dxfId="11652" priority="8051" operator="equal">
      <formula>"Entreprise"</formula>
    </cfRule>
    <cfRule type="cellIs" dxfId="11651" priority="8050" operator="equal">
      <formula>"Révisions R"</formula>
    </cfRule>
    <cfRule type="cellIs" dxfId="11650" priority="8049" operator="equal">
      <formula>"Soutenance"</formula>
    </cfRule>
    <cfRule type="cellIs" dxfId="11649" priority="8048" operator="equal">
      <formula>"ppp"</formula>
    </cfRule>
    <cfRule type="cellIs" dxfId="11648" priority="8047" operator="equal">
      <formula>"Lundi Pentecôte"</formula>
    </cfRule>
    <cfRule type="cellIs" dxfId="11647" priority="8046" operator="equal">
      <formula>"EXAMENS J"</formula>
    </cfRule>
    <cfRule type="cellIs" dxfId="11646" priority="8045" operator="equal">
      <formula>"Cours ISEM"</formula>
    </cfRule>
    <cfRule type="cellIs" dxfId="11645" priority="8044" operator="equal">
      <formula>"Cours IAE"</formula>
    </cfRule>
    <cfRule type="containsText" dxfId="11644" priority="8043" operator="containsText" text="Délib">
      <formula>NOT(ISERROR(SEARCH("Délib",X8)))</formula>
    </cfRule>
    <cfRule type="cellIs" dxfId="11643" priority="8090" operator="equal">
      <formula>"Victoire 1945"</formula>
    </cfRule>
    <cfRule type="containsText" dxfId="11642" priority="8041" operator="containsText" text="Projet">
      <formula>NOT(ISERROR(SEARCH("Projet",X8)))</formula>
    </cfRule>
    <cfRule type="containsText" dxfId="11641" priority="8040" operator="containsText" text="Début CM">
      <formula>NOT(ISERROR(SEARCH("Début CM",X8)))</formula>
    </cfRule>
    <cfRule type="containsText" dxfId="11640" priority="8039" operator="containsText" text="Début TD">
      <formula>NOT(ISERROR(SEARCH("Début TD",X8)))</formula>
    </cfRule>
    <cfRule type="containsText" dxfId="11639" priority="8038" operator="containsText" text="Etranger">
      <formula>NOT(ISERROR(SEARCH("Etranger",X8)))</formula>
    </cfRule>
    <cfRule type="containsText" dxfId="11638" priority="8037" operator="containsText" text="JPO">
      <formula>NOT(ISERROR(SEARCH("JPO",X8)))</formula>
    </cfRule>
    <cfRule type="containsText" dxfId="11637" priority="8036" operator="containsText" text="Note">
      <formula>NOT(ISERROR(SEARCH("Note",X8)))</formula>
    </cfRule>
    <cfRule type="containsText" dxfId="11636" priority="8035" operator="containsText" text="Recrutem">
      <formula>NOT(ISERROR(SEARCH("Recrutem",X8)))</formula>
    </cfRule>
    <cfRule type="containsText" dxfId="11635" priority="8034" operator="containsText" text="Remise">
      <formula>NOT(ISERROR(SEARCH("Remise",X8)))</formula>
    </cfRule>
    <cfRule type="containsText" dxfId="11634" priority="8033" operator="containsText" text="Salon Et">
      <formula>NOT(ISERROR(SEARCH("Salon Et",X8)))</formula>
    </cfRule>
    <cfRule type="containsText" dxfId="11633" priority="8032" operator="containsText" text="Soutenance">
      <formula>NOT(ISERROR(SEARCH("Soutenance",X8)))</formula>
    </cfRule>
    <cfRule type="containsText" dxfId="11632" priority="8028" operator="containsText" text="Cours/Labo/Projet">
      <formula>NOT(ISERROR(SEARCH("Cours/Labo/Projet",X8)))</formula>
    </cfRule>
    <cfRule type="expression" dxfId="11631" priority="8030">
      <formula>V8="Dimanche"</formula>
    </cfRule>
    <cfRule type="containsText" dxfId="11630" priority="8029" operator="containsText" text="Université">
      <formula>NOT(ISERROR(SEARCH("Université",X8)))</formula>
    </cfRule>
    <cfRule type="cellIs" dxfId="11629" priority="8107" stopIfTrue="1" operator="equal">
      <formula>"Délibérations"</formula>
    </cfRule>
    <cfRule type="cellIs" dxfId="11628" priority="8106" stopIfTrue="1" operator="equal">
      <formula>"Du anglais"</formula>
    </cfRule>
    <cfRule type="cellIs" dxfId="11627" priority="8105" stopIfTrue="1" operator="equal">
      <formula>"Examens S2"</formula>
    </cfRule>
    <cfRule type="cellIs" dxfId="11626" priority="8104" stopIfTrue="1" operator="equal">
      <formula>"Examens"</formula>
    </cfRule>
    <cfRule type="cellIs" dxfId="11625" priority="8103" stopIfTrue="1" operator="equal">
      <formula>"Examens S1"</formula>
    </cfRule>
    <cfRule type="cellIs" dxfId="11624" priority="8102" stopIfTrue="1" operator="equal">
      <formula>"Cours"</formula>
    </cfRule>
    <cfRule type="cellIs" dxfId="11623" priority="8101" stopIfTrue="1" operator="equal">
      <formula>"Vacances"</formula>
    </cfRule>
    <cfRule type="cellIs" dxfId="11622" priority="8100" stopIfTrue="1" operator="equal">
      <formula>"Révisions"</formula>
    </cfRule>
    <cfRule type="cellIs" dxfId="11621" priority="8099" stopIfTrue="1" operator="equal">
      <formula>"Session 1"</formula>
    </cfRule>
    <cfRule type="cellIs" dxfId="11620" priority="8098" stopIfTrue="1" operator="equal">
      <formula>"Session 2"</formula>
    </cfRule>
    <cfRule type="cellIs" dxfId="11619" priority="8097" stopIfTrue="1" operator="equal">
      <formula>"Stage"</formula>
    </cfRule>
    <cfRule type="cellIs" dxfId="11618" priority="8096" stopIfTrue="1" operator="equal">
      <formula>"Rentrée"</formula>
    </cfRule>
    <cfRule type="cellIs" dxfId="11617" priority="8095" stopIfTrue="1" operator="equal">
      <formula>"Evaluation"</formula>
    </cfRule>
    <cfRule type="cellIs" dxfId="11616" priority="8094" stopIfTrue="1" operator="equal">
      <formula>"Retour copies"</formula>
    </cfRule>
    <cfRule type="cellIs" dxfId="11615" priority="8093" operator="equal">
      <formula>"entreprise B"</formula>
    </cfRule>
    <cfRule type="cellIs" dxfId="11614" priority="8092" operator="equal">
      <formula>"Stage en entreprise"</formula>
    </cfRule>
    <cfRule type="expression" dxfId="11613" priority="8031">
      <formula>V8="Samedi"</formula>
    </cfRule>
    <cfRule type="cellIs" dxfId="11612" priority="8091" operator="equal">
      <formula>"Toussaint"</formula>
    </cfRule>
    <cfRule type="cellIs" dxfId="11611" priority="8089" operator="equal">
      <formula>"stage v"</formula>
    </cfRule>
    <cfRule type="cellIs" dxfId="11610" priority="8088" operator="equal">
      <formula>"Révisions S2 Ses1"</formula>
    </cfRule>
    <cfRule type="cellIs" dxfId="11609" priority="8087" operator="equal">
      <formula>"Révisions S2 ses2"</formula>
    </cfRule>
    <cfRule type="cellIs" dxfId="11608" priority="8086" operator="equal">
      <formula>"Pentecôte"</formula>
    </cfRule>
    <cfRule type="cellIs" dxfId="11607" priority="8085" operator="equal">
      <formula>"Pâques"</formula>
    </cfRule>
    <cfRule type="cellIs" dxfId="11606" priority="8084" operator="equal">
      <formula>"Noël"</formula>
    </cfRule>
    <cfRule type="cellIs" dxfId="11605" priority="8083" operator="equal">
      <formula>"Lundi de pâques"</formula>
    </cfRule>
    <cfRule type="cellIs" dxfId="11604" priority="8082" operator="equal">
      <formula>"jour de l'an"</formula>
    </cfRule>
    <cfRule type="cellIs" dxfId="11603" priority="8081" operator="equal">
      <formula>"Fête nationale"</formula>
    </cfRule>
    <cfRule type="cellIs" dxfId="11602" priority="8080" operator="equal">
      <formula>"Fête du travail"</formula>
    </cfRule>
    <cfRule type="cellIs" dxfId="11601" priority="8079" operator="equal">
      <formula>"Examens S1 Ses1"</formula>
    </cfRule>
    <cfRule type="cellIs" dxfId="11600" priority="8078" operator="equal">
      <formula>"Examens S1 Ses2"</formula>
    </cfRule>
    <cfRule type="cellIs" dxfId="11599" priority="8077" operator="equal">
      <formula>"cours v"</formula>
    </cfRule>
    <cfRule type="cellIs" dxfId="11598" priority="8076" operator="equal">
      <formula>"Armistice"</formula>
    </cfRule>
    <cfRule type="cellIs" dxfId="11597" priority="8075" operator="equal">
      <formula>"Ascension"</formula>
    </cfRule>
    <cfRule type="cellIs" dxfId="11596" priority="8074" operator="equal">
      <formula>"Assomption"</formula>
    </cfRule>
    <cfRule type="cellIs" dxfId="11595" priority="8073" operator="equal">
      <formula>"jour appui"</formula>
    </cfRule>
    <cfRule type="containsText" dxfId="11594" priority="8042" operator="containsText" text="Pré">
      <formula>NOT(ISERROR(SEARCH("Pré",X8)))</formula>
    </cfRule>
  </conditionalFormatting>
  <conditionalFormatting sqref="X10">
    <cfRule type="cellIs" dxfId="11593" priority="8027" stopIfTrue="1" operator="equal">
      <formula>"Délibérations"</formula>
    </cfRule>
    <cfRule type="cellIs" dxfId="11592" priority="7974" operator="equal">
      <formula>"Révision interne"</formula>
    </cfRule>
    <cfRule type="cellIs" dxfId="11591" priority="7975" operator="equal">
      <formula>"Remise note CC"</formula>
    </cfRule>
    <cfRule type="cellIs" dxfId="11590" priority="7976" operator="equal">
      <formula>"Oraux examens nationaux"</formula>
    </cfRule>
    <cfRule type="cellIs" dxfId="11589" priority="7977" operator="equal">
      <formula>"Note mémoire"</formula>
    </cfRule>
    <cfRule type="cellIs" dxfId="11588" priority="7978" operator="equal">
      <formula>"Mise à niveau"</formula>
    </cfRule>
    <cfRule type="cellIs" dxfId="11587" priority="7979" operator="equal">
      <formula>"Ecrits examens nationaux"</formula>
    </cfRule>
    <cfRule type="cellIs" dxfId="11586" priority="7980" operator="equal">
      <formula>"Délibération S2"</formula>
    </cfRule>
    <cfRule type="cellIs" dxfId="11585" priority="7981" operator="equal">
      <formula>"Délibération S1"</formula>
    </cfRule>
    <cfRule type="cellIs" dxfId="11584" priority="7982" operator="equal">
      <formula>"regroupement"</formula>
    </cfRule>
    <cfRule type="cellIs" dxfId="11583" priority="7983" operator="equal">
      <formula>"Cours matin"</formula>
    </cfRule>
    <cfRule type="cellIs" dxfId="11582" priority="7984" operator="equal">
      <formula>"Entr MA cours AM"</formula>
    </cfRule>
    <cfRule type="cellIs" dxfId="11581" priority="7985" operator="equal">
      <formula>"Cours Matin Entr AM"</formula>
    </cfRule>
    <cfRule type="cellIs" dxfId="11580" priority="7986" operator="equal">
      <formula>"Révisions S1 Ses2"</formula>
    </cfRule>
    <cfRule type="cellIs" dxfId="11579" priority="7987" operator="equal">
      <formula>"Révisions S1 ses1"</formula>
    </cfRule>
    <cfRule type="cellIs" dxfId="11578" priority="7988" operator="equal">
      <formula>"Examens S2 Ses2"</formula>
    </cfRule>
    <cfRule type="cellIs" dxfId="11577" priority="7989" operator="equal">
      <formula>"Examens S2 ses1"</formula>
    </cfRule>
    <cfRule type="cellIs" dxfId="11576" priority="7990" operator="equal">
      <formula>"Fermeture"</formula>
    </cfRule>
    <cfRule type="cellIs" dxfId="11575" priority="7991" operator="equal">
      <formula>"Remise rapport"</formula>
    </cfRule>
    <cfRule type="cellIs" dxfId="11574" priority="7992" operator="equal">
      <formula>"notes rapport"</formula>
    </cfRule>
    <cfRule type="cellIs" dxfId="11573" priority="7993" operator="equal">
      <formula>"jour appui"</formula>
    </cfRule>
    <cfRule type="cellIs" dxfId="11572" priority="7994" operator="equal">
      <formula>"Assomption"</formula>
    </cfRule>
    <cfRule type="cellIs" dxfId="11571" priority="7995" operator="equal">
      <formula>"Ascension"</formula>
    </cfRule>
    <cfRule type="cellIs" dxfId="11570" priority="7996" operator="equal">
      <formula>"Armistice"</formula>
    </cfRule>
    <cfRule type="cellIs" dxfId="11569" priority="7997" operator="equal">
      <formula>"cours v"</formula>
    </cfRule>
    <cfRule type="cellIs" dxfId="11568" priority="7998" operator="equal">
      <formula>"Examens S1 Ses2"</formula>
    </cfRule>
    <cfRule type="cellIs" dxfId="11567" priority="7999" operator="equal">
      <formula>"Examens S1 Ses1"</formula>
    </cfRule>
    <cfRule type="cellIs" dxfId="11566" priority="8000" operator="equal">
      <formula>"Fête du travail"</formula>
    </cfRule>
    <cfRule type="cellIs" dxfId="11565" priority="8001" operator="equal">
      <formula>"Fête nationale"</formula>
    </cfRule>
    <cfRule type="cellIs" dxfId="11564" priority="8002" operator="equal">
      <formula>"jour de l'an"</formula>
    </cfRule>
    <cfRule type="cellIs" dxfId="11563" priority="8003" operator="equal">
      <formula>"Lundi de pâques"</formula>
    </cfRule>
    <cfRule type="cellIs" dxfId="11562" priority="8004" operator="equal">
      <formula>"Noël"</formula>
    </cfRule>
    <cfRule type="cellIs" dxfId="11561" priority="8005" operator="equal">
      <formula>"Pâques"</formula>
    </cfRule>
    <cfRule type="cellIs" dxfId="11560" priority="8006" operator="equal">
      <formula>"Pentecôte"</formula>
    </cfRule>
    <cfRule type="cellIs" dxfId="11559" priority="8007" operator="equal">
      <formula>"Révisions S2 ses2"</formula>
    </cfRule>
    <cfRule type="cellIs" dxfId="11558" priority="8008" operator="equal">
      <formula>"Révisions S2 Ses1"</formula>
    </cfRule>
    <cfRule type="cellIs" dxfId="11557" priority="8009" operator="equal">
      <formula>"stage v"</formula>
    </cfRule>
    <cfRule type="cellIs" dxfId="11556" priority="8010" operator="equal">
      <formula>"Victoire 1945"</formula>
    </cfRule>
    <cfRule type="cellIs" dxfId="11555" priority="8011" operator="equal">
      <formula>"Toussaint"</formula>
    </cfRule>
    <cfRule type="cellIs" dxfId="11554" priority="8012" operator="equal">
      <formula>"Stage en entreprise"</formula>
    </cfRule>
    <cfRule type="cellIs" dxfId="11553" priority="8013" operator="equal">
      <formula>"entreprise B"</formula>
    </cfRule>
    <cfRule type="cellIs" dxfId="11552" priority="8014" stopIfTrue="1" operator="equal">
      <formula>"Retour copies"</formula>
    </cfRule>
    <cfRule type="cellIs" dxfId="11551" priority="8015" stopIfTrue="1" operator="equal">
      <formula>"Evaluation"</formula>
    </cfRule>
    <cfRule type="cellIs" dxfId="11550" priority="8016" stopIfTrue="1" operator="equal">
      <formula>"Rentrée"</formula>
    </cfRule>
    <cfRule type="cellIs" dxfId="11549" priority="8017" stopIfTrue="1" operator="equal">
      <formula>"Stage"</formula>
    </cfRule>
    <cfRule type="cellIs" dxfId="11548" priority="8018" stopIfTrue="1" operator="equal">
      <formula>"Session 2"</formula>
    </cfRule>
    <cfRule type="cellIs" dxfId="11547" priority="8019" stopIfTrue="1" operator="equal">
      <formula>"Session 1"</formula>
    </cfRule>
    <cfRule type="cellIs" dxfId="11546" priority="8020" stopIfTrue="1" operator="equal">
      <formula>"Révisions"</formula>
    </cfRule>
    <cfRule type="cellIs" dxfId="11545" priority="8021" stopIfTrue="1" operator="equal">
      <formula>"Vacances"</formula>
    </cfRule>
    <cfRule type="cellIs" dxfId="11544" priority="8022" stopIfTrue="1" operator="equal">
      <formula>"Cours"</formula>
    </cfRule>
    <cfRule type="cellIs" dxfId="11543" priority="8023" stopIfTrue="1" operator="equal">
      <formula>"Examens S1"</formula>
    </cfRule>
    <cfRule type="cellIs" dxfId="11542" priority="8024" stopIfTrue="1" operator="equal">
      <formula>"Examens"</formula>
    </cfRule>
    <cfRule type="cellIs" dxfId="11541" priority="8025" stopIfTrue="1" operator="equal">
      <formula>"Examens S2"</formula>
    </cfRule>
    <cfRule type="cellIs" dxfId="11540" priority="8026" stopIfTrue="1" operator="equal">
      <formula>"Du anglais"</formula>
    </cfRule>
    <cfRule type="containsText" dxfId="11539" priority="7953" operator="containsText" text="Salon Et">
      <formula>NOT(ISERROR(SEARCH("Salon Et",X10)))</formula>
    </cfRule>
    <cfRule type="containsText" dxfId="11538" priority="7954" operator="containsText" text="Remise">
      <formula>NOT(ISERROR(SEARCH("Remise",X10)))</formula>
    </cfRule>
    <cfRule type="containsText" dxfId="11537" priority="7955" operator="containsText" text="Recrutem">
      <formula>NOT(ISERROR(SEARCH("Recrutem",X10)))</formula>
    </cfRule>
    <cfRule type="containsText" dxfId="11536" priority="7956" operator="containsText" text="Note">
      <formula>NOT(ISERROR(SEARCH("Note",X10)))</formula>
    </cfRule>
    <cfRule type="containsText" dxfId="11535" priority="7957" operator="containsText" text="JPO">
      <formula>NOT(ISERROR(SEARCH("JPO",X10)))</formula>
    </cfRule>
    <cfRule type="containsText" dxfId="11534" priority="7958" operator="containsText" text="Etranger">
      <formula>NOT(ISERROR(SEARCH("Etranger",X10)))</formula>
    </cfRule>
    <cfRule type="containsText" dxfId="11533" priority="7959" operator="containsText" text="Début TD">
      <formula>NOT(ISERROR(SEARCH("Début TD",X10)))</formula>
    </cfRule>
    <cfRule type="containsText" dxfId="11532" priority="7960" operator="containsText" text="Début CM">
      <formula>NOT(ISERROR(SEARCH("Début CM",X10)))</formula>
    </cfRule>
    <cfRule type="containsText" dxfId="11531" priority="7961" operator="containsText" text="Projet">
      <formula>NOT(ISERROR(SEARCH("Projet",X10)))</formula>
    </cfRule>
    <cfRule type="containsText" dxfId="11530" priority="7962" operator="containsText" text="Pré">
      <formula>NOT(ISERROR(SEARCH("Pré",X10)))</formula>
    </cfRule>
    <cfRule type="containsText" dxfId="11529" priority="7963" operator="containsText" text="Délib">
      <formula>NOT(ISERROR(SEARCH("Délib",X10)))</formula>
    </cfRule>
    <cfRule type="cellIs" dxfId="11528" priority="7964" operator="equal">
      <formula>"Cours IAE"</formula>
    </cfRule>
    <cfRule type="cellIs" dxfId="11527" priority="7965" operator="equal">
      <formula>"Cours ISEM"</formula>
    </cfRule>
    <cfRule type="cellIs" dxfId="11526" priority="7966" operator="equal">
      <formula>"EXAMENS J"</formula>
    </cfRule>
    <cfRule type="cellIs" dxfId="11525" priority="7967" operator="equal">
      <formula>"Lundi Pentecôte"</formula>
    </cfRule>
    <cfRule type="cellIs" dxfId="11524" priority="7968" operator="equal">
      <formula>"ppp"</formula>
    </cfRule>
    <cfRule type="cellIs" dxfId="11523" priority="7969" operator="equal">
      <formula>"Soutenance"</formula>
    </cfRule>
    <cfRule type="cellIs" dxfId="11522" priority="7970" operator="equal">
      <formula>"Révisions R"</formula>
    </cfRule>
    <cfRule type="cellIs" dxfId="11521" priority="7971" operator="equal">
      <formula>"Entreprise"</formula>
    </cfRule>
    <cfRule type="cellIs" dxfId="11520" priority="7972" operator="equal">
      <formula>"Exam nationaux pas de date"</formula>
    </cfRule>
    <cfRule type="cellIs" dxfId="11519" priority="7973" operator="equal">
      <formula>"Exam nationaux"</formula>
    </cfRule>
  </conditionalFormatting>
  <conditionalFormatting sqref="X10:X14">
    <cfRule type="expression" dxfId="11518" priority="7874">
      <formula>V10="Dimanche"</formula>
    </cfRule>
    <cfRule type="containsText" dxfId="11517" priority="7876" operator="containsText" text="Soutenance">
      <formula>NOT(ISERROR(SEARCH("Soutenance",X10)))</formula>
    </cfRule>
    <cfRule type="expression" dxfId="11516" priority="7875">
      <formula>V10="Samedi"</formula>
    </cfRule>
  </conditionalFormatting>
  <conditionalFormatting sqref="X11:X12">
    <cfRule type="cellIs" dxfId="11515" priority="7892" operator="equal">
      <formula>"ppp"</formula>
    </cfRule>
    <cfRule type="cellIs" dxfId="11514" priority="7891" operator="equal">
      <formula>"Lundi Pentecôte"</formula>
    </cfRule>
    <cfRule type="cellIs" dxfId="11513" priority="7890" operator="equal">
      <formula>"EXAMENS J"</formula>
    </cfRule>
    <cfRule type="cellIs" dxfId="11512" priority="7889" operator="equal">
      <formula>"Cours ISEM"</formula>
    </cfRule>
    <cfRule type="cellIs" dxfId="11511" priority="7888" operator="equal">
      <formula>"Cours IAE"</formula>
    </cfRule>
    <cfRule type="containsText" dxfId="11510" priority="7887" operator="containsText" text="Délib">
      <formula>NOT(ISERROR(SEARCH("Délib",X11)))</formula>
    </cfRule>
    <cfRule type="containsText" dxfId="11509" priority="7886" operator="containsText" text="Pré">
      <formula>NOT(ISERROR(SEARCH("Pré",X11)))</formula>
    </cfRule>
    <cfRule type="containsText" dxfId="11508" priority="7885" operator="containsText" text="Projet">
      <formula>NOT(ISERROR(SEARCH("Projet",X11)))</formula>
    </cfRule>
    <cfRule type="containsText" dxfId="11507" priority="7883" operator="containsText" text="Début TD">
      <formula>NOT(ISERROR(SEARCH("Début TD",X11)))</formula>
    </cfRule>
    <cfRule type="containsText" dxfId="11506" priority="7882" operator="containsText" text="Etranger">
      <formula>NOT(ISERROR(SEARCH("Etranger",X11)))</formula>
    </cfRule>
    <cfRule type="containsText" dxfId="11505" priority="7881" operator="containsText" text="JPO">
      <formula>NOT(ISERROR(SEARCH("JPO",X11)))</formula>
    </cfRule>
    <cfRule type="containsText" dxfId="11504" priority="7880" operator="containsText" text="Note">
      <formula>NOT(ISERROR(SEARCH("Note",X11)))</formula>
    </cfRule>
    <cfRule type="containsText" dxfId="11503" priority="7879" operator="containsText" text="Recrutem">
      <formula>NOT(ISERROR(SEARCH("Recrutem",X11)))</formula>
    </cfRule>
    <cfRule type="containsText" dxfId="11502" priority="7878" operator="containsText" text="Remise">
      <formula>NOT(ISERROR(SEARCH("Remise",X11)))</formula>
    </cfRule>
    <cfRule type="cellIs" dxfId="11501" priority="7939" stopIfTrue="1" operator="equal">
      <formula>"Evaluation"</formula>
    </cfRule>
    <cfRule type="containsText" dxfId="11500" priority="7877" operator="containsText" text="Salon Et">
      <formula>NOT(ISERROR(SEARCH("Salon Et",X11)))</formula>
    </cfRule>
    <cfRule type="cellIs" dxfId="11499" priority="7946" stopIfTrue="1" operator="equal">
      <formula>"Cours"</formula>
    </cfRule>
    <cfRule type="containsText" dxfId="11498" priority="7873" operator="containsText" text="Université">
      <formula>NOT(ISERROR(SEARCH("Université",X11)))</formula>
    </cfRule>
    <cfRule type="containsText" dxfId="11497" priority="7872" operator="containsText" text="Cours/Labo/Projet">
      <formula>NOT(ISERROR(SEARCH("Cours/Labo/Projet",X11)))</formula>
    </cfRule>
    <cfRule type="cellIs" dxfId="11496" priority="7937" operator="equal">
      <formula>"entreprise B"</formula>
    </cfRule>
    <cfRule type="cellIs" dxfId="11495" priority="7936" operator="equal">
      <formula>"Stage en entreprise"</formula>
    </cfRule>
    <cfRule type="cellIs" dxfId="11494" priority="7935" operator="equal">
      <formula>"Toussaint"</formula>
    </cfRule>
    <cfRule type="cellIs" dxfId="11493" priority="7934" operator="equal">
      <formula>"Victoire 1945"</formula>
    </cfRule>
    <cfRule type="cellIs" dxfId="11492" priority="7933" operator="equal">
      <formula>"stage v"</formula>
    </cfRule>
    <cfRule type="cellIs" dxfId="11491" priority="7931" operator="equal">
      <formula>"Révisions S2 ses2"</formula>
    </cfRule>
    <cfRule type="cellIs" dxfId="11490" priority="7930" operator="equal">
      <formula>"Pentecôte"</formula>
    </cfRule>
    <cfRule type="cellIs" dxfId="11489" priority="7929" operator="equal">
      <formula>"Pâques"</formula>
    </cfRule>
    <cfRule type="cellIs" dxfId="11488" priority="7940" stopIfTrue="1" operator="equal">
      <formula>"Rentrée"</formula>
    </cfRule>
    <cfRule type="cellIs" dxfId="11487" priority="7932" operator="equal">
      <formula>"Révisions S2 Ses1"</formula>
    </cfRule>
    <cfRule type="cellIs" dxfId="11486" priority="7941" stopIfTrue="1" operator="equal">
      <formula>"Stage"</formula>
    </cfRule>
    <cfRule type="cellIs" dxfId="11485" priority="7942" stopIfTrue="1" operator="equal">
      <formula>"Session 2"</formula>
    </cfRule>
    <cfRule type="cellIs" dxfId="11484" priority="7928" operator="equal">
      <formula>"Noël"</formula>
    </cfRule>
    <cfRule type="cellIs" dxfId="11483" priority="7943" stopIfTrue="1" operator="equal">
      <formula>"Session 1"</formula>
    </cfRule>
    <cfRule type="cellIs" dxfId="11482" priority="7944" stopIfTrue="1" operator="equal">
      <formula>"Révisions"</formula>
    </cfRule>
    <cfRule type="cellIs" dxfId="11481" priority="7945" stopIfTrue="1" operator="equal">
      <formula>"Vacances"</formula>
    </cfRule>
    <cfRule type="cellIs" dxfId="11480" priority="7927" operator="equal">
      <formula>"Lundi de pâques"</formula>
    </cfRule>
    <cfRule type="cellIs" dxfId="11479" priority="7893" operator="equal">
      <formula>"Soutenance"</formula>
    </cfRule>
    <cfRule type="cellIs" dxfId="11478" priority="7947" stopIfTrue="1" operator="equal">
      <formula>"Examens S1"</formula>
    </cfRule>
    <cfRule type="cellIs" dxfId="11477" priority="7948" stopIfTrue="1" operator="equal">
      <formula>"Examens"</formula>
    </cfRule>
    <cfRule type="cellIs" dxfId="11476" priority="7949" stopIfTrue="1" operator="equal">
      <formula>"Examens S2"</formula>
    </cfRule>
    <cfRule type="cellIs" dxfId="11475" priority="7950" stopIfTrue="1" operator="equal">
      <formula>"Du anglais"</formula>
    </cfRule>
    <cfRule type="cellIs" dxfId="11474" priority="7951" stopIfTrue="1" operator="equal">
      <formula>"Délibérations"</formula>
    </cfRule>
    <cfRule type="cellIs" dxfId="11473" priority="7926" operator="equal">
      <formula>"jour de l'an"</formula>
    </cfRule>
    <cfRule type="cellIs" dxfId="11472" priority="7925" operator="equal">
      <formula>"Fête nationale"</formula>
    </cfRule>
    <cfRule type="cellIs" dxfId="11471" priority="7924" operator="equal">
      <formula>"Fête du travail"</formula>
    </cfRule>
    <cfRule type="cellIs" dxfId="11470" priority="7923" operator="equal">
      <formula>"Examens S1 Ses1"</formula>
    </cfRule>
    <cfRule type="cellIs" dxfId="11469" priority="7922" operator="equal">
      <formula>"Examens S1 Ses2"</formula>
    </cfRule>
    <cfRule type="cellIs" dxfId="11468" priority="7921" operator="equal">
      <formula>"cours v"</formula>
    </cfRule>
    <cfRule type="cellIs" dxfId="11467" priority="7920" operator="equal">
      <formula>"Armistice"</formula>
    </cfRule>
    <cfRule type="cellIs" dxfId="11466" priority="7919" operator="equal">
      <formula>"Ascension"</formula>
    </cfRule>
    <cfRule type="cellIs" dxfId="11465" priority="7918" operator="equal">
      <formula>"Assomption"</formula>
    </cfRule>
    <cfRule type="cellIs" dxfId="11464" priority="7917" operator="equal">
      <formula>"jour appui"</formula>
    </cfRule>
    <cfRule type="cellIs" dxfId="11463" priority="7916" operator="equal">
      <formula>"notes rapport"</formula>
    </cfRule>
    <cfRule type="cellIs" dxfId="11462" priority="7915" operator="equal">
      <formula>"Remise rapport"</formula>
    </cfRule>
    <cfRule type="cellIs" dxfId="11461" priority="7914" operator="equal">
      <formula>"Fermeture"</formula>
    </cfRule>
    <cfRule type="cellIs" dxfId="11460" priority="7912" operator="equal">
      <formula>"Examens S2 Ses2"</formula>
    </cfRule>
    <cfRule type="cellIs" dxfId="11459" priority="7911" operator="equal">
      <formula>"Révisions S1 ses1"</formula>
    </cfRule>
    <cfRule type="cellIs" dxfId="11458" priority="7910" operator="equal">
      <formula>"Révisions S1 Ses2"</formula>
    </cfRule>
    <cfRule type="cellIs" dxfId="11457" priority="7909" operator="equal">
      <formula>"Cours Matin Entr AM"</formula>
    </cfRule>
    <cfRule type="cellIs" dxfId="11456" priority="7908" operator="equal">
      <formula>"Entr MA cours AM"</formula>
    </cfRule>
    <cfRule type="cellIs" dxfId="11455" priority="7907" operator="equal">
      <formula>"Cours matin"</formula>
    </cfRule>
    <cfRule type="cellIs" dxfId="11454" priority="7906" operator="equal">
      <formula>"regroupement"</formula>
    </cfRule>
    <cfRule type="cellIs" dxfId="11453" priority="7905" operator="equal">
      <formula>"Délibération S1"</formula>
    </cfRule>
    <cfRule type="cellIs" dxfId="11452" priority="7904" operator="equal">
      <formula>"Délibération S2"</formula>
    </cfRule>
    <cfRule type="cellIs" dxfId="11451" priority="7903" operator="equal">
      <formula>"Ecrits examens nationaux"</formula>
    </cfRule>
    <cfRule type="cellIs" dxfId="11450" priority="7902" operator="equal">
      <formula>"Mise à niveau"</formula>
    </cfRule>
    <cfRule type="cellIs" dxfId="11449" priority="7901" operator="equal">
      <formula>"Note mémoire"</formula>
    </cfRule>
    <cfRule type="cellIs" dxfId="11448" priority="7900" operator="equal">
      <formula>"Oraux examens nationaux"</formula>
    </cfRule>
    <cfRule type="cellIs" dxfId="11447" priority="7899" operator="equal">
      <formula>"Remise note CC"</formula>
    </cfRule>
    <cfRule type="cellIs" dxfId="11446" priority="7898" operator="equal">
      <formula>"Révision interne"</formula>
    </cfRule>
    <cfRule type="cellIs" dxfId="11445" priority="7897" operator="equal">
      <formula>"Exam nationaux"</formula>
    </cfRule>
    <cfRule type="cellIs" dxfId="11444" priority="7896" operator="equal">
      <formula>"Exam nationaux pas de date"</formula>
    </cfRule>
    <cfRule type="cellIs" dxfId="11443" priority="7895" operator="equal">
      <formula>"Entreprise"</formula>
    </cfRule>
    <cfRule type="cellIs" dxfId="11442" priority="7894" operator="equal">
      <formula>"Révisions R"</formula>
    </cfRule>
    <cfRule type="cellIs" dxfId="11441" priority="7913" operator="equal">
      <formula>"Examens S2 ses1"</formula>
    </cfRule>
    <cfRule type="containsText" dxfId="11440" priority="7884" operator="containsText" text="Début CM">
      <formula>NOT(ISERROR(SEARCH("Début CM",X11)))</formula>
    </cfRule>
    <cfRule type="cellIs" dxfId="11439" priority="7938" stopIfTrue="1" operator="equal">
      <formula>"Retour copies"</formula>
    </cfRule>
  </conditionalFormatting>
  <conditionalFormatting sqref="X13:X14">
    <cfRule type="containsText" dxfId="11438" priority="21039" operator="containsText" text="JPO">
      <formula>NOT(ISERROR(SEARCH("JPO",X13)))</formula>
    </cfRule>
    <cfRule type="containsText" dxfId="11437" priority="21038" operator="containsText" text="Note">
      <formula>NOT(ISERROR(SEARCH("Note",X13)))</formula>
    </cfRule>
    <cfRule type="containsText" dxfId="11436" priority="21037" operator="containsText" text="Recrutem">
      <formula>NOT(ISERROR(SEARCH("Recrutem",X13)))</formula>
    </cfRule>
    <cfRule type="containsText" dxfId="11435" priority="21036" operator="containsText" text="Remise">
      <formula>NOT(ISERROR(SEARCH("Remise",X13)))</formula>
    </cfRule>
    <cfRule type="cellIs" dxfId="11434" priority="21105" stopIfTrue="1" operator="equal">
      <formula>"Examens S1"</formula>
    </cfRule>
    <cfRule type="cellIs" dxfId="11433" priority="21104" stopIfTrue="1" operator="equal">
      <formula>"Cours"</formula>
    </cfRule>
    <cfRule type="cellIs" dxfId="11432" priority="21103" stopIfTrue="1" operator="equal">
      <formula>"Vacances"</formula>
    </cfRule>
    <cfRule type="cellIs" dxfId="11431" priority="21102" stopIfTrue="1" operator="equal">
      <formula>"Révisions"</formula>
    </cfRule>
    <cfRule type="cellIs" dxfId="11430" priority="21069" operator="equal">
      <formula>"Révisions S1 ses1"</formula>
    </cfRule>
    <cfRule type="cellIs" dxfId="11429" priority="21067" operator="equal">
      <formula>"Cours Matin Entr AM"</formula>
    </cfRule>
    <cfRule type="cellIs" dxfId="11428" priority="21101" stopIfTrue="1" operator="equal">
      <formula>"Session 1"</formula>
    </cfRule>
    <cfRule type="cellIs" dxfId="11427" priority="21100" stopIfTrue="1" operator="equal">
      <formula>"Session 2"</formula>
    </cfRule>
    <cfRule type="cellIs" dxfId="11426" priority="21099" stopIfTrue="1" operator="equal">
      <formula>"Stage"</formula>
    </cfRule>
    <cfRule type="cellIs" dxfId="11425" priority="21098" stopIfTrue="1" operator="equal">
      <formula>"Rentrée"</formula>
    </cfRule>
    <cfRule type="cellIs" dxfId="11424" priority="21097" stopIfTrue="1" operator="equal">
      <formula>"Evaluation"</formula>
    </cfRule>
    <cfRule type="cellIs" dxfId="11423" priority="21096" stopIfTrue="1" operator="equal">
      <formula>"Retour copies"</formula>
    </cfRule>
    <cfRule type="cellIs" dxfId="11422" priority="21095" operator="equal">
      <formula>"entreprise B"</formula>
    </cfRule>
    <cfRule type="cellIs" dxfId="11421" priority="21094" operator="equal">
      <formula>"Stage en entreprise"</formula>
    </cfRule>
    <cfRule type="cellIs" dxfId="11420" priority="21093" operator="equal">
      <formula>"Toussaint"</formula>
    </cfRule>
    <cfRule type="cellIs" dxfId="11419" priority="21092" operator="equal">
      <formula>"Victoire 1945"</formula>
    </cfRule>
    <cfRule type="cellIs" dxfId="11418" priority="21091" operator="equal">
      <formula>"stage v"</formula>
    </cfRule>
    <cfRule type="cellIs" dxfId="11417" priority="21090" operator="equal">
      <formula>"Révisions S2 Ses1"</formula>
    </cfRule>
    <cfRule type="cellIs" dxfId="11416" priority="21089" operator="equal">
      <formula>"Révisions S2 ses2"</formula>
    </cfRule>
    <cfRule type="cellIs" dxfId="11415" priority="21088" operator="equal">
      <formula>"Pentecôte"</formula>
    </cfRule>
    <cfRule type="cellIs" dxfId="11414" priority="21087" operator="equal">
      <formula>"Pâques"</formula>
    </cfRule>
    <cfRule type="cellIs" dxfId="11413" priority="21086" operator="equal">
      <formula>"Noël"</formula>
    </cfRule>
    <cfRule type="cellIs" dxfId="11412" priority="21085" operator="equal">
      <formula>"Lundi de pâques"</formula>
    </cfRule>
    <cfRule type="cellIs" dxfId="11411" priority="21084" operator="equal">
      <formula>"jour de l'an"</formula>
    </cfRule>
    <cfRule type="cellIs" dxfId="11410" priority="21083" operator="equal">
      <formula>"Fête nationale"</formula>
    </cfRule>
    <cfRule type="cellIs" dxfId="11409" priority="21082" operator="equal">
      <formula>"Fête du travail"</formula>
    </cfRule>
    <cfRule type="cellIs" dxfId="11408" priority="21081" operator="equal">
      <formula>"Examens S1 Ses1"</formula>
    </cfRule>
    <cfRule type="cellIs" dxfId="11407" priority="21080" operator="equal">
      <formula>"Examens S1 Ses2"</formula>
    </cfRule>
    <cfRule type="cellIs" dxfId="11406" priority="21079" operator="equal">
      <formula>"cours v"</formula>
    </cfRule>
    <cfRule type="cellIs" dxfId="11405" priority="21078" operator="equal">
      <formula>"Armistice"</formula>
    </cfRule>
    <cfRule type="cellIs" dxfId="11404" priority="21077" operator="equal">
      <formula>"Ascension"</formula>
    </cfRule>
    <cfRule type="cellIs" dxfId="11403" priority="21076" operator="equal">
      <formula>"Assomption"</formula>
    </cfRule>
    <cfRule type="cellIs" dxfId="11402" priority="21075" operator="equal">
      <formula>"jour appui"</formula>
    </cfRule>
    <cfRule type="cellIs" dxfId="11401" priority="21074" operator="equal">
      <formula>"notes rapport"</formula>
    </cfRule>
    <cfRule type="cellIs" dxfId="11400" priority="21073" operator="equal">
      <formula>"Remise rapport"</formula>
    </cfRule>
    <cfRule type="cellIs" dxfId="11399" priority="21072" operator="equal">
      <formula>"Fermeture"</formula>
    </cfRule>
    <cfRule type="cellIs" dxfId="11398" priority="21071" operator="equal">
      <formula>"Examens S2 ses1"</formula>
    </cfRule>
    <cfRule type="cellIs" dxfId="11397" priority="21070" operator="equal">
      <formula>"Examens S2 Ses2"</formula>
    </cfRule>
    <cfRule type="cellIs" dxfId="11396" priority="21055" operator="equal">
      <formula>"Exam nationaux"</formula>
    </cfRule>
    <cfRule type="cellIs" dxfId="11395" priority="21054" operator="equal">
      <formula>"Exam nationaux pas de date"</formula>
    </cfRule>
    <cfRule type="cellIs" dxfId="11394" priority="21053" operator="equal">
      <formula>"Entreprise"</formula>
    </cfRule>
    <cfRule type="cellIs" dxfId="11393" priority="21052" operator="equal">
      <formula>"Révisions R"</formula>
    </cfRule>
    <cfRule type="cellIs" dxfId="11392" priority="21051" operator="equal">
      <formula>"Soutenance"</formula>
    </cfRule>
    <cfRule type="cellIs" dxfId="11391" priority="21050" operator="equal">
      <formula>"ppp"</formula>
    </cfRule>
    <cfRule type="cellIs" dxfId="11390" priority="21049" operator="equal">
      <formula>"Lundi Pentecôte"</formula>
    </cfRule>
    <cfRule type="cellIs" dxfId="11389" priority="21048" operator="equal">
      <formula>"EXAMENS J"</formula>
    </cfRule>
    <cfRule type="cellIs" dxfId="11388" priority="21047" operator="equal">
      <formula>"Cours ISEM"</formula>
    </cfRule>
    <cfRule type="cellIs" dxfId="11387" priority="21046" operator="equal">
      <formula>"Cours IAE"</formula>
    </cfRule>
    <cfRule type="containsText" dxfId="11386" priority="21045" operator="containsText" text="Délib">
      <formula>NOT(ISERROR(SEARCH("Délib",X13)))</formula>
    </cfRule>
    <cfRule type="containsText" dxfId="11385" priority="21044" operator="containsText" text="Pré">
      <formula>NOT(ISERROR(SEARCH("Pré",X13)))</formula>
    </cfRule>
    <cfRule type="containsText" dxfId="11384" priority="21043" operator="containsText" text="Projet">
      <formula>NOT(ISERROR(SEARCH("Projet",X13)))</formula>
    </cfRule>
    <cfRule type="cellIs" dxfId="11383" priority="21068" operator="equal">
      <formula>"Révisions S1 Ses2"</formula>
    </cfRule>
    <cfRule type="containsText" dxfId="11382" priority="21042" operator="containsText" text="Début CM">
      <formula>NOT(ISERROR(SEARCH("Début CM",X13)))</formula>
    </cfRule>
    <cfRule type="cellIs" dxfId="11381" priority="21109" stopIfTrue="1" operator="equal">
      <formula>"Délibérations"</formula>
    </cfRule>
    <cfRule type="cellIs" dxfId="11380" priority="21108" stopIfTrue="1" operator="equal">
      <formula>"Du anglais"</formula>
    </cfRule>
    <cfRule type="cellIs" dxfId="11379" priority="21107" stopIfTrue="1" operator="equal">
      <formula>"Examens S2"</formula>
    </cfRule>
    <cfRule type="cellIs" dxfId="11378" priority="21106" stopIfTrue="1" operator="equal">
      <formula>"Examens"</formula>
    </cfRule>
    <cfRule type="containsText" dxfId="11377" priority="21035" operator="containsText" text="Salon Et">
      <formula>NOT(ISERROR(SEARCH("Salon Et",X13)))</formula>
    </cfRule>
    <cfRule type="containsText" dxfId="11376" priority="21041" operator="containsText" text="Début TD">
      <formula>NOT(ISERROR(SEARCH("Début TD",X13)))</formula>
    </cfRule>
    <cfRule type="containsText" dxfId="11375" priority="21040" operator="containsText" text="Etranger">
      <formula>NOT(ISERROR(SEARCH("Etranger",X13)))</formula>
    </cfRule>
    <cfRule type="cellIs" dxfId="11374" priority="21066" operator="equal">
      <formula>"Entr MA cours AM"</formula>
    </cfRule>
    <cfRule type="cellIs" dxfId="11373" priority="21065" operator="equal">
      <formula>"Cours matin"</formula>
    </cfRule>
    <cfRule type="cellIs" dxfId="11372" priority="21064" operator="equal">
      <formula>"regroupement"</formula>
    </cfRule>
    <cfRule type="cellIs" dxfId="11371" priority="21063" operator="equal">
      <formula>"Délibération S1"</formula>
    </cfRule>
    <cfRule type="cellIs" dxfId="11370" priority="21062" operator="equal">
      <formula>"Délibération S2"</formula>
    </cfRule>
    <cfRule type="cellIs" dxfId="11369" priority="21061" operator="equal">
      <formula>"Ecrits examens nationaux"</formula>
    </cfRule>
    <cfRule type="cellIs" dxfId="11368" priority="21060" operator="equal">
      <formula>"Mise à niveau"</formula>
    </cfRule>
    <cfRule type="cellIs" dxfId="11367" priority="21059" operator="equal">
      <formula>"Note mémoire"</formula>
    </cfRule>
    <cfRule type="cellIs" dxfId="11366" priority="21058" operator="equal">
      <formula>"Oraux examens nationaux"</formula>
    </cfRule>
    <cfRule type="cellIs" dxfId="11365" priority="21057" operator="equal">
      <formula>"Remise note CC"</formula>
    </cfRule>
    <cfRule type="cellIs" dxfId="11364" priority="21056" operator="equal">
      <formula>"Révision interne"</formula>
    </cfRule>
  </conditionalFormatting>
  <conditionalFormatting sqref="X15:X17">
    <cfRule type="cellIs" dxfId="11363" priority="7836" operator="equal">
      <formula>"notes rapport"</formula>
    </cfRule>
    <cfRule type="cellIs" dxfId="11362" priority="7835" operator="equal">
      <formula>"Remise rapport"</formula>
    </cfRule>
    <cfRule type="cellIs" dxfId="11361" priority="7834" operator="equal">
      <formula>"Fermeture"</formula>
    </cfRule>
    <cfRule type="cellIs" dxfId="11360" priority="7833" operator="equal">
      <formula>"Examens S2 ses1"</formula>
    </cfRule>
    <cfRule type="cellIs" dxfId="11359" priority="7831" operator="equal">
      <formula>"Révisions S1 ses1"</formula>
    </cfRule>
    <cfRule type="cellIs" dxfId="11358" priority="7830" operator="equal">
      <formula>"Révisions S1 Ses2"</formula>
    </cfRule>
    <cfRule type="cellIs" dxfId="11357" priority="7829" operator="equal">
      <formula>"Cours Matin Entr AM"</formula>
    </cfRule>
    <cfRule type="cellIs" dxfId="11356" priority="7828" operator="equal">
      <formula>"Entr MA cours AM"</formula>
    </cfRule>
    <cfRule type="cellIs" dxfId="11355" priority="7827" operator="equal">
      <formula>"Cours matin"</formula>
    </cfRule>
    <cfRule type="cellIs" dxfId="11354" priority="7826" operator="equal">
      <formula>"regroupement"</formula>
    </cfRule>
    <cfRule type="cellIs" dxfId="11353" priority="7825" operator="equal">
      <formula>"Délibération S1"</formula>
    </cfRule>
    <cfRule type="cellIs" dxfId="11352" priority="7824" operator="equal">
      <formula>"Délibération S2"</formula>
    </cfRule>
    <cfRule type="cellIs" dxfId="11351" priority="7823" operator="equal">
      <formula>"Ecrits examens nationaux"</formula>
    </cfRule>
    <cfRule type="cellIs" dxfId="11350" priority="7822" operator="equal">
      <formula>"Mise à niveau"</formula>
    </cfRule>
    <cfRule type="cellIs" dxfId="11349" priority="7821" operator="equal">
      <formula>"Note mémoire"</formula>
    </cfRule>
    <cfRule type="cellIs" dxfId="11348" priority="7820" operator="equal">
      <formula>"Oraux examens nationaux"</formula>
    </cfRule>
    <cfRule type="cellIs" dxfId="11347" priority="7819" operator="equal">
      <formula>"Remise note CC"</formula>
    </cfRule>
    <cfRule type="cellIs" dxfId="11346" priority="7818" operator="equal">
      <formula>"Révision interne"</formula>
    </cfRule>
    <cfRule type="cellIs" dxfId="11345" priority="7817" operator="equal">
      <formula>"Exam nationaux"</formula>
    </cfRule>
    <cfRule type="cellIs" dxfId="11344" priority="7816" operator="equal">
      <formula>"Exam nationaux pas de date"</formula>
    </cfRule>
    <cfRule type="cellIs" dxfId="11343" priority="7815" operator="equal">
      <formula>"Entreprise"</formula>
    </cfRule>
    <cfRule type="cellIs" dxfId="11342" priority="7814" operator="equal">
      <formula>"Révisions R"</formula>
    </cfRule>
    <cfRule type="cellIs" dxfId="11341" priority="7813" operator="equal">
      <formula>"Soutenance"</formula>
    </cfRule>
    <cfRule type="cellIs" dxfId="11340" priority="7812" operator="equal">
      <formula>"ppp"</formula>
    </cfRule>
    <cfRule type="cellIs" dxfId="11339" priority="7811" operator="equal">
      <formula>"Lundi Pentecôte"</formula>
    </cfRule>
    <cfRule type="cellIs" dxfId="11338" priority="7810" operator="equal">
      <formula>"EXAMENS J"</formula>
    </cfRule>
    <cfRule type="cellIs" dxfId="11337" priority="7809" operator="equal">
      <formula>"Cours ISEM"</formula>
    </cfRule>
    <cfRule type="cellIs" dxfId="11336" priority="7808" operator="equal">
      <formula>"Cours IAE"</formula>
    </cfRule>
    <cfRule type="containsText" dxfId="11335" priority="7798" operator="containsText" text="Remise">
      <formula>NOT(ISERROR(SEARCH("Remise",X15)))</formula>
    </cfRule>
    <cfRule type="containsText" dxfId="11334" priority="7804" operator="containsText" text="Début CM">
      <formula>NOT(ISERROR(SEARCH("Début CM",X15)))</formula>
    </cfRule>
    <cfRule type="containsText" dxfId="11333" priority="7797" operator="containsText" text="Salon Et">
      <formula>NOT(ISERROR(SEARCH("Salon Et",X15)))</formula>
    </cfRule>
    <cfRule type="containsText" dxfId="11332" priority="7796" operator="containsText" text="Soutenance">
      <formula>NOT(ISERROR(SEARCH("Soutenance",X15)))</formula>
    </cfRule>
    <cfRule type="expression" dxfId="11331" priority="7795">
      <formula>V15="Samedi"</formula>
    </cfRule>
    <cfRule type="expression" dxfId="11330" priority="7794">
      <formula>V15="Dimanche"</formula>
    </cfRule>
    <cfRule type="containsText" dxfId="11329" priority="7793" operator="containsText" text="Université">
      <formula>NOT(ISERROR(SEARCH("Université",X15)))</formula>
    </cfRule>
    <cfRule type="containsText" dxfId="11328" priority="7792" operator="containsText" text="Cours/Labo/Projet">
      <formula>NOT(ISERROR(SEARCH("Cours/Labo/Projet",X15)))</formula>
    </cfRule>
    <cfRule type="cellIs" dxfId="11327" priority="7871" stopIfTrue="1" operator="equal">
      <formula>"Délibérations"</formula>
    </cfRule>
    <cfRule type="cellIs" dxfId="11326" priority="7870" stopIfTrue="1" operator="equal">
      <formula>"Du anglais"</formula>
    </cfRule>
    <cfRule type="cellIs" dxfId="11325" priority="7869" stopIfTrue="1" operator="equal">
      <formula>"Examens S2"</formula>
    </cfRule>
    <cfRule type="cellIs" dxfId="11324" priority="7868" stopIfTrue="1" operator="equal">
      <formula>"Examens"</formula>
    </cfRule>
    <cfRule type="containsText" dxfId="11323" priority="7807" operator="containsText" text="Délib">
      <formula>NOT(ISERROR(SEARCH("Délib",X15)))</formula>
    </cfRule>
    <cfRule type="containsText" dxfId="11322" priority="7806" operator="containsText" text="Pré">
      <formula>NOT(ISERROR(SEARCH("Pré",X15)))</formula>
    </cfRule>
    <cfRule type="containsText" dxfId="11321" priority="7805" operator="containsText" text="Projet">
      <formula>NOT(ISERROR(SEARCH("Projet",X15)))</formula>
    </cfRule>
    <cfRule type="containsText" dxfId="11320" priority="7803" operator="containsText" text="Début TD">
      <formula>NOT(ISERROR(SEARCH("Début TD",X15)))</formula>
    </cfRule>
    <cfRule type="containsText" dxfId="11319" priority="7802" operator="containsText" text="Etranger">
      <formula>NOT(ISERROR(SEARCH("Etranger",X15)))</formula>
    </cfRule>
    <cfRule type="containsText" dxfId="11318" priority="7801" operator="containsText" text="JPO">
      <formula>NOT(ISERROR(SEARCH("JPO",X15)))</formula>
    </cfRule>
    <cfRule type="containsText" dxfId="11317" priority="7800" operator="containsText" text="Note">
      <formula>NOT(ISERROR(SEARCH("Note",X15)))</formula>
    </cfRule>
    <cfRule type="containsText" dxfId="11316" priority="7799" operator="containsText" text="Recrutem">
      <formula>NOT(ISERROR(SEARCH("Recrutem",X15)))</formula>
    </cfRule>
    <cfRule type="cellIs" dxfId="11315" priority="7867" stopIfTrue="1" operator="equal">
      <formula>"Examens S1"</formula>
    </cfRule>
    <cfRule type="cellIs" dxfId="11314" priority="7866" stopIfTrue="1" operator="equal">
      <formula>"Cours"</formula>
    </cfRule>
    <cfRule type="cellIs" dxfId="11313" priority="7865" stopIfTrue="1" operator="equal">
      <formula>"Vacances"</formula>
    </cfRule>
    <cfRule type="cellIs" dxfId="11312" priority="7832" operator="equal">
      <formula>"Examens S2 Ses2"</formula>
    </cfRule>
    <cfRule type="cellIs" dxfId="11311" priority="7864" stopIfTrue="1" operator="equal">
      <formula>"Révisions"</formula>
    </cfRule>
    <cfRule type="cellIs" dxfId="11310" priority="7863" stopIfTrue="1" operator="equal">
      <formula>"Session 1"</formula>
    </cfRule>
    <cfRule type="cellIs" dxfId="11309" priority="7862" stopIfTrue="1" operator="equal">
      <formula>"Session 2"</formula>
    </cfRule>
    <cfRule type="cellIs" dxfId="11308" priority="7861" stopIfTrue="1" operator="equal">
      <formula>"Stage"</formula>
    </cfRule>
    <cfRule type="cellIs" dxfId="11307" priority="7860" stopIfTrue="1" operator="equal">
      <formula>"Rentrée"</formula>
    </cfRule>
    <cfRule type="cellIs" dxfId="11306" priority="7859" stopIfTrue="1" operator="equal">
      <formula>"Evaluation"</formula>
    </cfRule>
    <cfRule type="cellIs" dxfId="11305" priority="7858" stopIfTrue="1" operator="equal">
      <formula>"Retour copies"</formula>
    </cfRule>
    <cfRule type="cellIs" dxfId="11304" priority="7857" operator="equal">
      <formula>"entreprise B"</formula>
    </cfRule>
    <cfRule type="cellIs" dxfId="11303" priority="7856" operator="equal">
      <formula>"Stage en entreprise"</formula>
    </cfRule>
    <cfRule type="cellIs" dxfId="11302" priority="7855" operator="equal">
      <formula>"Toussaint"</formula>
    </cfRule>
    <cfRule type="cellIs" dxfId="11301" priority="7854" operator="equal">
      <formula>"Victoire 1945"</formula>
    </cfRule>
    <cfRule type="cellIs" dxfId="11300" priority="7853" operator="equal">
      <formula>"stage v"</formula>
    </cfRule>
    <cfRule type="cellIs" dxfId="11299" priority="7852" operator="equal">
      <formula>"Révisions S2 Ses1"</formula>
    </cfRule>
    <cfRule type="cellIs" dxfId="11298" priority="7851" operator="equal">
      <formula>"Révisions S2 ses2"</formula>
    </cfRule>
    <cfRule type="cellIs" dxfId="11297" priority="7850" operator="equal">
      <formula>"Pentecôte"</formula>
    </cfRule>
    <cfRule type="cellIs" dxfId="11296" priority="7849" operator="equal">
      <formula>"Pâques"</formula>
    </cfRule>
    <cfRule type="cellIs" dxfId="11295" priority="7848" operator="equal">
      <formula>"Noël"</formula>
    </cfRule>
    <cfRule type="cellIs" dxfId="11294" priority="7847" operator="equal">
      <formula>"Lundi de pâques"</formula>
    </cfRule>
    <cfRule type="cellIs" dxfId="11293" priority="7846" operator="equal">
      <formula>"jour de l'an"</formula>
    </cfRule>
    <cfRule type="cellIs" dxfId="11292" priority="7845" operator="equal">
      <formula>"Fête nationale"</formula>
    </cfRule>
    <cfRule type="cellIs" dxfId="11291" priority="7844" operator="equal">
      <formula>"Fête du travail"</formula>
    </cfRule>
    <cfRule type="cellIs" dxfId="11290" priority="7843" operator="equal">
      <formula>"Examens S1 Ses1"</formula>
    </cfRule>
    <cfRule type="cellIs" dxfId="11289" priority="7842" operator="equal">
      <formula>"Examens S1 Ses2"</formula>
    </cfRule>
    <cfRule type="cellIs" dxfId="11288" priority="7841" operator="equal">
      <formula>"cours v"</formula>
    </cfRule>
    <cfRule type="cellIs" dxfId="11287" priority="7840" operator="equal">
      <formula>"Armistice"</formula>
    </cfRule>
    <cfRule type="cellIs" dxfId="11286" priority="7839" operator="equal">
      <formula>"Ascension"</formula>
    </cfRule>
    <cfRule type="cellIs" dxfId="11285" priority="7838" operator="equal">
      <formula>"Assomption"</formula>
    </cfRule>
    <cfRule type="cellIs" dxfId="11284" priority="7837" operator="equal">
      <formula>"jour appui"</formula>
    </cfRule>
  </conditionalFormatting>
  <conditionalFormatting sqref="X18:X19">
    <cfRule type="cellIs" dxfId="11283" priority="7760" operator="equal">
      <formula>"Armistice"</formula>
    </cfRule>
    <cfRule type="containsText" dxfId="11282" priority="7725" operator="containsText" text="Projet">
      <formula>NOT(ISERROR(SEARCH("Projet",X18)))</formula>
    </cfRule>
    <cfRule type="cellIs" dxfId="11281" priority="7758" operator="equal">
      <formula>"Assomption"</formula>
    </cfRule>
    <cfRule type="cellIs" dxfId="11280" priority="7757" operator="equal">
      <formula>"jour appui"</formula>
    </cfRule>
    <cfRule type="cellIs" dxfId="11279" priority="7756" operator="equal">
      <formula>"notes rapport"</formula>
    </cfRule>
    <cfRule type="cellIs" dxfId="11278" priority="7755" operator="equal">
      <formula>"Remise rapport"</formula>
    </cfRule>
    <cfRule type="cellIs" dxfId="11277" priority="7754" operator="equal">
      <formula>"Fermeture"</formula>
    </cfRule>
    <cfRule type="cellIs" dxfId="11276" priority="7753" operator="equal">
      <formula>"Examens S2 ses1"</formula>
    </cfRule>
    <cfRule type="cellIs" dxfId="11275" priority="7752" operator="equal">
      <formula>"Examens S2 Ses2"</formula>
    </cfRule>
    <cfRule type="cellIs" dxfId="11274" priority="7751" operator="equal">
      <formula>"Révisions S1 ses1"</formula>
    </cfRule>
    <cfRule type="cellIs" dxfId="11273" priority="7750" operator="equal">
      <formula>"Révisions S1 Ses2"</formula>
    </cfRule>
    <cfRule type="cellIs" dxfId="11272" priority="7749" operator="equal">
      <formula>"Cours Matin Entr AM"</formula>
    </cfRule>
    <cfRule type="cellIs" dxfId="11271" priority="7748" operator="equal">
      <formula>"Entr MA cours AM"</formula>
    </cfRule>
    <cfRule type="cellIs" dxfId="11270" priority="7747" operator="equal">
      <formula>"Cours matin"</formula>
    </cfRule>
    <cfRule type="cellIs" dxfId="11269" priority="7746" operator="equal">
      <formula>"regroupement"</formula>
    </cfRule>
    <cfRule type="cellIs" dxfId="11268" priority="7745" operator="equal">
      <formula>"Délibération S1"</formula>
    </cfRule>
    <cfRule type="cellIs" dxfId="11267" priority="7744" operator="equal">
      <formula>"Délibération S2"</formula>
    </cfRule>
    <cfRule type="containsText" dxfId="11266" priority="7726" operator="containsText" text="Pré">
      <formula>NOT(ISERROR(SEARCH("Pré",X18)))</formula>
    </cfRule>
    <cfRule type="cellIs" dxfId="11265" priority="7742" operator="equal">
      <formula>"Mise à niveau"</formula>
    </cfRule>
    <cfRule type="cellIs" dxfId="11264" priority="7741" operator="equal">
      <formula>"Note mémoire"</formula>
    </cfRule>
    <cfRule type="cellIs" dxfId="11263" priority="7740" operator="equal">
      <formula>"Oraux examens nationaux"</formula>
    </cfRule>
    <cfRule type="cellIs" dxfId="11262" priority="7739" operator="equal">
      <formula>"Remise note CC"</formula>
    </cfRule>
    <cfRule type="cellIs" dxfId="11261" priority="7738" operator="equal">
      <formula>"Révision interne"</formula>
    </cfRule>
    <cfRule type="cellIs" dxfId="11260" priority="7737" operator="equal">
      <formula>"Exam nationaux"</formula>
    </cfRule>
    <cfRule type="cellIs" dxfId="11259" priority="7736" operator="equal">
      <formula>"Exam nationaux pas de date"</formula>
    </cfRule>
    <cfRule type="cellIs" dxfId="11258" priority="7735" operator="equal">
      <formula>"Entreprise"</formula>
    </cfRule>
    <cfRule type="cellIs" dxfId="11257" priority="7734" operator="equal">
      <formula>"Révisions R"</formula>
    </cfRule>
    <cfRule type="cellIs" dxfId="11256" priority="7733" operator="equal">
      <formula>"Soutenance"</formula>
    </cfRule>
    <cfRule type="cellIs" dxfId="11255" priority="7732" operator="equal">
      <formula>"ppp"</formula>
    </cfRule>
    <cfRule type="cellIs" dxfId="11254" priority="7731" operator="equal">
      <formula>"Lundi Pentecôte"</formula>
    </cfRule>
    <cfRule type="cellIs" dxfId="11253" priority="7730" operator="equal">
      <formula>"EXAMENS J"</formula>
    </cfRule>
    <cfRule type="cellIs" dxfId="11252" priority="7729" operator="equal">
      <formula>"Cours ISEM"</formula>
    </cfRule>
    <cfRule type="cellIs" dxfId="11251" priority="7728" operator="equal">
      <formula>"Cours IAE"</formula>
    </cfRule>
    <cfRule type="containsText" dxfId="11250" priority="7727" operator="containsText" text="Délib">
      <formula>NOT(ISERROR(SEARCH("Délib",X18)))</formula>
    </cfRule>
    <cfRule type="containsText" dxfId="11249" priority="7712" operator="containsText" text="Cours/Labo/Projet">
      <formula>NOT(ISERROR(SEARCH("Cours/Labo/Projet",X18)))</formula>
    </cfRule>
    <cfRule type="containsText" dxfId="11248" priority="7713" operator="containsText" text="Université">
      <formula>NOT(ISERROR(SEARCH("Université",X18)))</formula>
    </cfRule>
    <cfRule type="cellIs" dxfId="11247" priority="7762" operator="equal">
      <formula>"Examens S1 Ses2"</formula>
    </cfRule>
    <cfRule type="cellIs" dxfId="11246" priority="7761" operator="equal">
      <formula>"cours v"</formula>
    </cfRule>
    <cfRule type="cellIs" dxfId="11245" priority="7759" operator="equal">
      <formula>"Ascension"</formula>
    </cfRule>
    <cfRule type="containsText" dxfId="11244" priority="7718" operator="containsText" text="Remise">
      <formula>NOT(ISERROR(SEARCH("Remise",X18)))</formula>
    </cfRule>
    <cfRule type="cellIs" dxfId="11243" priority="7743" operator="equal">
      <formula>"Ecrits examens nationaux"</formula>
    </cfRule>
    <cfRule type="containsText" dxfId="11242" priority="7719" operator="containsText" text="Recrutem">
      <formula>NOT(ISERROR(SEARCH("Recrutem",X18)))</formula>
    </cfRule>
    <cfRule type="containsText" dxfId="11241" priority="7720" operator="containsText" text="Note">
      <formula>NOT(ISERROR(SEARCH("Note",X18)))</formula>
    </cfRule>
    <cfRule type="containsText" dxfId="11240" priority="7721" operator="containsText" text="JPO">
      <formula>NOT(ISERROR(SEARCH("JPO",X18)))</formula>
    </cfRule>
    <cfRule type="containsText" dxfId="11239" priority="7717" operator="containsText" text="Salon Et">
      <formula>NOT(ISERROR(SEARCH("Salon Et",X18)))</formula>
    </cfRule>
    <cfRule type="cellIs" dxfId="11238" priority="7791" stopIfTrue="1" operator="equal">
      <formula>"Délibérations"</formula>
    </cfRule>
    <cfRule type="cellIs" dxfId="11237" priority="7790" stopIfTrue="1" operator="equal">
      <formula>"Du anglais"</formula>
    </cfRule>
    <cfRule type="cellIs" dxfId="11236" priority="7789" stopIfTrue="1" operator="equal">
      <formula>"Examens S2"</formula>
    </cfRule>
    <cfRule type="cellIs" dxfId="11235" priority="7788" stopIfTrue="1" operator="equal">
      <formula>"Examens"</formula>
    </cfRule>
    <cfRule type="containsText" dxfId="11234" priority="7722" operator="containsText" text="Etranger">
      <formula>NOT(ISERROR(SEARCH("Etranger",X18)))</formula>
    </cfRule>
    <cfRule type="containsText" dxfId="11233" priority="7723" operator="containsText" text="Début TD">
      <formula>NOT(ISERROR(SEARCH("Début TD",X18)))</formula>
    </cfRule>
    <cfRule type="containsText" dxfId="11232" priority="7724" operator="containsText" text="Début CM">
      <formula>NOT(ISERROR(SEARCH("Début CM",X18)))</formula>
    </cfRule>
    <cfRule type="cellIs" dxfId="11231" priority="7787" stopIfTrue="1" operator="equal">
      <formula>"Examens S1"</formula>
    </cfRule>
    <cfRule type="cellIs" dxfId="11230" priority="7786" stopIfTrue="1" operator="equal">
      <formula>"Cours"</formula>
    </cfRule>
    <cfRule type="cellIs" dxfId="11229" priority="7785" stopIfTrue="1" operator="equal">
      <formula>"Vacances"</formula>
    </cfRule>
    <cfRule type="cellIs" dxfId="11228" priority="7784" stopIfTrue="1" operator="equal">
      <formula>"Révisions"</formula>
    </cfRule>
    <cfRule type="cellIs" dxfId="11227" priority="7783" stopIfTrue="1" operator="equal">
      <formula>"Session 1"</formula>
    </cfRule>
    <cfRule type="cellIs" dxfId="11226" priority="7782" stopIfTrue="1" operator="equal">
      <formula>"Session 2"</formula>
    </cfRule>
    <cfRule type="cellIs" dxfId="11225" priority="7781" stopIfTrue="1" operator="equal">
      <formula>"Stage"</formula>
    </cfRule>
    <cfRule type="cellIs" dxfId="11224" priority="7780" stopIfTrue="1" operator="equal">
      <formula>"Rentrée"</formula>
    </cfRule>
    <cfRule type="cellIs" dxfId="11223" priority="7779" stopIfTrue="1" operator="equal">
      <formula>"Evaluation"</formula>
    </cfRule>
    <cfRule type="cellIs" dxfId="11222" priority="7778" stopIfTrue="1" operator="equal">
      <formula>"Retour copies"</formula>
    </cfRule>
    <cfRule type="cellIs" dxfId="11221" priority="7777" operator="equal">
      <formula>"entreprise B"</formula>
    </cfRule>
    <cfRule type="cellIs" dxfId="11220" priority="7776" operator="equal">
      <formula>"Stage en entreprise"</formula>
    </cfRule>
    <cfRule type="cellIs" dxfId="11219" priority="7775" operator="equal">
      <formula>"Toussaint"</formula>
    </cfRule>
    <cfRule type="cellIs" dxfId="11218" priority="7774" operator="equal">
      <formula>"Victoire 1945"</formula>
    </cfRule>
    <cfRule type="cellIs" dxfId="11217" priority="7773" operator="equal">
      <formula>"stage v"</formula>
    </cfRule>
    <cfRule type="cellIs" dxfId="11216" priority="7772" operator="equal">
      <formula>"Révisions S2 Ses1"</formula>
    </cfRule>
    <cfRule type="cellIs" dxfId="11215" priority="7771" operator="equal">
      <formula>"Révisions S2 ses2"</formula>
    </cfRule>
    <cfRule type="cellIs" dxfId="11214" priority="7770" operator="equal">
      <formula>"Pentecôte"</formula>
    </cfRule>
    <cfRule type="cellIs" dxfId="11213" priority="7769" operator="equal">
      <formula>"Pâques"</formula>
    </cfRule>
    <cfRule type="cellIs" dxfId="11212" priority="7768" operator="equal">
      <formula>"Noël"</formula>
    </cfRule>
    <cfRule type="cellIs" dxfId="11211" priority="7767" operator="equal">
      <formula>"Lundi de pâques"</formula>
    </cfRule>
    <cfRule type="cellIs" dxfId="11210" priority="7766" operator="equal">
      <formula>"jour de l'an"</formula>
    </cfRule>
    <cfRule type="cellIs" dxfId="11209" priority="7765" operator="equal">
      <formula>"Fête nationale"</formula>
    </cfRule>
    <cfRule type="cellIs" dxfId="11208" priority="7764" operator="equal">
      <formula>"Fête du travail"</formula>
    </cfRule>
    <cfRule type="cellIs" dxfId="11207" priority="7763" operator="equal">
      <formula>"Examens S1 Ses1"</formula>
    </cfRule>
  </conditionalFormatting>
  <conditionalFormatting sqref="X18:X21">
    <cfRule type="expression" dxfId="11206" priority="7714">
      <formula>V18="Dimanche"</formula>
    </cfRule>
    <cfRule type="expression" dxfId="11205" priority="7715">
      <formula>V18="Samedi"</formula>
    </cfRule>
    <cfRule type="containsText" dxfId="11204" priority="7716" operator="containsText" text="Soutenance">
      <formula>NOT(ISERROR(SEARCH("Soutenance",X18)))</formula>
    </cfRule>
  </conditionalFormatting>
  <conditionalFormatting sqref="X20:X21">
    <cfRule type="cellIs" dxfId="11203" priority="24277" operator="equal">
      <formula>"cours v"</formula>
    </cfRule>
    <cfRule type="cellIs" dxfId="11202" priority="24278" operator="equal">
      <formula>"Examens S1 Ses2"</formula>
    </cfRule>
    <cfRule type="cellIs" dxfId="11201" priority="24279" operator="equal">
      <formula>"Examens S1 Ses1"</formula>
    </cfRule>
    <cfRule type="cellIs" dxfId="11200" priority="24280" operator="equal">
      <formula>"Fête du travail"</formula>
    </cfRule>
    <cfRule type="cellIs" dxfId="11199" priority="24281" operator="equal">
      <formula>"Fête nationale"</formula>
    </cfRule>
    <cfRule type="cellIs" dxfId="11198" priority="24282" operator="equal">
      <formula>"jour de l'an"</formula>
    </cfRule>
    <cfRule type="cellIs" dxfId="11197" priority="24283" operator="equal">
      <formula>"Lundi de pâques"</formula>
    </cfRule>
    <cfRule type="cellIs" dxfId="11196" priority="24284" operator="equal">
      <formula>"Noël"</formula>
    </cfRule>
    <cfRule type="cellIs" dxfId="11195" priority="24285" operator="equal">
      <formula>"Pâques"</formula>
    </cfRule>
    <cfRule type="cellIs" dxfId="11194" priority="24286" operator="equal">
      <formula>"Pentecôte"</formula>
    </cfRule>
    <cfRule type="cellIs" dxfId="11193" priority="24287" operator="equal">
      <formula>"Révisions S2 ses2"</formula>
    </cfRule>
    <cfRule type="cellIs" dxfId="11192" priority="24288" operator="equal">
      <formula>"Révisions S2 Ses1"</formula>
    </cfRule>
    <cfRule type="cellIs" dxfId="11191" priority="24289" operator="equal">
      <formula>"stage v"</formula>
    </cfRule>
    <cfRule type="cellIs" dxfId="11190" priority="24290" operator="equal">
      <formula>"Victoire 1945"</formula>
    </cfRule>
    <cfRule type="cellIs" dxfId="11189" priority="24291" operator="equal">
      <formula>"Toussaint"</formula>
    </cfRule>
    <cfRule type="cellIs" dxfId="11188" priority="24292" operator="equal">
      <formula>"Stage en entreprise"</formula>
    </cfRule>
    <cfRule type="cellIs" dxfId="11187" priority="24293" operator="equal">
      <formula>"entreprise B"</formula>
    </cfRule>
    <cfRule type="cellIs" dxfId="11186" priority="24294" stopIfTrue="1" operator="equal">
      <formula>"Retour copies"</formula>
    </cfRule>
    <cfRule type="cellIs" dxfId="11185" priority="24295" stopIfTrue="1" operator="equal">
      <formula>"Evaluation"</formula>
    </cfRule>
    <cfRule type="cellIs" dxfId="11184" priority="24296" stopIfTrue="1" operator="equal">
      <formula>"Rentrée"</formula>
    </cfRule>
    <cfRule type="cellIs" dxfId="11183" priority="24297" stopIfTrue="1" operator="equal">
      <formula>"Stage"</formula>
    </cfRule>
    <cfRule type="cellIs" dxfId="11182" priority="24298" stopIfTrue="1" operator="equal">
      <formula>"Session 2"</formula>
    </cfRule>
    <cfRule type="cellIs" dxfId="11181" priority="24299" stopIfTrue="1" operator="equal">
      <formula>"Session 1"</formula>
    </cfRule>
    <cfRule type="cellIs" dxfId="11180" priority="24300" stopIfTrue="1" operator="equal">
      <formula>"Révisions"</formula>
    </cfRule>
    <cfRule type="cellIs" dxfId="11179" priority="24301" stopIfTrue="1" operator="equal">
      <formula>"Vacances"</formula>
    </cfRule>
    <cfRule type="cellIs" dxfId="11178" priority="24302" stopIfTrue="1" operator="equal">
      <formula>"Cours"</formula>
    </cfRule>
    <cfRule type="cellIs" dxfId="11177" priority="24303" stopIfTrue="1" operator="equal">
      <formula>"Examens S1"</formula>
    </cfRule>
    <cfRule type="cellIs" dxfId="11176" priority="24304" stopIfTrue="1" operator="equal">
      <formula>"Examens"</formula>
    </cfRule>
    <cfRule type="cellIs" dxfId="11175" priority="24305" stopIfTrue="1" operator="equal">
      <formula>"Examens S2"</formula>
    </cfRule>
    <cfRule type="cellIs" dxfId="11174" priority="24266" operator="equal">
      <formula>"Révisions S1 Ses2"</formula>
    </cfRule>
    <cfRule type="cellIs" dxfId="11173" priority="24267" operator="equal">
      <formula>"Révisions S1 ses1"</formula>
    </cfRule>
    <cfRule type="containsText" dxfId="11172" priority="24233" operator="containsText" text="Salon Et">
      <formula>NOT(ISERROR(SEARCH("Salon Et",X20)))</formula>
    </cfRule>
    <cfRule type="containsText" dxfId="11171" priority="24234" operator="containsText" text="Remise">
      <formula>NOT(ISERROR(SEARCH("Remise",X20)))</formula>
    </cfRule>
    <cfRule type="containsText" dxfId="11170" priority="24235" operator="containsText" text="Recrutem">
      <formula>NOT(ISERROR(SEARCH("Recrutem",X20)))</formula>
    </cfRule>
    <cfRule type="containsText" dxfId="11169" priority="24236" operator="containsText" text="Note">
      <formula>NOT(ISERROR(SEARCH("Note",X20)))</formula>
    </cfRule>
    <cfRule type="containsText" dxfId="11168" priority="24237" operator="containsText" text="JPO">
      <formula>NOT(ISERROR(SEARCH("JPO",X20)))</formula>
    </cfRule>
    <cfRule type="containsText" dxfId="11167" priority="24238" operator="containsText" text="Etranger">
      <formula>NOT(ISERROR(SEARCH("Etranger",X20)))</formula>
    </cfRule>
    <cfRule type="containsText" dxfId="11166" priority="24239" operator="containsText" text="Début TD">
      <formula>NOT(ISERROR(SEARCH("Début TD",X20)))</formula>
    </cfRule>
    <cfRule type="containsText" dxfId="11165" priority="24240" operator="containsText" text="Début CM">
      <formula>NOT(ISERROR(SEARCH("Début CM",X20)))</formula>
    </cfRule>
    <cfRule type="containsText" dxfId="11164" priority="24241" operator="containsText" text="Projet">
      <formula>NOT(ISERROR(SEARCH("Projet",X20)))</formula>
    </cfRule>
    <cfRule type="containsText" dxfId="11163" priority="24242" operator="containsText" text="Pré">
      <formula>NOT(ISERROR(SEARCH("Pré",X20)))</formula>
    </cfRule>
    <cfRule type="containsText" dxfId="11162" priority="24243" operator="containsText" text="Délib">
      <formula>NOT(ISERROR(SEARCH("Délib",X20)))</formula>
    </cfRule>
    <cfRule type="cellIs" dxfId="11161" priority="24244" operator="equal">
      <formula>"Cours IAE"</formula>
    </cfRule>
    <cfRule type="cellIs" dxfId="11160" priority="24245" operator="equal">
      <formula>"Cours ISEM"</formula>
    </cfRule>
    <cfRule type="cellIs" dxfId="11159" priority="24268" operator="equal">
      <formula>"Examens S2 Ses2"</formula>
    </cfRule>
    <cfRule type="cellIs" dxfId="11158" priority="24269" operator="equal">
      <formula>"Examens S2 ses1"</formula>
    </cfRule>
    <cfRule type="cellIs" dxfId="11157" priority="24270" operator="equal">
      <formula>"Fermeture"</formula>
    </cfRule>
    <cfRule type="cellIs" dxfId="11156" priority="24271" operator="equal">
      <formula>"Remise rapport"</formula>
    </cfRule>
    <cfRule type="cellIs" dxfId="11155" priority="24272" operator="equal">
      <formula>"notes rapport"</formula>
    </cfRule>
    <cfRule type="cellIs" dxfId="11154" priority="24273" operator="equal">
      <formula>"jour appui"</formula>
    </cfRule>
    <cfRule type="cellIs" dxfId="11153" priority="24274" operator="equal">
      <formula>"Assomption"</formula>
    </cfRule>
    <cfRule type="cellIs" dxfId="11152" priority="24275" operator="equal">
      <formula>"Ascension"</formula>
    </cfRule>
    <cfRule type="cellIs" dxfId="11151" priority="24276" operator="equal">
      <formula>"Armistice"</formula>
    </cfRule>
    <cfRule type="cellIs" dxfId="11150" priority="24248" operator="equal">
      <formula>"ppp"</formula>
    </cfRule>
    <cfRule type="cellIs" dxfId="11149" priority="24258" operator="equal">
      <formula>"Mise à niveau"</formula>
    </cfRule>
    <cfRule type="cellIs" dxfId="11148" priority="24257" operator="equal">
      <formula>"Note mémoire"</formula>
    </cfRule>
    <cfRule type="cellIs" dxfId="11147" priority="24256" operator="equal">
      <formula>"Oraux examens nationaux"</formula>
    </cfRule>
    <cfRule type="cellIs" dxfId="11146" priority="24255" operator="equal">
      <formula>"Remise note CC"</formula>
    </cfRule>
    <cfRule type="cellIs" dxfId="11145" priority="24254" operator="equal">
      <formula>"Révision interne"</formula>
    </cfRule>
    <cfRule type="cellIs" dxfId="11144" priority="24253" operator="equal">
      <formula>"Exam nationaux"</formula>
    </cfRule>
    <cfRule type="cellIs" dxfId="11143" priority="24252" operator="equal">
      <formula>"Exam nationaux pas de date"</formula>
    </cfRule>
    <cfRule type="cellIs" dxfId="11142" priority="24251" operator="equal">
      <formula>"Entreprise"</formula>
    </cfRule>
    <cfRule type="cellIs" dxfId="11141" priority="24250" operator="equal">
      <formula>"Révisions R"</formula>
    </cfRule>
    <cfRule type="cellIs" dxfId="11140" priority="24249" operator="equal">
      <formula>"Soutenance"</formula>
    </cfRule>
    <cfRule type="cellIs" dxfId="11139" priority="24259" operator="equal">
      <formula>"Ecrits examens nationaux"</formula>
    </cfRule>
    <cfRule type="cellIs" dxfId="11138" priority="24306" stopIfTrue="1" operator="equal">
      <formula>"Du anglais"</formula>
    </cfRule>
    <cfRule type="cellIs" dxfId="11137" priority="24307" stopIfTrue="1" operator="equal">
      <formula>"Délibérations"</formula>
    </cfRule>
    <cfRule type="cellIs" dxfId="11136" priority="24247" operator="equal">
      <formula>"Lundi Pentecôte"</formula>
    </cfRule>
    <cfRule type="cellIs" dxfId="11135" priority="24246" operator="equal">
      <formula>"EXAMENS J"</formula>
    </cfRule>
    <cfRule type="cellIs" dxfId="11134" priority="24260" operator="equal">
      <formula>"Délibération S2"</formula>
    </cfRule>
    <cfRule type="cellIs" dxfId="11133" priority="24261" operator="equal">
      <formula>"Délibération S1"</formula>
    </cfRule>
    <cfRule type="cellIs" dxfId="11132" priority="24262" operator="equal">
      <formula>"regroupement"</formula>
    </cfRule>
    <cfRule type="cellIs" dxfId="11131" priority="24263" operator="equal">
      <formula>"Cours matin"</formula>
    </cfRule>
    <cfRule type="cellIs" dxfId="11130" priority="24264" operator="equal">
      <formula>"Entr MA cours AM"</formula>
    </cfRule>
    <cfRule type="cellIs" dxfId="11129" priority="24265" operator="equal">
      <formula>"Cours Matin Entr AM"</formula>
    </cfRule>
  </conditionalFormatting>
  <conditionalFormatting sqref="X22:X24">
    <cfRule type="cellIs" dxfId="11128" priority="7699" stopIfTrue="1" operator="equal">
      <formula>"Evaluation"</formula>
    </cfRule>
    <cfRule type="containsText" dxfId="11127" priority="7638" operator="containsText" text="Remise">
      <formula>NOT(ISERROR(SEARCH("Remise",X22)))</formula>
    </cfRule>
    <cfRule type="containsText" dxfId="11126" priority="7639" operator="containsText" text="Recrutem">
      <formula>NOT(ISERROR(SEARCH("Recrutem",X22)))</formula>
    </cfRule>
    <cfRule type="containsText" dxfId="11125" priority="7640" operator="containsText" text="Note">
      <formula>NOT(ISERROR(SEARCH("Note",X22)))</formula>
    </cfRule>
    <cfRule type="containsText" dxfId="11124" priority="7641" operator="containsText" text="JPO">
      <formula>NOT(ISERROR(SEARCH("JPO",X22)))</formula>
    </cfRule>
    <cfRule type="containsText" dxfId="11123" priority="7642" operator="containsText" text="Etranger">
      <formula>NOT(ISERROR(SEARCH("Etranger",X22)))</formula>
    </cfRule>
    <cfRule type="containsText" dxfId="11122" priority="7643" operator="containsText" text="Début TD">
      <formula>NOT(ISERROR(SEARCH("Début TD",X22)))</formula>
    </cfRule>
    <cfRule type="cellIs" dxfId="11121" priority="7654" operator="equal">
      <formula>"Révisions R"</formula>
    </cfRule>
    <cfRule type="containsText" dxfId="11120" priority="7645" operator="containsText" text="Projet">
      <formula>NOT(ISERROR(SEARCH("Projet",X22)))</formula>
    </cfRule>
    <cfRule type="containsText" dxfId="11119" priority="7646" operator="containsText" text="Pré">
      <formula>NOT(ISERROR(SEARCH("Pré",X22)))</formula>
    </cfRule>
    <cfRule type="containsText" dxfId="11118" priority="7647" operator="containsText" text="Délib">
      <formula>NOT(ISERROR(SEARCH("Délib",X22)))</formula>
    </cfRule>
    <cfRule type="cellIs" dxfId="11117" priority="7648" operator="equal">
      <formula>"Cours IAE"</formula>
    </cfRule>
    <cfRule type="cellIs" dxfId="11116" priority="7649" operator="equal">
      <formula>"Cours ISEM"</formula>
    </cfRule>
    <cfRule type="cellIs" dxfId="11115" priority="7650" operator="equal">
      <formula>"EXAMENS J"</formula>
    </cfRule>
    <cfRule type="cellIs" dxfId="11114" priority="7651" operator="equal">
      <formula>"Lundi Pentecôte"</formula>
    </cfRule>
    <cfRule type="cellIs" dxfId="11113" priority="7652" operator="equal">
      <formula>"ppp"</formula>
    </cfRule>
    <cfRule type="cellIs" dxfId="11112" priority="7711" stopIfTrue="1" operator="equal">
      <formula>"Délibérations"</formula>
    </cfRule>
    <cfRule type="cellIs" dxfId="11111" priority="7710" stopIfTrue="1" operator="equal">
      <formula>"Du anglais"</formula>
    </cfRule>
    <cfRule type="cellIs" dxfId="11110" priority="7709" stopIfTrue="1" operator="equal">
      <formula>"Examens S2"</formula>
    </cfRule>
    <cfRule type="cellIs" dxfId="11109" priority="7708" stopIfTrue="1" operator="equal">
      <formula>"Examens"</formula>
    </cfRule>
    <cfRule type="cellIs" dxfId="11108" priority="7707" stopIfTrue="1" operator="equal">
      <formula>"Examens S1"</formula>
    </cfRule>
    <cfRule type="cellIs" dxfId="11107" priority="7706" stopIfTrue="1" operator="equal">
      <formula>"Cours"</formula>
    </cfRule>
    <cfRule type="cellIs" dxfId="11106" priority="7705" stopIfTrue="1" operator="equal">
      <formula>"Vacances"</formula>
    </cfRule>
    <cfRule type="cellIs" dxfId="11105" priority="7704" stopIfTrue="1" operator="equal">
      <formula>"Révisions"</formula>
    </cfRule>
    <cfRule type="cellIs" dxfId="11104" priority="7703" stopIfTrue="1" operator="equal">
      <formula>"Session 1"</formula>
    </cfRule>
    <cfRule type="cellIs" dxfId="11103" priority="7653" operator="equal">
      <formula>"Soutenance"</formula>
    </cfRule>
    <cfRule type="cellIs" dxfId="11102" priority="7702" stopIfTrue="1" operator="equal">
      <formula>"Session 2"</formula>
    </cfRule>
    <cfRule type="cellIs" dxfId="11101" priority="7701" stopIfTrue="1" operator="equal">
      <formula>"Stage"</formula>
    </cfRule>
    <cfRule type="cellIs" dxfId="11100" priority="7700" stopIfTrue="1" operator="equal">
      <formula>"Rentrée"</formula>
    </cfRule>
    <cfRule type="cellIs" dxfId="11099" priority="7670" operator="equal">
      <formula>"Révisions S1 Ses2"</formula>
    </cfRule>
    <cfRule type="cellIs" dxfId="11098" priority="7698" stopIfTrue="1" operator="equal">
      <formula>"Retour copies"</formula>
    </cfRule>
    <cfRule type="cellIs" dxfId="11097" priority="7697" operator="equal">
      <formula>"entreprise B"</formula>
    </cfRule>
    <cfRule type="cellIs" dxfId="11096" priority="7696" operator="equal">
      <formula>"Stage en entreprise"</formula>
    </cfRule>
    <cfRule type="cellIs" dxfId="11095" priority="7695" operator="equal">
      <formula>"Toussaint"</formula>
    </cfRule>
    <cfRule type="cellIs" dxfId="11094" priority="7694" operator="equal">
      <formula>"Victoire 1945"</formula>
    </cfRule>
    <cfRule type="cellIs" dxfId="11093" priority="7693" operator="equal">
      <formula>"stage v"</formula>
    </cfRule>
    <cfRule type="cellIs" dxfId="11092" priority="7692" operator="equal">
      <formula>"Révisions S2 Ses1"</formula>
    </cfRule>
    <cfRule type="cellIs" dxfId="11091" priority="7691" operator="equal">
      <formula>"Révisions S2 ses2"</formula>
    </cfRule>
    <cfRule type="cellIs" dxfId="11090" priority="7690" operator="equal">
      <formula>"Pentecôte"</formula>
    </cfRule>
    <cfRule type="cellIs" dxfId="11089" priority="7689" operator="equal">
      <formula>"Pâques"</formula>
    </cfRule>
    <cfRule type="cellIs" dxfId="11088" priority="7688" operator="equal">
      <formula>"Noël"</formula>
    </cfRule>
    <cfRule type="cellIs" dxfId="11087" priority="7687" operator="equal">
      <formula>"Lundi de pâques"</formula>
    </cfRule>
    <cfRule type="cellIs" dxfId="11086" priority="7686" operator="equal">
      <formula>"jour de l'an"</formula>
    </cfRule>
    <cfRule type="cellIs" dxfId="11085" priority="7685" operator="equal">
      <formula>"Fête nationale"</formula>
    </cfRule>
    <cfRule type="cellIs" dxfId="11084" priority="7684" operator="equal">
      <formula>"Fête du travail"</formula>
    </cfRule>
    <cfRule type="cellIs" dxfId="11083" priority="7683" operator="equal">
      <formula>"Examens S1 Ses1"</formula>
    </cfRule>
    <cfRule type="cellIs" dxfId="11082" priority="7682" operator="equal">
      <formula>"Examens S1 Ses2"</formula>
    </cfRule>
    <cfRule type="cellIs" dxfId="11081" priority="7681" operator="equal">
      <formula>"cours v"</formula>
    </cfRule>
    <cfRule type="cellIs" dxfId="11080" priority="7680" operator="equal">
      <formula>"Armistice"</formula>
    </cfRule>
    <cfRule type="cellIs" dxfId="11079" priority="7679" operator="equal">
      <formula>"Ascension"</formula>
    </cfRule>
    <cfRule type="cellIs" dxfId="11078" priority="7678" operator="equal">
      <formula>"Assomption"</formula>
    </cfRule>
    <cfRule type="cellIs" dxfId="11077" priority="7677" operator="equal">
      <formula>"jour appui"</formula>
    </cfRule>
    <cfRule type="cellIs" dxfId="11076" priority="7676" operator="equal">
      <formula>"notes rapport"</formula>
    </cfRule>
    <cfRule type="cellIs" dxfId="11075" priority="7675" operator="equal">
      <formula>"Remise rapport"</formula>
    </cfRule>
    <cfRule type="cellIs" dxfId="11074" priority="7674" operator="equal">
      <formula>"Fermeture"</formula>
    </cfRule>
    <cfRule type="cellIs" dxfId="11073" priority="7673" operator="equal">
      <formula>"Examens S2 ses1"</formula>
    </cfRule>
    <cfRule type="cellIs" dxfId="11072" priority="7672" operator="equal">
      <formula>"Examens S2 Ses2"</formula>
    </cfRule>
    <cfRule type="cellIs" dxfId="11071" priority="7671" operator="equal">
      <formula>"Révisions S1 ses1"</formula>
    </cfRule>
    <cfRule type="cellIs" dxfId="11070" priority="7658" operator="equal">
      <formula>"Révision interne"</formula>
    </cfRule>
    <cfRule type="cellIs" dxfId="11069" priority="7669" operator="equal">
      <formula>"Cours Matin Entr AM"</formula>
    </cfRule>
    <cfRule type="cellIs" dxfId="11068" priority="7668" operator="equal">
      <formula>"Entr MA cours AM"</formula>
    </cfRule>
    <cfRule type="cellIs" dxfId="11067" priority="7667" operator="equal">
      <formula>"Cours matin"</formula>
    </cfRule>
    <cfRule type="cellIs" dxfId="11066" priority="7666" operator="equal">
      <formula>"regroupement"</formula>
    </cfRule>
    <cfRule type="cellIs" dxfId="11065" priority="7665" operator="equal">
      <formula>"Délibération S1"</formula>
    </cfRule>
    <cfRule type="cellIs" dxfId="11064" priority="7664" operator="equal">
      <formula>"Délibération S2"</formula>
    </cfRule>
    <cfRule type="cellIs" dxfId="11063" priority="7659" operator="equal">
      <formula>"Remise note CC"</formula>
    </cfRule>
    <cfRule type="cellIs" dxfId="11062" priority="7660" operator="equal">
      <formula>"Oraux examens nationaux"</formula>
    </cfRule>
    <cfRule type="cellIs" dxfId="11061" priority="7661" operator="equal">
      <formula>"Note mémoire"</formula>
    </cfRule>
    <cfRule type="cellIs" dxfId="11060" priority="7662" operator="equal">
      <formula>"Mise à niveau"</formula>
    </cfRule>
    <cfRule type="cellIs" dxfId="11059" priority="7663" operator="equal">
      <formula>"Ecrits examens nationaux"</formula>
    </cfRule>
    <cfRule type="containsText" dxfId="11058" priority="7636" operator="containsText" text="Soutenance">
      <formula>NOT(ISERROR(SEARCH("Soutenance",X22)))</formula>
    </cfRule>
    <cfRule type="expression" dxfId="11057" priority="7635">
      <formula>V22="Samedi"</formula>
    </cfRule>
    <cfRule type="cellIs" dxfId="11056" priority="7657" operator="equal">
      <formula>"Exam nationaux"</formula>
    </cfRule>
    <cfRule type="expression" dxfId="11055" priority="7634">
      <formula>V22="Dimanche"</formula>
    </cfRule>
    <cfRule type="containsText" dxfId="11054" priority="7633" operator="containsText" text="Université">
      <formula>NOT(ISERROR(SEARCH("Université",X22)))</formula>
    </cfRule>
    <cfRule type="containsText" dxfId="11053" priority="7632" operator="containsText" text="Cours/Labo/Projet">
      <formula>NOT(ISERROR(SEARCH("Cours/Labo/Projet",X22)))</formula>
    </cfRule>
    <cfRule type="containsText" dxfId="11052" priority="7637" operator="containsText" text="Salon Et">
      <formula>NOT(ISERROR(SEARCH("Salon Et",X22)))</formula>
    </cfRule>
    <cfRule type="containsText" dxfId="11051" priority="7644" operator="containsText" text="Début CM">
      <formula>NOT(ISERROR(SEARCH("Début CM",X22)))</formula>
    </cfRule>
    <cfRule type="cellIs" dxfId="11050" priority="7655" operator="equal">
      <formula>"Entreprise"</formula>
    </cfRule>
    <cfRule type="cellIs" dxfId="11049" priority="7656" operator="equal">
      <formula>"Exam nationaux pas de date"</formula>
    </cfRule>
  </conditionalFormatting>
  <conditionalFormatting sqref="X25:X26">
    <cfRule type="containsText" dxfId="11048" priority="7557" operator="containsText" text="Salon Et">
      <formula>NOT(ISERROR(SEARCH("Salon Et",X25)))</formula>
    </cfRule>
    <cfRule type="cellIs" dxfId="11047" priority="7596" operator="equal">
      <formula>"notes rapport"</formula>
    </cfRule>
    <cfRule type="cellIs" dxfId="11046" priority="7597" operator="equal">
      <formula>"jour appui"</formula>
    </cfRule>
    <cfRule type="cellIs" dxfId="11045" priority="7598" operator="equal">
      <formula>"Assomption"</formula>
    </cfRule>
    <cfRule type="cellIs" dxfId="11044" priority="7599" operator="equal">
      <formula>"Ascension"</formula>
    </cfRule>
    <cfRule type="cellIs" dxfId="11043" priority="7600" operator="equal">
      <formula>"Armistice"</formula>
    </cfRule>
    <cfRule type="cellIs" dxfId="11042" priority="7601" operator="equal">
      <formula>"cours v"</formula>
    </cfRule>
    <cfRule type="cellIs" dxfId="11041" priority="7602" operator="equal">
      <formula>"Examens S1 Ses2"</formula>
    </cfRule>
    <cfRule type="cellIs" dxfId="11040" priority="7603" operator="equal">
      <formula>"Examens S1 Ses1"</formula>
    </cfRule>
    <cfRule type="cellIs" dxfId="11039" priority="7604" operator="equal">
      <formula>"Fête du travail"</formula>
    </cfRule>
    <cfRule type="cellIs" dxfId="11038" priority="7605" operator="equal">
      <formula>"Fête nationale"</formula>
    </cfRule>
    <cfRule type="cellIs" dxfId="11037" priority="7606" operator="equal">
      <formula>"jour de l'an"</formula>
    </cfRule>
    <cfRule type="cellIs" dxfId="11036" priority="7607" operator="equal">
      <formula>"Lundi de pâques"</formula>
    </cfRule>
    <cfRule type="cellIs" dxfId="11035" priority="7609" operator="equal">
      <formula>"Pâques"</formula>
    </cfRule>
    <cfRule type="cellIs" dxfId="11034" priority="7610" operator="equal">
      <formula>"Pentecôte"</formula>
    </cfRule>
    <cfRule type="cellIs" dxfId="11033" priority="7611" operator="equal">
      <formula>"Révisions S2 ses2"</formula>
    </cfRule>
    <cfRule type="cellIs" dxfId="11032" priority="7612" operator="equal">
      <formula>"Révisions S2 Ses1"</formula>
    </cfRule>
    <cfRule type="cellIs" dxfId="11031" priority="7613" operator="equal">
      <formula>"stage v"</formula>
    </cfRule>
    <cfRule type="cellIs" dxfId="11030" priority="7614" operator="equal">
      <formula>"Victoire 1945"</formula>
    </cfRule>
    <cfRule type="cellIs" dxfId="11029" priority="7615" operator="equal">
      <formula>"Toussaint"</formula>
    </cfRule>
    <cfRule type="cellIs" dxfId="11028" priority="7616" operator="equal">
      <formula>"Stage en entreprise"</formula>
    </cfRule>
    <cfRule type="cellIs" dxfId="11027" priority="7617" operator="equal">
      <formula>"entreprise B"</formula>
    </cfRule>
    <cfRule type="cellIs" dxfId="11026" priority="7618" stopIfTrue="1" operator="equal">
      <formula>"Retour copies"</formula>
    </cfRule>
    <cfRule type="cellIs" dxfId="11025" priority="7619" stopIfTrue="1" operator="equal">
      <formula>"Evaluation"</formula>
    </cfRule>
    <cfRule type="cellIs" dxfId="11024" priority="7620" stopIfTrue="1" operator="equal">
      <formula>"Rentrée"</formula>
    </cfRule>
    <cfRule type="cellIs" dxfId="11023" priority="7621" stopIfTrue="1" operator="equal">
      <formula>"Stage"</formula>
    </cfRule>
    <cfRule type="cellIs" dxfId="11022" priority="7622" stopIfTrue="1" operator="equal">
      <formula>"Session 2"</formula>
    </cfRule>
    <cfRule type="cellIs" dxfId="11021" priority="7623" stopIfTrue="1" operator="equal">
      <formula>"Session 1"</formula>
    </cfRule>
    <cfRule type="cellIs" dxfId="11020" priority="7624" stopIfTrue="1" operator="equal">
      <formula>"Révisions"</formula>
    </cfRule>
    <cfRule type="cellIs" dxfId="11019" priority="7625" stopIfTrue="1" operator="equal">
      <formula>"Vacances"</formula>
    </cfRule>
    <cfRule type="cellIs" dxfId="11018" priority="7626" stopIfTrue="1" operator="equal">
      <formula>"Cours"</formula>
    </cfRule>
    <cfRule type="cellIs" dxfId="11017" priority="7627" stopIfTrue="1" operator="equal">
      <formula>"Examens S1"</formula>
    </cfRule>
    <cfRule type="cellIs" dxfId="11016" priority="7628" stopIfTrue="1" operator="equal">
      <formula>"Examens"</formula>
    </cfRule>
    <cfRule type="cellIs" dxfId="11015" priority="7629" stopIfTrue="1" operator="equal">
      <formula>"Examens S2"</formula>
    </cfRule>
    <cfRule type="cellIs" dxfId="11014" priority="7630" stopIfTrue="1" operator="equal">
      <formula>"Du anglais"</formula>
    </cfRule>
    <cfRule type="cellIs" dxfId="11013" priority="7631" stopIfTrue="1" operator="equal">
      <formula>"Délibérations"</formula>
    </cfRule>
    <cfRule type="cellIs" dxfId="11012" priority="7608" operator="equal">
      <formula>"Noël"</formula>
    </cfRule>
    <cfRule type="cellIs" dxfId="11011" priority="7579" operator="equal">
      <formula>"Remise note CC"</formula>
    </cfRule>
    <cfRule type="containsText" dxfId="11010" priority="7552" operator="containsText" text="Cours/Labo/Projet">
      <formula>NOT(ISERROR(SEARCH("Cours/Labo/Projet",X25)))</formula>
    </cfRule>
    <cfRule type="containsText" dxfId="11009" priority="7553" operator="containsText" text="Université">
      <formula>NOT(ISERROR(SEARCH("Université",X25)))</formula>
    </cfRule>
    <cfRule type="containsText" dxfId="11008" priority="7558" operator="containsText" text="Remise">
      <formula>NOT(ISERROR(SEARCH("Remise",X25)))</formula>
    </cfRule>
    <cfRule type="containsText" dxfId="11007" priority="7559" operator="containsText" text="Recrutem">
      <formula>NOT(ISERROR(SEARCH("Recrutem",X25)))</formula>
    </cfRule>
    <cfRule type="containsText" dxfId="11006" priority="7560" operator="containsText" text="Note">
      <formula>NOT(ISERROR(SEARCH("Note",X25)))</formula>
    </cfRule>
    <cfRule type="containsText" dxfId="11005" priority="7561" operator="containsText" text="JPO">
      <formula>NOT(ISERROR(SEARCH("JPO",X25)))</formula>
    </cfRule>
    <cfRule type="containsText" dxfId="11004" priority="7562" operator="containsText" text="Etranger">
      <formula>NOT(ISERROR(SEARCH("Etranger",X25)))</formula>
    </cfRule>
    <cfRule type="containsText" dxfId="11003" priority="7563" operator="containsText" text="Début TD">
      <formula>NOT(ISERROR(SEARCH("Début TD",X25)))</formula>
    </cfRule>
    <cfRule type="containsText" dxfId="11002" priority="7564" operator="containsText" text="Début CM">
      <formula>NOT(ISERROR(SEARCH("Début CM",X25)))</formula>
    </cfRule>
    <cfRule type="containsText" dxfId="11001" priority="7565" operator="containsText" text="Projet">
      <formula>NOT(ISERROR(SEARCH("Projet",X25)))</formula>
    </cfRule>
    <cfRule type="containsText" dxfId="11000" priority="7566" operator="containsText" text="Pré">
      <formula>NOT(ISERROR(SEARCH("Pré",X25)))</formula>
    </cfRule>
    <cfRule type="containsText" dxfId="10999" priority="7567" operator="containsText" text="Délib">
      <formula>NOT(ISERROR(SEARCH("Délib",X25)))</formula>
    </cfRule>
    <cfRule type="cellIs" dxfId="10998" priority="7568" operator="equal">
      <formula>"Cours IAE"</formula>
    </cfRule>
    <cfRule type="cellIs" dxfId="10997" priority="7569" operator="equal">
      <formula>"Cours ISEM"</formula>
    </cfRule>
    <cfRule type="cellIs" dxfId="10996" priority="7570" operator="equal">
      <formula>"EXAMENS J"</formula>
    </cfRule>
    <cfRule type="cellIs" dxfId="10995" priority="7571" operator="equal">
      <formula>"Lundi Pentecôte"</formula>
    </cfRule>
    <cfRule type="cellIs" dxfId="10994" priority="7572" operator="equal">
      <formula>"ppp"</formula>
    </cfRule>
    <cfRule type="cellIs" dxfId="10993" priority="7573" operator="equal">
      <formula>"Soutenance"</formula>
    </cfRule>
    <cfRule type="cellIs" dxfId="10992" priority="7574" operator="equal">
      <formula>"Révisions R"</formula>
    </cfRule>
    <cfRule type="cellIs" dxfId="10991" priority="7575" operator="equal">
      <formula>"Entreprise"</formula>
    </cfRule>
    <cfRule type="cellIs" dxfId="10990" priority="7576" operator="equal">
      <formula>"Exam nationaux pas de date"</formula>
    </cfRule>
    <cfRule type="cellIs" dxfId="10989" priority="7577" operator="equal">
      <formula>"Exam nationaux"</formula>
    </cfRule>
    <cfRule type="cellIs" dxfId="10988" priority="7578" operator="equal">
      <formula>"Révision interne"</formula>
    </cfRule>
    <cfRule type="cellIs" dxfId="10987" priority="7580" operator="equal">
      <formula>"Oraux examens nationaux"</formula>
    </cfRule>
    <cfRule type="cellIs" dxfId="10986" priority="7581" operator="equal">
      <formula>"Note mémoire"</formula>
    </cfRule>
    <cfRule type="cellIs" dxfId="10985" priority="7582" operator="equal">
      <formula>"Mise à niveau"</formula>
    </cfRule>
    <cfRule type="cellIs" dxfId="10984" priority="7583" operator="equal">
      <formula>"Ecrits examens nationaux"</formula>
    </cfRule>
    <cfRule type="cellIs" dxfId="10983" priority="7584" operator="equal">
      <formula>"Délibération S2"</formula>
    </cfRule>
    <cfRule type="cellIs" dxfId="10982" priority="7585" operator="equal">
      <formula>"Délibération S1"</formula>
    </cfRule>
    <cfRule type="cellIs" dxfId="10981" priority="7586" operator="equal">
      <formula>"regroupement"</formula>
    </cfRule>
    <cfRule type="cellIs" dxfId="10980" priority="7587" operator="equal">
      <formula>"Cours matin"</formula>
    </cfRule>
    <cfRule type="cellIs" dxfId="10979" priority="7588" operator="equal">
      <formula>"Entr MA cours AM"</formula>
    </cfRule>
    <cfRule type="cellIs" dxfId="10978" priority="7589" operator="equal">
      <formula>"Cours Matin Entr AM"</formula>
    </cfRule>
    <cfRule type="cellIs" dxfId="10977" priority="7590" operator="equal">
      <formula>"Révisions S1 Ses2"</formula>
    </cfRule>
    <cfRule type="cellIs" dxfId="10976" priority="7591" operator="equal">
      <formula>"Révisions S1 ses1"</formula>
    </cfRule>
    <cfRule type="cellIs" dxfId="10975" priority="7592" operator="equal">
      <formula>"Examens S2 Ses2"</formula>
    </cfRule>
    <cfRule type="cellIs" dxfId="10974" priority="7593" operator="equal">
      <formula>"Examens S2 ses1"</formula>
    </cfRule>
    <cfRule type="cellIs" dxfId="10973" priority="7594" operator="equal">
      <formula>"Fermeture"</formula>
    </cfRule>
    <cfRule type="cellIs" dxfId="10972" priority="7595" operator="equal">
      <formula>"Remise rapport"</formula>
    </cfRule>
  </conditionalFormatting>
  <conditionalFormatting sqref="X25:X28">
    <cfRule type="expression" dxfId="10971" priority="7555">
      <formula>V25="Samedi"</formula>
    </cfRule>
    <cfRule type="expression" dxfId="10970" priority="7554">
      <formula>V25="Dimanche"</formula>
    </cfRule>
    <cfRule type="containsText" dxfId="10969" priority="7556" operator="containsText" text="Soutenance">
      <formula>NOT(ISERROR(SEARCH("Soutenance",X25)))</formula>
    </cfRule>
  </conditionalFormatting>
  <conditionalFormatting sqref="X27:X28">
    <cfRule type="cellIs" dxfId="10968" priority="24224" stopIfTrue="1" operator="equal">
      <formula>"Cours"</formula>
    </cfRule>
    <cfRule type="cellIs" dxfId="10967" priority="24225" stopIfTrue="1" operator="equal">
      <formula>"Examens S1"</formula>
    </cfRule>
    <cfRule type="cellIs" dxfId="10966" priority="24226" stopIfTrue="1" operator="equal">
      <formula>"Examens"</formula>
    </cfRule>
    <cfRule type="cellIs" dxfId="10965" priority="24227" stopIfTrue="1" operator="equal">
      <formula>"Examens S2"</formula>
    </cfRule>
    <cfRule type="cellIs" dxfId="10964" priority="24228" stopIfTrue="1" operator="equal">
      <formula>"Du anglais"</formula>
    </cfRule>
    <cfRule type="cellIs" dxfId="10963" priority="24229" stopIfTrue="1" operator="equal">
      <formula>"Délibérations"</formula>
    </cfRule>
    <cfRule type="cellIs" dxfId="10962" priority="24176" operator="equal">
      <formula>"Révision interne"</formula>
    </cfRule>
    <cfRule type="containsText" dxfId="10961" priority="24155" operator="containsText" text="Salon Et">
      <formula>NOT(ISERROR(SEARCH("Salon Et",X27)))</formula>
    </cfRule>
    <cfRule type="containsText" dxfId="10960" priority="24156" operator="containsText" text="Remise">
      <formula>NOT(ISERROR(SEARCH("Remise",X27)))</formula>
    </cfRule>
    <cfRule type="containsText" dxfId="10959" priority="24157" operator="containsText" text="Recrutem">
      <formula>NOT(ISERROR(SEARCH("Recrutem",X27)))</formula>
    </cfRule>
    <cfRule type="containsText" dxfId="10958" priority="24158" operator="containsText" text="Note">
      <formula>NOT(ISERROR(SEARCH("Note",X27)))</formula>
    </cfRule>
    <cfRule type="containsText" dxfId="10957" priority="24159" operator="containsText" text="JPO">
      <formula>NOT(ISERROR(SEARCH("JPO",X27)))</formula>
    </cfRule>
    <cfRule type="containsText" dxfId="10956" priority="24160" operator="containsText" text="Etranger">
      <formula>NOT(ISERROR(SEARCH("Etranger",X27)))</formula>
    </cfRule>
    <cfRule type="containsText" dxfId="10955" priority="24161" operator="containsText" text="Début TD">
      <formula>NOT(ISERROR(SEARCH("Début TD",X27)))</formula>
    </cfRule>
    <cfRule type="containsText" dxfId="10954" priority="24162" operator="containsText" text="Début CM">
      <formula>NOT(ISERROR(SEARCH("Début CM",X27)))</formula>
    </cfRule>
    <cfRule type="containsText" dxfId="10953" priority="24163" operator="containsText" text="Projet">
      <formula>NOT(ISERROR(SEARCH("Projet",X27)))</formula>
    </cfRule>
    <cfRule type="containsText" dxfId="10952" priority="24164" operator="containsText" text="Pré">
      <formula>NOT(ISERROR(SEARCH("Pré",X27)))</formula>
    </cfRule>
    <cfRule type="containsText" dxfId="10951" priority="24165" operator="containsText" text="Délib">
      <formula>NOT(ISERROR(SEARCH("Délib",X27)))</formula>
    </cfRule>
    <cfRule type="cellIs" dxfId="10950" priority="24166" operator="equal">
      <formula>"Cours IAE"</formula>
    </cfRule>
    <cfRule type="cellIs" dxfId="10949" priority="24167" operator="equal">
      <formula>"Cours ISEM"</formula>
    </cfRule>
    <cfRule type="cellIs" dxfId="10948" priority="24169" operator="equal">
      <formula>"Lundi Pentecôte"</formula>
    </cfRule>
    <cfRule type="cellIs" dxfId="10947" priority="24170" operator="equal">
      <formula>"ppp"</formula>
    </cfRule>
    <cfRule type="cellIs" dxfId="10946" priority="24171" operator="equal">
      <formula>"Soutenance"</formula>
    </cfRule>
    <cfRule type="cellIs" dxfId="10945" priority="24172" operator="equal">
      <formula>"Révisions R"</formula>
    </cfRule>
    <cfRule type="cellIs" dxfId="10944" priority="24173" operator="equal">
      <formula>"Entreprise"</formula>
    </cfRule>
    <cfRule type="cellIs" dxfId="10943" priority="24174" operator="equal">
      <formula>"Exam nationaux pas de date"</formula>
    </cfRule>
    <cfRule type="cellIs" dxfId="10942" priority="24175" operator="equal">
      <formula>"Exam nationaux"</formula>
    </cfRule>
    <cfRule type="cellIs" dxfId="10941" priority="24177" operator="equal">
      <formula>"Remise note CC"</formula>
    </cfRule>
    <cfRule type="cellIs" dxfId="10940" priority="24178" operator="equal">
      <formula>"Oraux examens nationaux"</formula>
    </cfRule>
    <cfRule type="cellIs" dxfId="10939" priority="24179" operator="equal">
      <formula>"Note mémoire"</formula>
    </cfRule>
    <cfRule type="cellIs" dxfId="10938" priority="24180" operator="equal">
      <formula>"Mise à niveau"</formula>
    </cfRule>
    <cfRule type="cellIs" dxfId="10937" priority="24181" operator="equal">
      <formula>"Ecrits examens nationaux"</formula>
    </cfRule>
    <cfRule type="cellIs" dxfId="10936" priority="24182" operator="equal">
      <formula>"Délibération S2"</formula>
    </cfRule>
    <cfRule type="cellIs" dxfId="10935" priority="24203" operator="equal">
      <formula>"Fête nationale"</formula>
    </cfRule>
    <cfRule type="cellIs" dxfId="10934" priority="24204" operator="equal">
      <formula>"jour de l'an"</formula>
    </cfRule>
    <cfRule type="cellIs" dxfId="10933" priority="24205" operator="equal">
      <formula>"Lundi de pâques"</formula>
    </cfRule>
    <cfRule type="cellIs" dxfId="10932" priority="24206" operator="equal">
      <formula>"Noël"</formula>
    </cfRule>
    <cfRule type="cellIs" dxfId="10931" priority="24207" operator="equal">
      <formula>"Pâques"</formula>
    </cfRule>
    <cfRule type="cellIs" dxfId="10930" priority="24208" operator="equal">
      <formula>"Pentecôte"</formula>
    </cfRule>
    <cfRule type="cellIs" dxfId="10929" priority="24209" operator="equal">
      <formula>"Révisions S2 ses2"</formula>
    </cfRule>
    <cfRule type="cellIs" dxfId="10928" priority="24210" operator="equal">
      <formula>"Révisions S2 Ses1"</formula>
    </cfRule>
    <cfRule type="cellIs" dxfId="10927" priority="24211" operator="equal">
      <formula>"stage v"</formula>
    </cfRule>
    <cfRule type="cellIs" dxfId="10926" priority="24212" operator="equal">
      <formula>"Victoire 1945"</formula>
    </cfRule>
    <cfRule type="cellIs" dxfId="10925" priority="24213" operator="equal">
      <formula>"Toussaint"</formula>
    </cfRule>
    <cfRule type="cellIs" dxfId="10924" priority="24214" operator="equal">
      <formula>"Stage en entreprise"</formula>
    </cfRule>
    <cfRule type="cellIs" dxfId="10923" priority="24168" operator="equal">
      <formula>"EXAMENS J"</formula>
    </cfRule>
    <cfRule type="cellIs" dxfId="10922" priority="24215" operator="equal">
      <formula>"entreprise B"</formula>
    </cfRule>
    <cfRule type="cellIs" dxfId="10921" priority="24216" stopIfTrue="1" operator="equal">
      <formula>"Retour copies"</formula>
    </cfRule>
    <cfRule type="cellIs" dxfId="10920" priority="24217" stopIfTrue="1" operator="equal">
      <formula>"Evaluation"</formula>
    </cfRule>
    <cfRule type="cellIs" dxfId="10919" priority="24218" stopIfTrue="1" operator="equal">
      <formula>"Rentrée"</formula>
    </cfRule>
    <cfRule type="cellIs" dxfId="10918" priority="24219" stopIfTrue="1" operator="equal">
      <formula>"Stage"</formula>
    </cfRule>
    <cfRule type="cellIs" dxfId="10917" priority="24220" stopIfTrue="1" operator="equal">
      <formula>"Session 2"</formula>
    </cfRule>
    <cfRule type="cellIs" dxfId="10916" priority="24197" operator="equal">
      <formula>"Ascension"</formula>
    </cfRule>
    <cfRule type="cellIs" dxfId="10915" priority="24188" operator="equal">
      <formula>"Révisions S1 Ses2"</formula>
    </cfRule>
    <cfRule type="cellIs" dxfId="10914" priority="24196" operator="equal">
      <formula>"Assomption"</formula>
    </cfRule>
    <cfRule type="cellIs" dxfId="10913" priority="24195" operator="equal">
      <formula>"jour appui"</formula>
    </cfRule>
    <cfRule type="cellIs" dxfId="10912" priority="24221" stopIfTrue="1" operator="equal">
      <formula>"Session 1"</formula>
    </cfRule>
    <cfRule type="cellIs" dxfId="10911" priority="24193" operator="equal">
      <formula>"Remise rapport"</formula>
    </cfRule>
    <cfRule type="cellIs" dxfId="10910" priority="24192" operator="equal">
      <formula>"Fermeture"</formula>
    </cfRule>
    <cfRule type="cellIs" dxfId="10909" priority="24198" operator="equal">
      <formula>"Armistice"</formula>
    </cfRule>
    <cfRule type="cellIs" dxfId="10908" priority="24191" operator="equal">
      <formula>"Examens S2 ses1"</formula>
    </cfRule>
    <cfRule type="cellIs" dxfId="10907" priority="24190" operator="equal">
      <formula>"Examens S2 Ses2"</formula>
    </cfRule>
    <cfRule type="cellIs" dxfId="10906" priority="24199" operator="equal">
      <formula>"cours v"</formula>
    </cfRule>
    <cfRule type="cellIs" dxfId="10905" priority="24200" operator="equal">
      <formula>"Examens S1 Ses2"</formula>
    </cfRule>
    <cfRule type="cellIs" dxfId="10904" priority="24222" stopIfTrue="1" operator="equal">
      <formula>"Révisions"</formula>
    </cfRule>
    <cfRule type="cellIs" dxfId="10903" priority="24194" operator="equal">
      <formula>"notes rapport"</formula>
    </cfRule>
    <cfRule type="cellIs" dxfId="10902" priority="24223" stopIfTrue="1" operator="equal">
      <formula>"Vacances"</formula>
    </cfRule>
    <cfRule type="cellIs" dxfId="10901" priority="24189" operator="equal">
      <formula>"Révisions S1 ses1"</formula>
    </cfRule>
    <cfRule type="cellIs" dxfId="10900" priority="24201" operator="equal">
      <formula>"Examens S1 Ses1"</formula>
    </cfRule>
    <cfRule type="cellIs" dxfId="10899" priority="24187" operator="equal">
      <formula>"Cours Matin Entr AM"</formula>
    </cfRule>
    <cfRule type="cellIs" dxfId="10898" priority="24186" operator="equal">
      <formula>"Entr MA cours AM"</formula>
    </cfRule>
    <cfRule type="cellIs" dxfId="10897" priority="24185" operator="equal">
      <formula>"Cours matin"</formula>
    </cfRule>
    <cfRule type="cellIs" dxfId="10896" priority="24184" operator="equal">
      <formula>"regroupement"</formula>
    </cfRule>
    <cfRule type="cellIs" dxfId="10895" priority="24183" operator="equal">
      <formula>"Délibération S1"</formula>
    </cfRule>
    <cfRule type="cellIs" dxfId="10894" priority="24202" operator="equal">
      <formula>"Fête du travail"</formula>
    </cfRule>
  </conditionalFormatting>
  <conditionalFormatting sqref="X29:X31">
    <cfRule type="cellIs" dxfId="10893" priority="7524" operator="equal">
      <formula>"Fête du travail"</formula>
    </cfRule>
    <cfRule type="cellIs" dxfId="10892" priority="7525" operator="equal">
      <formula>"Fête nationale"</formula>
    </cfRule>
    <cfRule type="cellIs" dxfId="10891" priority="7526" operator="equal">
      <formula>"jour de l'an"</formula>
    </cfRule>
    <cfRule type="cellIs" dxfId="10890" priority="7527" operator="equal">
      <formula>"Lundi de pâques"</formula>
    </cfRule>
    <cfRule type="cellIs" dxfId="10889" priority="7528" operator="equal">
      <formula>"Noël"</formula>
    </cfRule>
    <cfRule type="cellIs" dxfId="10888" priority="7529" operator="equal">
      <formula>"Pâques"</formula>
    </cfRule>
    <cfRule type="cellIs" dxfId="10887" priority="7530" operator="equal">
      <formula>"Pentecôte"</formula>
    </cfRule>
    <cfRule type="cellIs" dxfId="10886" priority="7517" operator="equal">
      <formula>"jour appui"</formula>
    </cfRule>
    <cfRule type="cellIs" dxfId="10885" priority="7516" operator="equal">
      <formula>"notes rapport"</formula>
    </cfRule>
    <cfRule type="cellIs" dxfId="10884" priority="7515" operator="equal">
      <formula>"Remise rapport"</formula>
    </cfRule>
    <cfRule type="cellIs" dxfId="10883" priority="7514" operator="equal">
      <formula>"Fermeture"</formula>
    </cfRule>
    <cfRule type="cellIs" dxfId="10882" priority="7513" operator="equal">
      <formula>"Examens S2 ses1"</formula>
    </cfRule>
    <cfRule type="cellIs" dxfId="10881" priority="7512" operator="equal">
      <formula>"Examens S2 Ses2"</formula>
    </cfRule>
    <cfRule type="cellIs" dxfId="10880" priority="7511" operator="equal">
      <formula>"Révisions S1 ses1"</formula>
    </cfRule>
    <cfRule type="cellIs" dxfId="10879" priority="7510" operator="equal">
      <formula>"Révisions S1 Ses2"</formula>
    </cfRule>
    <cfRule type="cellIs" dxfId="10878" priority="7509" operator="equal">
      <formula>"Cours Matin Entr AM"</formula>
    </cfRule>
    <cfRule type="cellIs" dxfId="10877" priority="7508" operator="equal">
      <formula>"Entr MA cours AM"</formula>
    </cfRule>
    <cfRule type="cellIs" dxfId="10876" priority="7507" operator="equal">
      <formula>"Cours matin"</formula>
    </cfRule>
    <cfRule type="cellIs" dxfId="10875" priority="7506" operator="equal">
      <formula>"regroupement"</formula>
    </cfRule>
    <cfRule type="cellIs" dxfId="10874" priority="7505" operator="equal">
      <formula>"Délibération S1"</formula>
    </cfRule>
    <cfRule type="cellIs" dxfId="10873" priority="7504" operator="equal">
      <formula>"Délibération S2"</formula>
    </cfRule>
    <cfRule type="cellIs" dxfId="10872" priority="7503" operator="equal">
      <formula>"Ecrits examens nationaux"</formula>
    </cfRule>
    <cfRule type="cellIs" dxfId="10871" priority="7502" operator="equal">
      <formula>"Mise à niveau"</formula>
    </cfRule>
    <cfRule type="cellIs" dxfId="10870" priority="7501" operator="equal">
      <formula>"Note mémoire"</formula>
    </cfRule>
    <cfRule type="cellIs" dxfId="10869" priority="7500" operator="equal">
      <formula>"Oraux examens nationaux"</formula>
    </cfRule>
    <cfRule type="cellIs" dxfId="10868" priority="7499" operator="equal">
      <formula>"Remise note CC"</formula>
    </cfRule>
    <cfRule type="cellIs" dxfId="10867" priority="7498" operator="equal">
      <formula>"Révision interne"</formula>
    </cfRule>
    <cfRule type="cellIs" dxfId="10866" priority="7497" operator="equal">
      <formula>"Exam nationaux"</formula>
    </cfRule>
    <cfRule type="cellIs" dxfId="10865" priority="7496" operator="equal">
      <formula>"Exam nationaux pas de date"</formula>
    </cfRule>
    <cfRule type="cellIs" dxfId="10864" priority="7495" operator="equal">
      <formula>"Entreprise"</formula>
    </cfRule>
    <cfRule type="cellIs" dxfId="10863" priority="7494" operator="equal">
      <formula>"Révisions R"</formula>
    </cfRule>
    <cfRule type="cellIs" dxfId="10862" priority="7493" operator="equal">
      <formula>"Soutenance"</formula>
    </cfRule>
    <cfRule type="cellIs" dxfId="10861" priority="7492" operator="equal">
      <formula>"ppp"</formula>
    </cfRule>
    <cfRule type="cellIs" dxfId="10860" priority="7491" operator="equal">
      <formula>"Lundi Pentecôte"</formula>
    </cfRule>
    <cfRule type="cellIs" dxfId="10859" priority="7490" operator="equal">
      <formula>"EXAMENS J"</formula>
    </cfRule>
    <cfRule type="cellIs" dxfId="10858" priority="7489" operator="equal">
      <formula>"Cours ISEM"</formula>
    </cfRule>
    <cfRule type="cellIs" dxfId="10857" priority="7488" operator="equal">
      <formula>"Cours IAE"</formula>
    </cfRule>
    <cfRule type="containsText" dxfId="10856" priority="7487" operator="containsText" text="Délib">
      <formula>NOT(ISERROR(SEARCH("Délib",X29)))</formula>
    </cfRule>
    <cfRule type="containsText" dxfId="10855" priority="7486" operator="containsText" text="Pré">
      <formula>NOT(ISERROR(SEARCH("Pré",X29)))</formula>
    </cfRule>
    <cfRule type="containsText" dxfId="10854" priority="7485" operator="containsText" text="Projet">
      <formula>NOT(ISERROR(SEARCH("Projet",X29)))</formula>
    </cfRule>
    <cfRule type="containsText" dxfId="10853" priority="7484" operator="containsText" text="Début CM">
      <formula>NOT(ISERROR(SEARCH("Début CM",X29)))</formula>
    </cfRule>
    <cfRule type="containsText" dxfId="10852" priority="7483" operator="containsText" text="Début TD">
      <formula>NOT(ISERROR(SEARCH("Début TD",X29)))</formula>
    </cfRule>
    <cfRule type="containsText" dxfId="10851" priority="7482" operator="containsText" text="Etranger">
      <formula>NOT(ISERROR(SEARCH("Etranger",X29)))</formula>
    </cfRule>
    <cfRule type="containsText" dxfId="10850" priority="7481" operator="containsText" text="JPO">
      <formula>NOT(ISERROR(SEARCH("JPO",X29)))</formula>
    </cfRule>
    <cfRule type="containsText" dxfId="10849" priority="7480" operator="containsText" text="Note">
      <formula>NOT(ISERROR(SEARCH("Note",X29)))</formula>
    </cfRule>
    <cfRule type="containsText" dxfId="10848" priority="7479" operator="containsText" text="Recrutem">
      <formula>NOT(ISERROR(SEARCH("Recrutem",X29)))</formula>
    </cfRule>
    <cfRule type="containsText" dxfId="10847" priority="7478" operator="containsText" text="Remise">
      <formula>NOT(ISERROR(SEARCH("Remise",X29)))</formula>
    </cfRule>
    <cfRule type="containsText" dxfId="10846" priority="7477" operator="containsText" text="Salon Et">
      <formula>NOT(ISERROR(SEARCH("Salon Et",X29)))</formula>
    </cfRule>
    <cfRule type="containsText" dxfId="10845" priority="7476" operator="containsText" text="Soutenance">
      <formula>NOT(ISERROR(SEARCH("Soutenance",X29)))</formula>
    </cfRule>
    <cfRule type="expression" dxfId="10844" priority="7475">
      <formula>V29="Samedi"</formula>
    </cfRule>
    <cfRule type="expression" dxfId="10843" priority="7474">
      <formula>V29="Dimanche"</formula>
    </cfRule>
    <cfRule type="containsText" dxfId="10842" priority="7473" operator="containsText" text="Université">
      <formula>NOT(ISERROR(SEARCH("Université",X29)))</formula>
    </cfRule>
    <cfRule type="containsText" dxfId="10841" priority="7472" operator="containsText" text="Cours/Labo/Projet">
      <formula>NOT(ISERROR(SEARCH("Cours/Labo/Projet",X29)))</formula>
    </cfRule>
    <cfRule type="cellIs" dxfId="10840" priority="7531" operator="equal">
      <formula>"Révisions S2 ses2"</formula>
    </cfRule>
    <cfRule type="cellIs" dxfId="10839" priority="7532" operator="equal">
      <formula>"Révisions S2 Ses1"</formula>
    </cfRule>
    <cfRule type="cellIs" dxfId="10838" priority="7533" operator="equal">
      <formula>"stage v"</formula>
    </cfRule>
    <cfRule type="cellIs" dxfId="10837" priority="7534" operator="equal">
      <formula>"Victoire 1945"</formula>
    </cfRule>
    <cfRule type="cellIs" dxfId="10836" priority="7535" operator="equal">
      <formula>"Toussaint"</formula>
    </cfRule>
    <cfRule type="cellIs" dxfId="10835" priority="7536" operator="equal">
      <formula>"Stage en entreprise"</formula>
    </cfRule>
    <cfRule type="cellIs" dxfId="10834" priority="7537" operator="equal">
      <formula>"entreprise B"</formula>
    </cfRule>
    <cfRule type="cellIs" dxfId="10833" priority="7538" stopIfTrue="1" operator="equal">
      <formula>"Retour copies"</formula>
    </cfRule>
    <cfRule type="cellIs" dxfId="10832" priority="7539" stopIfTrue="1" operator="equal">
      <formula>"Evaluation"</formula>
    </cfRule>
    <cfRule type="cellIs" dxfId="10831" priority="7540" stopIfTrue="1" operator="equal">
      <formula>"Rentrée"</formula>
    </cfRule>
    <cfRule type="cellIs" dxfId="10830" priority="7541" stopIfTrue="1" operator="equal">
      <formula>"Stage"</formula>
    </cfRule>
    <cfRule type="cellIs" dxfId="10829" priority="7543" stopIfTrue="1" operator="equal">
      <formula>"Session 1"</formula>
    </cfRule>
    <cfRule type="cellIs" dxfId="10828" priority="7544" stopIfTrue="1" operator="equal">
      <formula>"Révisions"</formula>
    </cfRule>
    <cfRule type="cellIs" dxfId="10827" priority="7545" stopIfTrue="1" operator="equal">
      <formula>"Vacances"</formula>
    </cfRule>
    <cfRule type="cellIs" dxfId="10826" priority="7546" stopIfTrue="1" operator="equal">
      <formula>"Cours"</formula>
    </cfRule>
    <cfRule type="cellIs" dxfId="10825" priority="7547" stopIfTrue="1" operator="equal">
      <formula>"Examens S1"</formula>
    </cfRule>
    <cfRule type="cellIs" dxfId="10824" priority="7548" stopIfTrue="1" operator="equal">
      <formula>"Examens"</formula>
    </cfRule>
    <cfRule type="cellIs" dxfId="10823" priority="7549" stopIfTrue="1" operator="equal">
      <formula>"Examens S2"</formula>
    </cfRule>
    <cfRule type="cellIs" dxfId="10822" priority="7550" stopIfTrue="1" operator="equal">
      <formula>"Du anglais"</formula>
    </cfRule>
    <cfRule type="cellIs" dxfId="10821" priority="7551" stopIfTrue="1" operator="equal">
      <formula>"Délibérations"</formula>
    </cfRule>
    <cfRule type="cellIs" dxfId="10820" priority="7518" operator="equal">
      <formula>"Assomption"</formula>
    </cfRule>
    <cfRule type="cellIs" dxfId="10819" priority="7519" operator="equal">
      <formula>"Ascension"</formula>
    </cfRule>
    <cfRule type="cellIs" dxfId="10818" priority="7542" stopIfTrue="1" operator="equal">
      <formula>"Session 2"</formula>
    </cfRule>
    <cfRule type="cellIs" dxfId="10817" priority="7520" operator="equal">
      <formula>"Armistice"</formula>
    </cfRule>
    <cfRule type="cellIs" dxfId="10816" priority="7521" operator="equal">
      <formula>"cours v"</formula>
    </cfRule>
    <cfRule type="cellIs" dxfId="10815" priority="7522" operator="equal">
      <formula>"Examens S1 Ses2"</formula>
    </cfRule>
    <cfRule type="cellIs" dxfId="10814" priority="7523" operator="equal">
      <formula>"Examens S1 Ses1"</formula>
    </cfRule>
  </conditionalFormatting>
  <conditionalFormatting sqref="X32:X33">
    <cfRule type="cellIs" dxfId="10813" priority="7461" stopIfTrue="1" operator="equal">
      <formula>"Stage"</formula>
    </cfRule>
    <cfRule type="cellIs" dxfId="10812" priority="7456" operator="equal">
      <formula>"Stage en entreprise"</formula>
    </cfRule>
    <cfRule type="cellIs" dxfId="10811" priority="7457" operator="equal">
      <formula>"entreprise B"</formula>
    </cfRule>
    <cfRule type="cellIs" dxfId="10810" priority="7458" stopIfTrue="1" operator="equal">
      <formula>"Retour copies"</formula>
    </cfRule>
    <cfRule type="cellIs" dxfId="10809" priority="7423" operator="equal">
      <formula>"Ecrits examens nationaux"</formula>
    </cfRule>
    <cfRule type="cellIs" dxfId="10808" priority="7462" stopIfTrue="1" operator="equal">
      <formula>"Session 2"</formula>
    </cfRule>
    <cfRule type="cellIs" dxfId="10807" priority="7459" stopIfTrue="1" operator="equal">
      <formula>"Evaluation"</formula>
    </cfRule>
    <cfRule type="cellIs" dxfId="10806" priority="7447" operator="equal">
      <formula>"Lundi de pâques"</formula>
    </cfRule>
    <cfRule type="cellIs" dxfId="10805" priority="7465" stopIfTrue="1" operator="equal">
      <formula>"Vacances"</formula>
    </cfRule>
    <cfRule type="cellIs" dxfId="10804" priority="7471" stopIfTrue="1" operator="equal">
      <formula>"Délibérations"</formula>
    </cfRule>
    <cfRule type="cellIs" dxfId="10803" priority="7470" stopIfTrue="1" operator="equal">
      <formula>"Du anglais"</formula>
    </cfRule>
    <cfRule type="cellIs" dxfId="10802" priority="7469" stopIfTrue="1" operator="equal">
      <formula>"Examens S2"</formula>
    </cfRule>
    <cfRule type="cellIs" dxfId="10801" priority="7468" stopIfTrue="1" operator="equal">
      <formula>"Examens"</formula>
    </cfRule>
    <cfRule type="cellIs" dxfId="10800" priority="7467" stopIfTrue="1" operator="equal">
      <formula>"Examens S1"</formula>
    </cfRule>
    <cfRule type="cellIs" dxfId="10799" priority="7466" stopIfTrue="1" operator="equal">
      <formula>"Cours"</formula>
    </cfRule>
    <cfRule type="cellIs" dxfId="10798" priority="7460" stopIfTrue="1" operator="equal">
      <formula>"Rentrée"</formula>
    </cfRule>
    <cfRule type="cellIs" dxfId="10797" priority="7446" operator="equal">
      <formula>"jour de l'an"</formula>
    </cfRule>
    <cfRule type="cellIs" dxfId="10796" priority="7464" stopIfTrue="1" operator="equal">
      <formula>"Révisions"</formula>
    </cfRule>
    <cfRule type="cellIs" dxfId="10795" priority="7463" stopIfTrue="1" operator="equal">
      <formula>"Session 1"</formula>
    </cfRule>
    <cfRule type="cellIs" dxfId="10794" priority="7455" operator="equal">
      <formula>"Toussaint"</formula>
    </cfRule>
    <cfRule type="cellIs" dxfId="10793" priority="7454" operator="equal">
      <formula>"Victoire 1945"</formula>
    </cfRule>
    <cfRule type="cellIs" dxfId="10792" priority="7453" operator="equal">
      <formula>"stage v"</formula>
    </cfRule>
    <cfRule type="cellIs" dxfId="10791" priority="7452" operator="equal">
      <formula>"Révisions S2 Ses1"</formula>
    </cfRule>
    <cfRule type="cellIs" dxfId="10790" priority="7451" operator="equal">
      <formula>"Révisions S2 ses2"</formula>
    </cfRule>
    <cfRule type="cellIs" dxfId="10789" priority="7450" operator="equal">
      <formula>"Pentecôte"</formula>
    </cfRule>
    <cfRule type="cellIs" dxfId="10788" priority="7445" operator="equal">
      <formula>"Fête nationale"</formula>
    </cfRule>
    <cfRule type="cellIs" dxfId="10787" priority="7444" operator="equal">
      <formula>"Fête du travail"</formula>
    </cfRule>
    <cfRule type="cellIs" dxfId="10786" priority="7443" operator="equal">
      <formula>"Examens S1 Ses1"</formula>
    </cfRule>
    <cfRule type="cellIs" dxfId="10785" priority="7449" operator="equal">
      <formula>"Pâques"</formula>
    </cfRule>
    <cfRule type="cellIs" dxfId="10784" priority="7448" operator="equal">
      <formula>"Noël"</formula>
    </cfRule>
    <cfRule type="cellIs" dxfId="10783" priority="7412" operator="equal">
      <formula>"ppp"</formula>
    </cfRule>
    <cfRule type="containsText" dxfId="10782" priority="7392" operator="containsText" text="Cours/Labo/Projet">
      <formula>NOT(ISERROR(SEARCH("Cours/Labo/Projet",X32)))</formula>
    </cfRule>
    <cfRule type="containsText" dxfId="10781" priority="7393" operator="containsText" text="Université">
      <formula>NOT(ISERROR(SEARCH("Université",X32)))</formula>
    </cfRule>
    <cfRule type="cellIs" dxfId="10780" priority="7440" operator="equal">
      <formula>"Armistice"</formula>
    </cfRule>
    <cfRule type="cellIs" dxfId="10779" priority="7441" operator="equal">
      <formula>"cours v"</formula>
    </cfRule>
    <cfRule type="cellIs" dxfId="10778" priority="7442" operator="equal">
      <formula>"Examens S1 Ses2"</formula>
    </cfRule>
    <cfRule type="containsText" dxfId="10777" priority="7397" operator="containsText" text="Salon Et">
      <formula>NOT(ISERROR(SEARCH("Salon Et",X32)))</formula>
    </cfRule>
    <cfRule type="containsText" dxfId="10776" priority="7398" operator="containsText" text="Remise">
      <formula>NOT(ISERROR(SEARCH("Remise",X32)))</formula>
    </cfRule>
    <cfRule type="containsText" dxfId="10775" priority="7399" operator="containsText" text="Recrutem">
      <formula>NOT(ISERROR(SEARCH("Recrutem",X32)))</formula>
    </cfRule>
    <cfRule type="containsText" dxfId="10774" priority="7400" operator="containsText" text="Note">
      <formula>NOT(ISERROR(SEARCH("Note",X32)))</formula>
    </cfRule>
    <cfRule type="containsText" dxfId="10773" priority="7401" operator="containsText" text="JPO">
      <formula>NOT(ISERROR(SEARCH("JPO",X32)))</formula>
    </cfRule>
    <cfRule type="containsText" dxfId="10772" priority="7402" operator="containsText" text="Etranger">
      <formula>NOT(ISERROR(SEARCH("Etranger",X32)))</formula>
    </cfRule>
    <cfRule type="containsText" dxfId="10771" priority="7403" operator="containsText" text="Début TD">
      <formula>NOT(ISERROR(SEARCH("Début TD",X32)))</formula>
    </cfRule>
    <cfRule type="containsText" dxfId="10770" priority="7404" operator="containsText" text="Début CM">
      <formula>NOT(ISERROR(SEARCH("Début CM",X32)))</formula>
    </cfRule>
    <cfRule type="containsText" dxfId="10769" priority="7405" operator="containsText" text="Projet">
      <formula>NOT(ISERROR(SEARCH("Projet",X32)))</formula>
    </cfRule>
    <cfRule type="containsText" dxfId="10768" priority="7406" operator="containsText" text="Pré">
      <formula>NOT(ISERROR(SEARCH("Pré",X32)))</formula>
    </cfRule>
    <cfRule type="containsText" dxfId="10767" priority="7407" operator="containsText" text="Délib">
      <formula>NOT(ISERROR(SEARCH("Délib",X32)))</formula>
    </cfRule>
    <cfRule type="cellIs" dxfId="10766" priority="7408" operator="equal">
      <formula>"Cours IAE"</formula>
    </cfRule>
    <cfRule type="cellIs" dxfId="10765" priority="7409" operator="equal">
      <formula>"Cours ISEM"</formula>
    </cfRule>
    <cfRule type="cellIs" dxfId="10764" priority="7410" operator="equal">
      <formula>"EXAMENS J"</formula>
    </cfRule>
    <cfRule type="cellIs" dxfId="10763" priority="7411" operator="equal">
      <formula>"Lundi Pentecôte"</formula>
    </cfRule>
    <cfRule type="cellIs" dxfId="10762" priority="7413" operator="equal">
      <formula>"Soutenance"</formula>
    </cfRule>
    <cfRule type="cellIs" dxfId="10761" priority="7414" operator="equal">
      <formula>"Révisions R"</formula>
    </cfRule>
    <cfRule type="cellIs" dxfId="10760" priority="7415" operator="equal">
      <formula>"Entreprise"</formula>
    </cfRule>
    <cfRule type="cellIs" dxfId="10759" priority="7416" operator="equal">
      <formula>"Exam nationaux pas de date"</formula>
    </cfRule>
    <cfRule type="cellIs" dxfId="10758" priority="7417" operator="equal">
      <formula>"Exam nationaux"</formula>
    </cfRule>
    <cfRule type="cellIs" dxfId="10757" priority="7418" operator="equal">
      <formula>"Révision interne"</formula>
    </cfRule>
    <cfRule type="cellIs" dxfId="10756" priority="7419" operator="equal">
      <formula>"Remise note CC"</formula>
    </cfRule>
    <cfRule type="cellIs" dxfId="10755" priority="7420" operator="equal">
      <formula>"Oraux examens nationaux"</formula>
    </cfRule>
    <cfRule type="cellIs" dxfId="10754" priority="7421" operator="equal">
      <formula>"Note mémoire"</formula>
    </cfRule>
    <cfRule type="cellIs" dxfId="10753" priority="7422" operator="equal">
      <formula>"Mise à niveau"</formula>
    </cfRule>
    <cfRule type="cellIs" dxfId="10752" priority="7424" operator="equal">
      <formula>"Délibération S2"</formula>
    </cfRule>
    <cfRule type="cellIs" dxfId="10751" priority="7425" operator="equal">
      <formula>"Délibération S1"</formula>
    </cfRule>
    <cfRule type="cellIs" dxfId="10750" priority="7426" operator="equal">
      <formula>"regroupement"</formula>
    </cfRule>
    <cfRule type="cellIs" dxfId="10749" priority="7427" operator="equal">
      <formula>"Cours matin"</formula>
    </cfRule>
    <cfRule type="cellIs" dxfId="10748" priority="7428" operator="equal">
      <formula>"Entr MA cours AM"</formula>
    </cfRule>
    <cfRule type="cellIs" dxfId="10747" priority="7429" operator="equal">
      <formula>"Cours Matin Entr AM"</formula>
    </cfRule>
    <cfRule type="cellIs" dxfId="10746" priority="7430" operator="equal">
      <formula>"Révisions S1 Ses2"</formula>
    </cfRule>
    <cfRule type="cellIs" dxfId="10745" priority="7431" operator="equal">
      <formula>"Révisions S1 ses1"</formula>
    </cfRule>
    <cfRule type="cellIs" dxfId="10744" priority="7432" operator="equal">
      <formula>"Examens S2 Ses2"</formula>
    </cfRule>
    <cfRule type="cellIs" dxfId="10743" priority="7433" operator="equal">
      <formula>"Examens S2 ses1"</formula>
    </cfRule>
    <cfRule type="cellIs" dxfId="10742" priority="7434" operator="equal">
      <formula>"Fermeture"</formula>
    </cfRule>
    <cfRule type="cellIs" dxfId="10741" priority="7435" operator="equal">
      <formula>"Remise rapport"</formula>
    </cfRule>
    <cfRule type="cellIs" dxfId="10740" priority="7436" operator="equal">
      <formula>"notes rapport"</formula>
    </cfRule>
    <cfRule type="cellIs" dxfId="10739" priority="7437" operator="equal">
      <formula>"jour appui"</formula>
    </cfRule>
    <cfRule type="cellIs" dxfId="10738" priority="7438" operator="equal">
      <formula>"Assomption"</formula>
    </cfRule>
    <cfRule type="cellIs" dxfId="10737" priority="7439" operator="equal">
      <formula>"Ascension"</formula>
    </cfRule>
  </conditionalFormatting>
  <conditionalFormatting sqref="X32:X35">
    <cfRule type="expression" dxfId="10736" priority="7394">
      <formula>V32="Dimanche"</formula>
    </cfRule>
    <cfRule type="expression" dxfId="10735" priority="7395">
      <formula>V32="Samedi"</formula>
    </cfRule>
    <cfRule type="containsText" dxfId="10734" priority="7396" operator="containsText" text="Soutenance">
      <formula>NOT(ISERROR(SEARCH("Soutenance",X32)))</formula>
    </cfRule>
  </conditionalFormatting>
  <conditionalFormatting sqref="X34">
    <cfRule type="containsText" dxfId="10733" priority="24084" operator="containsText" text="Début CM">
      <formula>NOT(ISERROR(SEARCH("Début CM",X34)))</formula>
    </cfRule>
    <cfRule type="containsText" dxfId="10732" priority="24085" operator="containsText" text="Projet">
      <formula>NOT(ISERROR(SEARCH("Projet",X34)))</formula>
    </cfRule>
    <cfRule type="containsText" dxfId="10731" priority="24086" operator="containsText" text="Pré">
      <formula>NOT(ISERROR(SEARCH("Pré",X34)))</formula>
    </cfRule>
    <cfRule type="containsText" dxfId="10730" priority="24087" operator="containsText" text="Délib">
      <formula>NOT(ISERROR(SEARCH("Délib",X34)))</formula>
    </cfRule>
    <cfRule type="cellIs" dxfId="10729" priority="24088" operator="equal">
      <formula>"Cours IAE"</formula>
    </cfRule>
    <cfRule type="cellIs" dxfId="10728" priority="24089" operator="equal">
      <formula>"Cours ISEM"</formula>
    </cfRule>
    <cfRule type="cellIs" dxfId="10727" priority="24090" operator="equal">
      <formula>"EXAMENS J"</formula>
    </cfRule>
    <cfRule type="cellIs" dxfId="10726" priority="24091" operator="equal">
      <formula>"Lundi Pentecôte"</formula>
    </cfRule>
    <cfRule type="cellIs" dxfId="10725" priority="24092" operator="equal">
      <formula>"ppp"</formula>
    </cfRule>
    <cfRule type="cellIs" dxfId="10724" priority="24093" operator="equal">
      <formula>"Soutenance"</formula>
    </cfRule>
    <cfRule type="cellIs" dxfId="10723" priority="24151" stopIfTrue="1" operator="equal">
      <formula>"Délibérations"</formula>
    </cfRule>
    <cfRule type="cellIs" dxfId="10722" priority="24150" stopIfTrue="1" operator="equal">
      <formula>"Du anglais"</formula>
    </cfRule>
    <cfRule type="cellIs" dxfId="10721" priority="24149" stopIfTrue="1" operator="equal">
      <formula>"Examens S2"</formula>
    </cfRule>
    <cfRule type="cellIs" dxfId="10720" priority="24148" stopIfTrue="1" operator="equal">
      <formula>"Examens"</formula>
    </cfRule>
    <cfRule type="cellIs" dxfId="10719" priority="24147" stopIfTrue="1" operator="equal">
      <formula>"Examens S1"</formula>
    </cfRule>
    <cfRule type="cellIs" dxfId="10718" priority="24146" stopIfTrue="1" operator="equal">
      <formula>"Cours"</formula>
    </cfRule>
    <cfRule type="cellIs" dxfId="10717" priority="24145" stopIfTrue="1" operator="equal">
      <formula>"Vacances"</formula>
    </cfRule>
    <cfRule type="cellIs" dxfId="10716" priority="24144" stopIfTrue="1" operator="equal">
      <formula>"Révisions"</formula>
    </cfRule>
    <cfRule type="cellIs" dxfId="10715" priority="24143" stopIfTrue="1" operator="equal">
      <formula>"Session 1"</formula>
    </cfRule>
    <cfRule type="cellIs" dxfId="10714" priority="24142" stopIfTrue="1" operator="equal">
      <formula>"Session 2"</formula>
    </cfRule>
    <cfRule type="cellIs" dxfId="10713" priority="24094" operator="equal">
      <formula>"Révisions R"</formula>
    </cfRule>
    <cfRule type="cellIs" dxfId="10712" priority="24095" operator="equal">
      <formula>"Entreprise"</formula>
    </cfRule>
    <cfRule type="cellIs" dxfId="10711" priority="24096" operator="equal">
      <formula>"Exam nationaux pas de date"</formula>
    </cfRule>
    <cfRule type="cellIs" dxfId="10710" priority="24098" operator="equal">
      <formula>"Révision interne"</formula>
    </cfRule>
    <cfRule type="cellIs" dxfId="10709" priority="24099" operator="equal">
      <formula>"Remise note CC"</formula>
    </cfRule>
    <cfRule type="cellIs" dxfId="10708" priority="24100" operator="equal">
      <formula>"Oraux examens nationaux"</formula>
    </cfRule>
    <cfRule type="cellIs" dxfId="10707" priority="24101" operator="equal">
      <formula>"Note mémoire"</formula>
    </cfRule>
    <cfRule type="cellIs" dxfId="10706" priority="24102" operator="equal">
      <formula>"Mise à niveau"</formula>
    </cfRule>
    <cfRule type="cellIs" dxfId="10705" priority="24103" operator="equal">
      <formula>"Ecrits examens nationaux"</formula>
    </cfRule>
    <cfRule type="cellIs" dxfId="10704" priority="24104" operator="equal">
      <formula>"Délibération S2"</formula>
    </cfRule>
    <cfRule type="cellIs" dxfId="10703" priority="24105" operator="equal">
      <formula>"Délibération S1"</formula>
    </cfRule>
    <cfRule type="cellIs" dxfId="10702" priority="24106" operator="equal">
      <formula>"regroupement"</formula>
    </cfRule>
    <cfRule type="cellIs" dxfId="10701" priority="24107" operator="equal">
      <formula>"Cours matin"</formula>
    </cfRule>
    <cfRule type="cellIs" dxfId="10700" priority="24108" operator="equal">
      <formula>"Entr MA cours AM"</formula>
    </cfRule>
    <cfRule type="cellIs" dxfId="10699" priority="24109" operator="equal">
      <formula>"Cours Matin Entr AM"</formula>
    </cfRule>
    <cfRule type="cellIs" dxfId="10698" priority="24110" operator="equal">
      <formula>"Révisions S1 Ses2"</formula>
    </cfRule>
    <cfRule type="cellIs" dxfId="10697" priority="24111" operator="equal">
      <formula>"Révisions S1 ses1"</formula>
    </cfRule>
    <cfRule type="cellIs" dxfId="10696" priority="24112" operator="equal">
      <formula>"Examens S2 Ses2"</formula>
    </cfRule>
    <cfRule type="cellIs" dxfId="10695" priority="24113" operator="equal">
      <formula>"Examens S2 ses1"</formula>
    </cfRule>
    <cfRule type="cellIs" dxfId="10694" priority="24114" operator="equal">
      <formula>"Fermeture"</formula>
    </cfRule>
    <cfRule type="cellIs" dxfId="10693" priority="24115" operator="equal">
      <formula>"Remise rapport"</formula>
    </cfRule>
    <cfRule type="cellIs" dxfId="10692" priority="24116" operator="equal">
      <formula>"notes rapport"</formula>
    </cfRule>
    <cfRule type="cellIs" dxfId="10691" priority="24117" operator="equal">
      <formula>"jour appui"</formula>
    </cfRule>
    <cfRule type="cellIs" dxfId="10690" priority="24118" operator="equal">
      <formula>"Assomption"</formula>
    </cfRule>
    <cfRule type="cellIs" dxfId="10689" priority="24119" operator="equal">
      <formula>"Ascension"</formula>
    </cfRule>
    <cfRule type="cellIs" dxfId="10688" priority="24120" operator="equal">
      <formula>"Armistice"</formula>
    </cfRule>
    <cfRule type="cellIs" dxfId="10687" priority="24121" operator="equal">
      <formula>"cours v"</formula>
    </cfRule>
    <cfRule type="cellIs" dxfId="10686" priority="24122" operator="equal">
      <formula>"Examens S1 Ses2"</formula>
    </cfRule>
    <cfRule type="cellIs" dxfId="10685" priority="24123" operator="equal">
      <formula>"Examens S1 Ses1"</formula>
    </cfRule>
    <cfRule type="cellIs" dxfId="10684" priority="24124" operator="equal">
      <formula>"Fête du travail"</formula>
    </cfRule>
    <cfRule type="cellIs" dxfId="10683" priority="24136" operator="equal">
      <formula>"Stage en entreprise"</formula>
    </cfRule>
    <cfRule type="cellIs" dxfId="10682" priority="24125" operator="equal">
      <formula>"Fête nationale"</formula>
    </cfRule>
    <cfRule type="cellIs" dxfId="10681" priority="24126" operator="equal">
      <formula>"jour de l'an"</formula>
    </cfRule>
    <cfRule type="cellIs" dxfId="10680" priority="24127" operator="equal">
      <formula>"Lundi de pâques"</formula>
    </cfRule>
    <cfRule type="cellIs" dxfId="10679" priority="24128" operator="equal">
      <formula>"Noël"</formula>
    </cfRule>
    <cfRule type="cellIs" dxfId="10678" priority="24129" operator="equal">
      <formula>"Pâques"</formula>
    </cfRule>
    <cfRule type="cellIs" dxfId="10677" priority="24130" operator="equal">
      <formula>"Pentecôte"</formula>
    </cfRule>
    <cfRule type="cellIs" dxfId="10676" priority="24131" operator="equal">
      <formula>"Révisions S2 ses2"</formula>
    </cfRule>
    <cfRule type="cellIs" dxfId="10675" priority="24132" operator="equal">
      <formula>"Révisions S2 Ses1"</formula>
    </cfRule>
    <cfRule type="cellIs" dxfId="10674" priority="24133" operator="equal">
      <formula>"stage v"</formula>
    </cfRule>
    <cfRule type="cellIs" dxfId="10673" priority="24134" operator="equal">
      <formula>"Victoire 1945"</formula>
    </cfRule>
    <cfRule type="cellIs" dxfId="10672" priority="24135" operator="equal">
      <formula>"Toussaint"</formula>
    </cfRule>
    <cfRule type="cellIs" dxfId="10671" priority="24137" operator="equal">
      <formula>"entreprise B"</formula>
    </cfRule>
    <cfRule type="cellIs" dxfId="10670" priority="24138" stopIfTrue="1" operator="equal">
      <formula>"Retour copies"</formula>
    </cfRule>
    <cfRule type="cellIs" dxfId="10669" priority="24139" stopIfTrue="1" operator="equal">
      <formula>"Evaluation"</formula>
    </cfRule>
    <cfRule type="cellIs" dxfId="10668" priority="24140" stopIfTrue="1" operator="equal">
      <formula>"Rentrée"</formula>
    </cfRule>
    <cfRule type="cellIs" dxfId="10667" priority="24141" stopIfTrue="1" operator="equal">
      <formula>"Stage"</formula>
    </cfRule>
    <cfRule type="cellIs" dxfId="10666" priority="24097" operator="equal">
      <formula>"Exam nationaux"</formula>
    </cfRule>
    <cfRule type="containsText" dxfId="10665" priority="24082" operator="containsText" text="Etranger">
      <formula>NOT(ISERROR(SEARCH("Etranger",X34)))</formula>
    </cfRule>
    <cfRule type="containsText" dxfId="10664" priority="24083" operator="containsText" text="Début TD">
      <formula>NOT(ISERROR(SEARCH("Début TD",X34)))</formula>
    </cfRule>
  </conditionalFormatting>
  <conditionalFormatting sqref="X34:X35">
    <cfRule type="containsText" dxfId="10663" priority="24079" operator="containsText" text="Recrutem">
      <formula>NOT(ISERROR(SEARCH("Recrutem",X34)))</formula>
    </cfRule>
    <cfRule type="containsText" dxfId="10662" priority="24078" operator="containsText" text="Remise">
      <formula>NOT(ISERROR(SEARCH("Remise",X34)))</formula>
    </cfRule>
    <cfRule type="containsText" dxfId="10661" priority="24081" operator="containsText" text="JPO">
      <formula>NOT(ISERROR(SEARCH("JPO",X34)))</formula>
    </cfRule>
    <cfRule type="containsText" dxfId="10660" priority="24077" operator="containsText" text="Salon Et">
      <formula>NOT(ISERROR(SEARCH("Salon Et",X34)))</formula>
    </cfRule>
    <cfRule type="containsText" dxfId="10659" priority="24080" operator="containsText" text="Note">
      <formula>NOT(ISERROR(SEARCH("Note",X34)))</formula>
    </cfRule>
  </conditionalFormatting>
  <conditionalFormatting sqref="X35">
    <cfRule type="cellIs" dxfId="10658" priority="36975" stopIfTrue="1" operator="equal">
      <formula>"Examens S2"</formula>
    </cfRule>
    <cfRule type="cellIs" dxfId="10657" priority="36976" stopIfTrue="1" operator="equal">
      <formula>"Du anglais"</formula>
    </cfRule>
    <cfRule type="cellIs" dxfId="10656" priority="36977" stopIfTrue="1" operator="equal">
      <formula>"Délibérations"</formula>
    </cfRule>
    <cfRule type="containsText" dxfId="10655" priority="36911" operator="containsText" text="Projet">
      <formula>NOT(ISERROR(SEARCH("Projet",X35)))</formula>
    </cfRule>
    <cfRule type="cellIs" dxfId="10654" priority="36917" operator="equal">
      <formula>"Lundi Pentecôte"</formula>
    </cfRule>
    <cfRule type="containsText" dxfId="10653" priority="36910" operator="containsText" text="Début CM">
      <formula>NOT(ISERROR(SEARCH("Début CM",X35)))</formula>
    </cfRule>
    <cfRule type="containsText" dxfId="10652" priority="36909" operator="containsText" text="Début TD">
      <formula>NOT(ISERROR(SEARCH("Début TD",X35)))</formula>
    </cfRule>
    <cfRule type="containsText" dxfId="10651" priority="36908" operator="containsText" text="Etranger">
      <formula>NOT(ISERROR(SEARCH("Etranger",X35)))</formula>
    </cfRule>
    <cfRule type="cellIs" dxfId="10650" priority="36918" operator="equal">
      <formula>"ppp"</formula>
    </cfRule>
    <cfRule type="cellIs" dxfId="10649" priority="36919" operator="equal">
      <formula>"Soutenance"</formula>
    </cfRule>
    <cfRule type="cellIs" dxfId="10648" priority="36920" operator="equal">
      <formula>"Révisions R"</formula>
    </cfRule>
    <cfRule type="cellIs" dxfId="10647" priority="36921" operator="equal">
      <formula>"Entreprise"</formula>
    </cfRule>
    <cfRule type="cellIs" dxfId="10646" priority="36922" operator="equal">
      <formula>"Exam nationaux pas de date"</formula>
    </cfRule>
    <cfRule type="cellIs" dxfId="10645" priority="36923" operator="equal">
      <formula>"Exam nationaux"</formula>
    </cfRule>
    <cfRule type="cellIs" dxfId="10644" priority="36924" operator="equal">
      <formula>"Révision interne"</formula>
    </cfRule>
    <cfRule type="cellIs" dxfId="10643" priority="36925" operator="equal">
      <formula>"Remise note CC"</formula>
    </cfRule>
    <cfRule type="cellIs" dxfId="10642" priority="36926" operator="equal">
      <formula>"Oraux examens nationaux"</formula>
    </cfRule>
    <cfRule type="cellIs" dxfId="10641" priority="36927" operator="equal">
      <formula>"Note mémoire"</formula>
    </cfRule>
    <cfRule type="cellIs" dxfId="10640" priority="36928" operator="equal">
      <formula>"Mise à niveau"</formula>
    </cfRule>
    <cfRule type="cellIs" dxfId="10639" priority="36929" operator="equal">
      <formula>"Ecrits examens nationaux"</formula>
    </cfRule>
    <cfRule type="cellIs" dxfId="10638" priority="36930" operator="equal">
      <formula>"Délibération S2"</formula>
    </cfRule>
    <cfRule type="cellIs" dxfId="10637" priority="36931" operator="equal">
      <formula>"Délibération S1"</formula>
    </cfRule>
    <cfRule type="cellIs" dxfId="10636" priority="36932" operator="equal">
      <formula>"regroupement"</formula>
    </cfRule>
    <cfRule type="cellIs" dxfId="10635" priority="36933" operator="equal">
      <formula>"Cours matin"</formula>
    </cfRule>
    <cfRule type="cellIs" dxfId="10634" priority="36934" operator="equal">
      <formula>"Entr MA cours AM"</formula>
    </cfRule>
    <cfRule type="cellIs" dxfId="10633" priority="36935" operator="equal">
      <formula>"Cours Matin Entr AM"</formula>
    </cfRule>
    <cfRule type="cellIs" dxfId="10632" priority="36936" operator="equal">
      <formula>"Révisions S1 Ses2"</formula>
    </cfRule>
    <cfRule type="cellIs" dxfId="10631" priority="36937" operator="equal">
      <formula>"Révisions S1 ses1"</formula>
    </cfRule>
    <cfRule type="cellIs" dxfId="10630" priority="36938" operator="equal">
      <formula>"Examens S2 Ses2"</formula>
    </cfRule>
    <cfRule type="cellIs" dxfId="10629" priority="36939" operator="equal">
      <formula>"Examens S2 ses1"</formula>
    </cfRule>
    <cfRule type="cellIs" dxfId="10628" priority="36940" operator="equal">
      <formula>"Fermeture"</formula>
    </cfRule>
    <cfRule type="cellIs" dxfId="10627" priority="36941" operator="equal">
      <formula>"Remise rapport"</formula>
    </cfRule>
    <cfRule type="cellIs" dxfId="10626" priority="36942" operator="equal">
      <formula>"notes rapport"</formula>
    </cfRule>
    <cfRule type="cellIs" dxfId="10625" priority="36943" operator="equal">
      <formula>"jour appui"</formula>
    </cfRule>
    <cfRule type="cellIs" dxfId="10624" priority="36944" operator="equal">
      <formula>"Assomption"</formula>
    </cfRule>
    <cfRule type="cellIs" dxfId="10623" priority="36945" operator="equal">
      <formula>"Ascension"</formula>
    </cfRule>
    <cfRule type="cellIs" dxfId="10622" priority="36946" operator="equal">
      <formula>"Armistice"</formula>
    </cfRule>
    <cfRule type="cellIs" dxfId="10621" priority="36947" operator="equal">
      <formula>"cours v"</formula>
    </cfRule>
    <cfRule type="cellIs" dxfId="10620" priority="36948" operator="equal">
      <formula>"Examens S1 Ses2"</formula>
    </cfRule>
    <cfRule type="cellIs" dxfId="10619" priority="36949" operator="equal">
      <formula>"Examens S1 Ses1"</formula>
    </cfRule>
    <cfRule type="cellIs" dxfId="10618" priority="36950" operator="equal">
      <formula>"Fête du travail"</formula>
    </cfRule>
    <cfRule type="cellIs" dxfId="10617" priority="36951" operator="equal">
      <formula>"Fête nationale"</formula>
    </cfRule>
    <cfRule type="cellIs" dxfId="10616" priority="36952" operator="equal">
      <formula>"jour de l'an"</formula>
    </cfRule>
    <cfRule type="cellIs" dxfId="10615" priority="36953" operator="equal">
      <formula>"Lundi de pâques"</formula>
    </cfRule>
    <cfRule type="cellIs" dxfId="10614" priority="36954" operator="equal">
      <formula>"Noël"</formula>
    </cfRule>
    <cfRule type="cellIs" dxfId="10613" priority="36955" operator="equal">
      <formula>"Pâques"</formula>
    </cfRule>
    <cfRule type="cellIs" dxfId="10612" priority="36956" operator="equal">
      <formula>"Pentecôte"</formula>
    </cfRule>
    <cfRule type="cellIs" dxfId="10611" priority="36957" operator="equal">
      <formula>"Révisions S2 ses2"</formula>
    </cfRule>
    <cfRule type="cellIs" dxfId="10610" priority="36958" operator="equal">
      <formula>"Révisions S2 Ses1"</formula>
    </cfRule>
    <cfRule type="cellIs" dxfId="10609" priority="36959" operator="equal">
      <formula>"stage v"</formula>
    </cfRule>
    <cfRule type="cellIs" dxfId="10608" priority="36960" operator="equal">
      <formula>"Victoire 1945"</formula>
    </cfRule>
    <cfRule type="cellIs" dxfId="10607" priority="36961" operator="equal">
      <formula>"Toussaint"</formula>
    </cfRule>
    <cfRule type="cellIs" dxfId="10606" priority="36962" operator="equal">
      <formula>"Stage en entreprise"</formula>
    </cfRule>
    <cfRule type="cellIs" dxfId="10605" priority="36963" operator="equal">
      <formula>"entreprise B"</formula>
    </cfRule>
    <cfRule type="cellIs" dxfId="10604" priority="36964" stopIfTrue="1" operator="equal">
      <formula>"Retour copies"</formula>
    </cfRule>
    <cfRule type="cellIs" dxfId="10603" priority="36965" stopIfTrue="1" operator="equal">
      <formula>"Evaluation"</formula>
    </cfRule>
    <cfRule type="cellIs" dxfId="10602" priority="36966" stopIfTrue="1" operator="equal">
      <formula>"Rentrée"</formula>
    </cfRule>
    <cfRule type="cellIs" dxfId="10601" priority="36967" stopIfTrue="1" operator="equal">
      <formula>"Stage"</formula>
    </cfRule>
    <cfRule type="cellIs" dxfId="10600" priority="36969" stopIfTrue="1" operator="equal">
      <formula>"Session 1"</formula>
    </cfRule>
    <cfRule type="cellIs" dxfId="10599" priority="36970" stopIfTrue="1" operator="equal">
      <formula>"Révisions"</formula>
    </cfRule>
    <cfRule type="cellIs" dxfId="10598" priority="36971" stopIfTrue="1" operator="equal">
      <formula>"Vacances"</formula>
    </cfRule>
    <cfRule type="cellIs" dxfId="10597" priority="36972" stopIfTrue="1" operator="equal">
      <formula>"Cours"</formula>
    </cfRule>
    <cfRule type="cellIs" dxfId="10596" priority="36973" stopIfTrue="1" operator="equal">
      <formula>"Examens S1"</formula>
    </cfRule>
    <cfRule type="cellIs" dxfId="10595" priority="36974" stopIfTrue="1" operator="equal">
      <formula>"Examens"</formula>
    </cfRule>
    <cfRule type="cellIs" dxfId="10594" priority="36916" operator="equal">
      <formula>"EXAMENS J"</formula>
    </cfRule>
    <cfRule type="cellIs" dxfId="10593" priority="36915" operator="equal">
      <formula>"Cours ISEM"</formula>
    </cfRule>
    <cfRule type="cellIs" dxfId="10592" priority="36914" operator="equal">
      <formula>"Cours IAE"</formula>
    </cfRule>
    <cfRule type="containsText" dxfId="10591" priority="36913" operator="containsText" text="Délib">
      <formula>NOT(ISERROR(SEARCH("Délib",X35)))</formula>
    </cfRule>
    <cfRule type="containsText" dxfId="10590" priority="36912" operator="containsText" text="Pré">
      <formula>NOT(ISERROR(SEARCH("Pré",X35)))</formula>
    </cfRule>
    <cfRule type="cellIs" dxfId="10589" priority="36968" stopIfTrue="1" operator="equal">
      <formula>"Session 2"</formula>
    </cfRule>
  </conditionalFormatting>
  <conditionalFormatting sqref="Y4:Y35">
    <cfRule type="expression" dxfId="10588" priority="37618">
      <formula>Z4="Dimanche"</formula>
    </cfRule>
    <cfRule type="expression" dxfId="10587" priority="37619">
      <formula>Z4="Samedi"</formula>
    </cfRule>
  </conditionalFormatting>
  <conditionalFormatting sqref="AB4">
    <cfRule type="cellIs" dxfId="10586" priority="21257" stopIfTrue="1" operator="equal">
      <formula>"Session 1"</formula>
    </cfRule>
    <cfRule type="cellIs" dxfId="10585" priority="21258" stopIfTrue="1" operator="equal">
      <formula>"Révisions"</formula>
    </cfRule>
    <cfRule type="containsText" dxfId="10584" priority="21191" operator="containsText" text="Salon Et">
      <formula>NOT(ISERROR(SEARCH("Salon Et",AB4)))</formula>
    </cfRule>
    <cfRule type="cellIs" dxfId="10583" priority="21261" stopIfTrue="1" operator="equal">
      <formula>"Examens S1"</formula>
    </cfRule>
    <cfRule type="cellIs" dxfId="10582" priority="21262" stopIfTrue="1" operator="equal">
      <formula>"Examens"</formula>
    </cfRule>
    <cfRule type="cellIs" dxfId="10581" priority="21263" stopIfTrue="1" operator="equal">
      <formula>"Examens S2"</formula>
    </cfRule>
    <cfRule type="cellIs" dxfId="10580" priority="21264" stopIfTrue="1" operator="equal">
      <formula>"Du anglais"</formula>
    </cfRule>
    <cfRule type="cellIs" dxfId="10579" priority="21265" stopIfTrue="1" operator="equal">
      <formula>"Délibérations"</formula>
    </cfRule>
    <cfRule type="containsText" dxfId="10578" priority="21192" operator="containsText" text="Remise">
      <formula>NOT(ISERROR(SEARCH("Remise",AB4)))</formula>
    </cfRule>
    <cfRule type="containsText" dxfId="10577" priority="21201" operator="containsText" text="Délib">
      <formula>NOT(ISERROR(SEARCH("Délib",AB4)))</formula>
    </cfRule>
    <cfRule type="cellIs" dxfId="10576" priority="21256" stopIfTrue="1" operator="equal">
      <formula>"Session 2"</formula>
    </cfRule>
    <cfRule type="containsText" dxfId="10575" priority="21193" operator="containsText" text="Recrutem">
      <formula>NOT(ISERROR(SEARCH("Recrutem",AB4)))</formula>
    </cfRule>
    <cfRule type="containsText" dxfId="10574" priority="21194" operator="containsText" text="Note">
      <formula>NOT(ISERROR(SEARCH("Note",AB4)))</formula>
    </cfRule>
    <cfRule type="containsText" dxfId="10573" priority="21195" operator="containsText" text="JPO">
      <formula>NOT(ISERROR(SEARCH("JPO",AB4)))</formula>
    </cfRule>
    <cfRule type="containsText" dxfId="10572" priority="21196" operator="containsText" text="Etranger">
      <formula>NOT(ISERROR(SEARCH("Etranger",AB4)))</formula>
    </cfRule>
    <cfRule type="containsText" dxfId="10571" priority="21197" operator="containsText" text="Début TD">
      <formula>NOT(ISERROR(SEARCH("Début TD",AB4)))</formula>
    </cfRule>
    <cfRule type="containsText" dxfId="10570" priority="21198" operator="containsText" text="Début CM">
      <formula>NOT(ISERROR(SEARCH("Début CM",AB4)))</formula>
    </cfRule>
    <cfRule type="containsText" dxfId="10569" priority="21199" operator="containsText" text="Projet">
      <formula>NOT(ISERROR(SEARCH("Projet",AB4)))</formula>
    </cfRule>
    <cfRule type="containsText" dxfId="10568" priority="21200" operator="containsText" text="Pré">
      <formula>NOT(ISERROR(SEARCH("Pré",AB4)))</formula>
    </cfRule>
    <cfRule type="cellIs" dxfId="10567" priority="21259" stopIfTrue="1" operator="equal">
      <formula>"Vacances"</formula>
    </cfRule>
    <cfRule type="cellIs" dxfId="10566" priority="21202" operator="equal">
      <formula>"Cours IAE"</formula>
    </cfRule>
    <cfRule type="cellIs" dxfId="10565" priority="21203" operator="equal">
      <formula>"Cours ISEM"</formula>
    </cfRule>
    <cfRule type="cellIs" dxfId="10564" priority="21204" operator="equal">
      <formula>"EXAMENS J"</formula>
    </cfRule>
    <cfRule type="cellIs" dxfId="10563" priority="21205" operator="equal">
      <formula>"Lundi Pentecôte"</formula>
    </cfRule>
    <cfRule type="cellIs" dxfId="10562" priority="21206" operator="equal">
      <formula>"ppp"</formula>
    </cfRule>
    <cfRule type="cellIs" dxfId="10561" priority="21207" operator="equal">
      <formula>"Soutenance"</formula>
    </cfRule>
    <cfRule type="cellIs" dxfId="10560" priority="21208" operator="equal">
      <formula>"Révisions R"</formula>
    </cfRule>
    <cfRule type="cellIs" dxfId="10559" priority="21209" operator="equal">
      <formula>"Entreprise"</formula>
    </cfRule>
    <cfRule type="cellIs" dxfId="10558" priority="21210" operator="equal">
      <formula>"Exam nationaux pas de date"</formula>
    </cfRule>
    <cfRule type="cellIs" dxfId="10557" priority="21211" operator="equal">
      <formula>"Exam nationaux"</formula>
    </cfRule>
    <cfRule type="cellIs" dxfId="10556" priority="21212" operator="equal">
      <formula>"Révision interne"</formula>
    </cfRule>
    <cfRule type="cellIs" dxfId="10555" priority="21213" operator="equal">
      <formula>"Remise note CC"</formula>
    </cfRule>
    <cfRule type="cellIs" dxfId="10554" priority="21214" operator="equal">
      <formula>"Oraux examens nationaux"</formula>
    </cfRule>
    <cfRule type="cellIs" dxfId="10553" priority="21215" operator="equal">
      <formula>"Note mémoire"</formula>
    </cfRule>
    <cfRule type="cellIs" dxfId="10552" priority="21216" operator="equal">
      <formula>"Mise à niveau"</formula>
    </cfRule>
    <cfRule type="cellIs" dxfId="10551" priority="21217" operator="equal">
      <formula>"Ecrits examens nationaux"</formula>
    </cfRule>
    <cfRule type="cellIs" dxfId="10550" priority="21218" operator="equal">
      <formula>"Délibération S2"</formula>
    </cfRule>
    <cfRule type="cellIs" dxfId="10549" priority="21219" operator="equal">
      <formula>"Délibération S1"</formula>
    </cfRule>
    <cfRule type="cellIs" dxfId="10548" priority="21220" operator="equal">
      <formula>"regroupement"</formula>
    </cfRule>
    <cfRule type="cellIs" dxfId="10547" priority="21260" stopIfTrue="1" operator="equal">
      <formula>"Cours"</formula>
    </cfRule>
    <cfRule type="cellIs" dxfId="10546" priority="21221" operator="equal">
      <formula>"Cours matin"</formula>
    </cfRule>
    <cfRule type="cellIs" dxfId="10545" priority="21222" operator="equal">
      <formula>"Entr MA cours AM"</formula>
    </cfRule>
    <cfRule type="cellIs" dxfId="10544" priority="21223" operator="equal">
      <formula>"Cours Matin Entr AM"</formula>
    </cfRule>
    <cfRule type="cellIs" dxfId="10543" priority="21224" operator="equal">
      <formula>"Révisions S1 Ses2"</formula>
    </cfRule>
    <cfRule type="cellIs" dxfId="10542" priority="21225" operator="equal">
      <formula>"Révisions S1 ses1"</formula>
    </cfRule>
    <cfRule type="cellIs" dxfId="10541" priority="21226" operator="equal">
      <formula>"Examens S2 Ses2"</formula>
    </cfRule>
    <cfRule type="cellIs" dxfId="10540" priority="21227" operator="equal">
      <formula>"Examens S2 ses1"</formula>
    </cfRule>
    <cfRule type="cellIs" dxfId="10539" priority="21228" operator="equal">
      <formula>"Fermeture"</formula>
    </cfRule>
    <cfRule type="cellIs" dxfId="10538" priority="21229" operator="equal">
      <formula>"Remise rapport"</formula>
    </cfRule>
    <cfRule type="cellIs" dxfId="10537" priority="21230" operator="equal">
      <formula>"notes rapport"</formula>
    </cfRule>
    <cfRule type="cellIs" dxfId="10536" priority="21231" operator="equal">
      <formula>"jour appui"</formula>
    </cfRule>
    <cfRule type="cellIs" dxfId="10535" priority="21232" operator="equal">
      <formula>"Assomption"</formula>
    </cfRule>
    <cfRule type="cellIs" dxfId="10534" priority="21233" operator="equal">
      <formula>"Ascension"</formula>
    </cfRule>
    <cfRule type="cellIs" dxfId="10533" priority="21234" operator="equal">
      <formula>"Armistice"</formula>
    </cfRule>
    <cfRule type="cellIs" dxfId="10532" priority="21235" operator="equal">
      <formula>"cours v"</formula>
    </cfRule>
    <cfRule type="cellIs" dxfId="10531" priority="21236" operator="equal">
      <formula>"Examens S1 Ses2"</formula>
    </cfRule>
    <cfRule type="cellIs" dxfId="10530" priority="21237" operator="equal">
      <formula>"Examens S1 Ses1"</formula>
    </cfRule>
    <cfRule type="cellIs" dxfId="10529" priority="21238" operator="equal">
      <formula>"Fête du travail"</formula>
    </cfRule>
    <cfRule type="cellIs" dxfId="10528" priority="21239" operator="equal">
      <formula>"Fête nationale"</formula>
    </cfRule>
    <cfRule type="cellIs" dxfId="10527" priority="21240" operator="equal">
      <formula>"jour de l'an"</formula>
    </cfRule>
    <cfRule type="cellIs" dxfId="10526" priority="21241" operator="equal">
      <formula>"Lundi de pâques"</formula>
    </cfRule>
    <cfRule type="cellIs" dxfId="10525" priority="21242" operator="equal">
      <formula>"Noël"</formula>
    </cfRule>
    <cfRule type="cellIs" dxfId="10524" priority="21243" operator="equal">
      <formula>"Pâques"</formula>
    </cfRule>
    <cfRule type="cellIs" dxfId="10523" priority="21244" operator="equal">
      <formula>"Pentecôte"</formula>
    </cfRule>
    <cfRule type="cellIs" dxfId="10522" priority="21245" operator="equal">
      <formula>"Révisions S2 ses2"</formula>
    </cfRule>
    <cfRule type="cellIs" dxfId="10521" priority="21246" operator="equal">
      <formula>"Révisions S2 Ses1"</formula>
    </cfRule>
    <cfRule type="cellIs" dxfId="10520" priority="21247" operator="equal">
      <formula>"stage v"</formula>
    </cfRule>
    <cfRule type="cellIs" dxfId="10519" priority="21248" operator="equal">
      <formula>"Victoire 1945"</formula>
    </cfRule>
    <cfRule type="cellIs" dxfId="10518" priority="21249" operator="equal">
      <formula>"Toussaint"</formula>
    </cfRule>
    <cfRule type="cellIs" dxfId="10517" priority="21250" operator="equal">
      <formula>"Stage en entreprise"</formula>
    </cfRule>
    <cfRule type="cellIs" dxfId="10516" priority="21251" operator="equal">
      <formula>"entreprise B"</formula>
    </cfRule>
    <cfRule type="cellIs" dxfId="10515" priority="21252" stopIfTrue="1" operator="equal">
      <formula>"Retour copies"</formula>
    </cfRule>
    <cfRule type="cellIs" dxfId="10514" priority="21253" stopIfTrue="1" operator="equal">
      <formula>"Evaluation"</formula>
    </cfRule>
    <cfRule type="cellIs" dxfId="10513" priority="21254" stopIfTrue="1" operator="equal">
      <formula>"Rentrée"</formula>
    </cfRule>
    <cfRule type="cellIs" dxfId="10512" priority="21255" stopIfTrue="1" operator="equal">
      <formula>"Stage"</formula>
    </cfRule>
  </conditionalFormatting>
  <conditionalFormatting sqref="AB4:AB6">
    <cfRule type="expression" dxfId="10511" priority="7314">
      <formula>Z4="Dimanche"</formula>
    </cfRule>
    <cfRule type="expression" dxfId="10510" priority="7315">
      <formula>Z4="Samedi"</formula>
    </cfRule>
    <cfRule type="containsText" dxfId="10509" priority="7316" operator="containsText" text="Soutenance">
      <formula>NOT(ISERROR(SEARCH("Soutenance",AB4)))</formula>
    </cfRule>
  </conditionalFormatting>
  <conditionalFormatting sqref="AB5:AB6">
    <cfRule type="cellIs" dxfId="10508" priority="7343" operator="equal">
      <formula>"Ecrits examens nationaux"</formula>
    </cfRule>
    <cfRule type="cellIs" dxfId="10507" priority="7342" operator="equal">
      <formula>"Mise à niveau"</formula>
    </cfRule>
    <cfRule type="cellIs" dxfId="10506" priority="7341" operator="equal">
      <formula>"Note mémoire"</formula>
    </cfRule>
    <cfRule type="cellIs" dxfId="10505" priority="7340" operator="equal">
      <formula>"Oraux examens nationaux"</formula>
    </cfRule>
    <cfRule type="cellIs" dxfId="10504" priority="7378" stopIfTrue="1" operator="equal">
      <formula>"Retour copies"</formula>
    </cfRule>
    <cfRule type="cellIs" dxfId="10503" priority="7379" stopIfTrue="1" operator="equal">
      <formula>"Evaluation"</formula>
    </cfRule>
    <cfRule type="cellIs" dxfId="10502" priority="7380" stopIfTrue="1" operator="equal">
      <formula>"Rentrée"</formula>
    </cfRule>
    <cfRule type="cellIs" dxfId="10501" priority="7381" stopIfTrue="1" operator="equal">
      <formula>"Stage"</formula>
    </cfRule>
    <cfRule type="cellIs" dxfId="10500" priority="7382" stopIfTrue="1" operator="equal">
      <formula>"Session 2"</formula>
    </cfRule>
    <cfRule type="cellIs" dxfId="10499" priority="7383" stopIfTrue="1" operator="equal">
      <formula>"Session 1"</formula>
    </cfRule>
    <cfRule type="cellIs" dxfId="10498" priority="7384" stopIfTrue="1" operator="equal">
      <formula>"Révisions"</formula>
    </cfRule>
    <cfRule type="cellIs" dxfId="10497" priority="7385" stopIfTrue="1" operator="equal">
      <formula>"Vacances"</formula>
    </cfRule>
    <cfRule type="cellIs" dxfId="10496" priority="7386" stopIfTrue="1" operator="equal">
      <formula>"Cours"</formula>
    </cfRule>
    <cfRule type="cellIs" dxfId="10495" priority="7387" stopIfTrue="1" operator="equal">
      <formula>"Examens S1"</formula>
    </cfRule>
    <cfRule type="cellIs" dxfId="10494" priority="7388" stopIfTrue="1" operator="equal">
      <formula>"Examens"</formula>
    </cfRule>
    <cfRule type="cellIs" dxfId="10493" priority="7389" stopIfTrue="1" operator="equal">
      <formula>"Examens S2"</formula>
    </cfRule>
    <cfRule type="cellIs" dxfId="10492" priority="7390" stopIfTrue="1" operator="equal">
      <formula>"Du anglais"</formula>
    </cfRule>
    <cfRule type="cellIs" dxfId="10491" priority="7391" stopIfTrue="1" operator="equal">
      <formula>"Délibérations"</formula>
    </cfRule>
    <cfRule type="cellIs" dxfId="10490" priority="7339" operator="equal">
      <formula>"Remise note CC"</formula>
    </cfRule>
    <cfRule type="cellIs" dxfId="10489" priority="7338" operator="equal">
      <formula>"Révision interne"</formula>
    </cfRule>
    <cfRule type="cellIs" dxfId="10488" priority="7337" operator="equal">
      <formula>"Exam nationaux"</formula>
    </cfRule>
    <cfRule type="cellIs" dxfId="10487" priority="7336" operator="equal">
      <formula>"Exam nationaux pas de date"</formula>
    </cfRule>
    <cfRule type="cellIs" dxfId="10486" priority="7335" operator="equal">
      <formula>"Entreprise"</formula>
    </cfRule>
    <cfRule type="cellIs" dxfId="10485" priority="7334" operator="equal">
      <formula>"Révisions R"</formula>
    </cfRule>
    <cfRule type="cellIs" dxfId="10484" priority="7333" operator="equal">
      <formula>"Soutenance"</formula>
    </cfRule>
    <cfRule type="cellIs" dxfId="10483" priority="7332" operator="equal">
      <formula>"ppp"</formula>
    </cfRule>
    <cfRule type="cellIs" dxfId="10482" priority="7331" operator="equal">
      <formula>"Lundi Pentecôte"</formula>
    </cfRule>
    <cfRule type="cellIs" dxfId="10481" priority="7330" operator="equal">
      <formula>"EXAMENS J"</formula>
    </cfRule>
    <cfRule type="cellIs" dxfId="10480" priority="7329" operator="equal">
      <formula>"Cours ISEM"</formula>
    </cfRule>
    <cfRule type="cellIs" dxfId="10479" priority="7328" operator="equal">
      <formula>"Cours IAE"</formula>
    </cfRule>
    <cfRule type="containsText" dxfId="10478" priority="7327" operator="containsText" text="Délib">
      <formula>NOT(ISERROR(SEARCH("Délib",AB5)))</formula>
    </cfRule>
    <cfRule type="containsText" dxfId="10477" priority="7326" operator="containsText" text="Pré">
      <formula>NOT(ISERROR(SEARCH("Pré",AB5)))</formula>
    </cfRule>
    <cfRule type="containsText" dxfId="10476" priority="7325" operator="containsText" text="Projet">
      <formula>NOT(ISERROR(SEARCH("Projet",AB5)))</formula>
    </cfRule>
    <cfRule type="containsText" dxfId="10475" priority="7324" operator="containsText" text="Début CM">
      <formula>NOT(ISERROR(SEARCH("Début CM",AB5)))</formula>
    </cfRule>
    <cfRule type="containsText" dxfId="10474" priority="7323" operator="containsText" text="Début TD">
      <formula>NOT(ISERROR(SEARCH("Début TD",AB5)))</formula>
    </cfRule>
    <cfRule type="containsText" dxfId="10473" priority="7322" operator="containsText" text="Etranger">
      <formula>NOT(ISERROR(SEARCH("Etranger",AB5)))</formula>
    </cfRule>
    <cfRule type="containsText" dxfId="10472" priority="7321" operator="containsText" text="JPO">
      <formula>NOT(ISERROR(SEARCH("JPO",AB5)))</formula>
    </cfRule>
    <cfRule type="containsText" dxfId="10471" priority="7320" operator="containsText" text="Note">
      <formula>NOT(ISERROR(SEARCH("Note",AB5)))</formula>
    </cfRule>
    <cfRule type="containsText" dxfId="10470" priority="7319" operator="containsText" text="Recrutem">
      <formula>NOT(ISERROR(SEARCH("Recrutem",AB5)))</formula>
    </cfRule>
    <cfRule type="containsText" dxfId="10469" priority="7318" operator="containsText" text="Remise">
      <formula>NOT(ISERROR(SEARCH("Remise",AB5)))</formula>
    </cfRule>
    <cfRule type="containsText" dxfId="10468" priority="7317" operator="containsText" text="Salon Et">
      <formula>NOT(ISERROR(SEARCH("Salon Et",AB5)))</formula>
    </cfRule>
    <cfRule type="containsText" dxfId="10467" priority="7313" operator="containsText" text="Université">
      <formula>NOT(ISERROR(SEARCH("Université",AB5)))</formula>
    </cfRule>
    <cfRule type="containsText" dxfId="10466" priority="7312" operator="containsText" text="Cours/Labo/Projet">
      <formula>NOT(ISERROR(SEARCH("Cours/Labo/Projet",AB5)))</formula>
    </cfRule>
    <cfRule type="cellIs" dxfId="10465" priority="7377" operator="equal">
      <formula>"entreprise B"</formula>
    </cfRule>
    <cfRule type="cellIs" dxfId="10464" priority="7376" operator="equal">
      <formula>"Stage en entreprise"</formula>
    </cfRule>
    <cfRule type="cellIs" dxfId="10463" priority="7375" operator="equal">
      <formula>"Toussaint"</formula>
    </cfRule>
    <cfRule type="cellIs" dxfId="10462" priority="7374" operator="equal">
      <formula>"Victoire 1945"</formula>
    </cfRule>
    <cfRule type="cellIs" dxfId="10461" priority="7373" operator="equal">
      <formula>"stage v"</formula>
    </cfRule>
    <cfRule type="cellIs" dxfId="10460" priority="7372" operator="equal">
      <formula>"Révisions S2 Ses1"</formula>
    </cfRule>
    <cfRule type="cellIs" dxfId="10459" priority="7371" operator="equal">
      <formula>"Révisions S2 ses2"</formula>
    </cfRule>
    <cfRule type="cellIs" dxfId="10458" priority="7370" operator="equal">
      <formula>"Pentecôte"</formula>
    </cfRule>
    <cfRule type="cellIs" dxfId="10457" priority="7369" operator="equal">
      <formula>"Pâques"</formula>
    </cfRule>
    <cfRule type="cellIs" dxfId="10456" priority="7368" operator="equal">
      <formula>"Noël"</formula>
    </cfRule>
    <cfRule type="cellIs" dxfId="10455" priority="7367" operator="equal">
      <formula>"Lundi de pâques"</formula>
    </cfRule>
    <cfRule type="cellIs" dxfId="10454" priority="7366" operator="equal">
      <formula>"jour de l'an"</formula>
    </cfRule>
    <cfRule type="cellIs" dxfId="10453" priority="7365" operator="equal">
      <formula>"Fête nationale"</formula>
    </cfRule>
    <cfRule type="cellIs" dxfId="10452" priority="7364" operator="equal">
      <formula>"Fête du travail"</formula>
    </cfRule>
    <cfRule type="cellIs" dxfId="10451" priority="7363" operator="equal">
      <formula>"Examens S1 Ses1"</formula>
    </cfRule>
    <cfRule type="cellIs" dxfId="10450" priority="7362" operator="equal">
      <formula>"Examens S1 Ses2"</formula>
    </cfRule>
    <cfRule type="cellIs" dxfId="10449" priority="7361" operator="equal">
      <formula>"cours v"</formula>
    </cfRule>
    <cfRule type="cellIs" dxfId="10448" priority="7360" operator="equal">
      <formula>"Armistice"</formula>
    </cfRule>
    <cfRule type="cellIs" dxfId="10447" priority="7359" operator="equal">
      <formula>"Ascension"</formula>
    </cfRule>
    <cfRule type="cellIs" dxfId="10446" priority="7358" operator="equal">
      <formula>"Assomption"</formula>
    </cfRule>
    <cfRule type="cellIs" dxfId="10445" priority="7357" operator="equal">
      <formula>"jour appui"</formula>
    </cfRule>
    <cfRule type="cellIs" dxfId="10444" priority="7356" operator="equal">
      <formula>"notes rapport"</formula>
    </cfRule>
    <cfRule type="cellIs" dxfId="10443" priority="7355" operator="equal">
      <formula>"Remise rapport"</formula>
    </cfRule>
    <cfRule type="cellIs" dxfId="10442" priority="7354" operator="equal">
      <formula>"Fermeture"</formula>
    </cfRule>
    <cfRule type="cellIs" dxfId="10441" priority="7353" operator="equal">
      <formula>"Examens S2 ses1"</formula>
    </cfRule>
    <cfRule type="cellIs" dxfId="10440" priority="7352" operator="equal">
      <formula>"Examens S2 Ses2"</formula>
    </cfRule>
    <cfRule type="cellIs" dxfId="10439" priority="7351" operator="equal">
      <formula>"Révisions S1 ses1"</formula>
    </cfRule>
    <cfRule type="cellIs" dxfId="10438" priority="7350" operator="equal">
      <formula>"Révisions S1 Ses2"</formula>
    </cfRule>
    <cfRule type="cellIs" dxfId="10437" priority="7349" operator="equal">
      <formula>"Cours Matin Entr AM"</formula>
    </cfRule>
    <cfRule type="cellIs" dxfId="10436" priority="7348" operator="equal">
      <formula>"Entr MA cours AM"</formula>
    </cfRule>
    <cfRule type="cellIs" dxfId="10435" priority="7347" operator="equal">
      <formula>"Cours matin"</formula>
    </cfRule>
    <cfRule type="cellIs" dxfId="10434" priority="7346" operator="equal">
      <formula>"regroupement"</formula>
    </cfRule>
    <cfRule type="cellIs" dxfId="10433" priority="7345" operator="equal">
      <formula>"Délibération S1"</formula>
    </cfRule>
    <cfRule type="cellIs" dxfId="10432" priority="7344" operator="equal">
      <formula>"Délibération S2"</formula>
    </cfRule>
  </conditionalFormatting>
  <conditionalFormatting sqref="AB7">
    <cfRule type="cellIs" dxfId="10431" priority="7263" operator="equal">
      <formula>"Ecrits examens nationaux"</formula>
    </cfRule>
    <cfRule type="containsText" dxfId="10430" priority="7246" operator="containsText" text="Pré">
      <formula>NOT(ISERROR(SEARCH("Pré",AB7)))</formula>
    </cfRule>
    <cfRule type="cellIs" dxfId="10429" priority="7304" stopIfTrue="1" operator="equal">
      <formula>"Révisions"</formula>
    </cfRule>
    <cfRule type="containsText" dxfId="10428" priority="7247" operator="containsText" text="Délib">
      <formula>NOT(ISERROR(SEARCH("Délib",AB7)))</formula>
    </cfRule>
    <cfRule type="cellIs" dxfId="10427" priority="7248" operator="equal">
      <formula>"Cours IAE"</formula>
    </cfRule>
    <cfRule type="cellIs" dxfId="10426" priority="7249" operator="equal">
      <formula>"Cours ISEM"</formula>
    </cfRule>
    <cfRule type="cellIs" dxfId="10425" priority="7250" operator="equal">
      <formula>"EXAMENS J"</formula>
    </cfRule>
    <cfRule type="cellIs" dxfId="10424" priority="7251" operator="equal">
      <formula>"Lundi Pentecôte"</formula>
    </cfRule>
    <cfRule type="cellIs" dxfId="10423" priority="7252" operator="equal">
      <formula>"ppp"</formula>
    </cfRule>
    <cfRule type="cellIs" dxfId="10422" priority="7311" stopIfTrue="1" operator="equal">
      <formula>"Délibérations"</formula>
    </cfRule>
    <cfRule type="cellIs" dxfId="10421" priority="7310" stopIfTrue="1" operator="equal">
      <formula>"Du anglais"</formula>
    </cfRule>
    <cfRule type="cellIs" dxfId="10420" priority="7309" stopIfTrue="1" operator="equal">
      <formula>"Examens S2"</formula>
    </cfRule>
    <cfRule type="cellIs" dxfId="10419" priority="7308" stopIfTrue="1" operator="equal">
      <formula>"Examens"</formula>
    </cfRule>
    <cfRule type="cellIs" dxfId="10418" priority="7307" stopIfTrue="1" operator="equal">
      <formula>"Examens S1"</formula>
    </cfRule>
    <cfRule type="cellIs" dxfId="10417" priority="7306" stopIfTrue="1" operator="equal">
      <formula>"Cours"</formula>
    </cfRule>
    <cfRule type="containsText" dxfId="10416" priority="7243" operator="containsText" text="Début TD">
      <formula>NOT(ISERROR(SEARCH("Début TD",AB7)))</formula>
    </cfRule>
    <cfRule type="containsText" dxfId="10415" priority="7244" operator="containsText" text="Début CM">
      <formula>NOT(ISERROR(SEARCH("Début CM",AB7)))</formula>
    </cfRule>
    <cfRule type="containsText" dxfId="10414" priority="7245" operator="containsText" text="Projet">
      <formula>NOT(ISERROR(SEARCH("Projet",AB7)))</formula>
    </cfRule>
    <cfRule type="cellIs" dxfId="10413" priority="7253" operator="equal">
      <formula>"Soutenance"</formula>
    </cfRule>
    <cfRule type="cellIs" dxfId="10412" priority="7254" operator="equal">
      <formula>"Révisions R"</formula>
    </cfRule>
    <cfRule type="cellIs" dxfId="10411" priority="7255" operator="equal">
      <formula>"Entreprise"</formula>
    </cfRule>
    <cfRule type="cellIs" dxfId="10410" priority="7256" operator="equal">
      <formula>"Exam nationaux pas de date"</formula>
    </cfRule>
    <cfRule type="cellIs" dxfId="10409" priority="7257" operator="equal">
      <formula>"Exam nationaux"</formula>
    </cfRule>
    <cfRule type="cellIs" dxfId="10408" priority="7258" operator="equal">
      <formula>"Révision interne"</formula>
    </cfRule>
    <cfRule type="cellIs" dxfId="10407" priority="7259" operator="equal">
      <formula>"Remise note CC"</formula>
    </cfRule>
    <cfRule type="cellIs" dxfId="10406" priority="7260" operator="equal">
      <formula>"Oraux examens nationaux"</formula>
    </cfRule>
    <cfRule type="cellIs" dxfId="10405" priority="7261" operator="equal">
      <formula>"Note mémoire"</formula>
    </cfRule>
    <cfRule type="cellIs" dxfId="10404" priority="7262" operator="equal">
      <formula>"Mise à niveau"</formula>
    </cfRule>
    <cfRule type="cellIs" dxfId="10403" priority="7291" operator="equal">
      <formula>"Révisions S2 ses2"</formula>
    </cfRule>
    <cfRule type="cellIs" dxfId="10402" priority="7264" operator="equal">
      <formula>"Délibération S2"</formula>
    </cfRule>
    <cfRule type="cellIs" dxfId="10401" priority="7265" operator="equal">
      <formula>"Délibération S1"</formula>
    </cfRule>
    <cfRule type="cellIs" dxfId="10400" priority="7266" operator="equal">
      <formula>"regroupement"</formula>
    </cfRule>
    <cfRule type="cellIs" dxfId="10399" priority="7267" operator="equal">
      <formula>"Cours matin"</formula>
    </cfRule>
    <cfRule type="cellIs" dxfId="10398" priority="7268" operator="equal">
      <formula>"Entr MA cours AM"</formula>
    </cfRule>
    <cfRule type="cellIs" dxfId="10397" priority="7269" operator="equal">
      <formula>"Cours Matin Entr AM"</formula>
    </cfRule>
    <cfRule type="cellIs" dxfId="10396" priority="7270" operator="equal">
      <formula>"Révisions S1 Ses2"</formula>
    </cfRule>
    <cfRule type="cellIs" dxfId="10395" priority="7271" operator="equal">
      <formula>"Révisions S1 ses1"</formula>
    </cfRule>
    <cfRule type="cellIs" dxfId="10394" priority="7272" operator="equal">
      <formula>"Examens S2 Ses2"</formula>
    </cfRule>
    <cfRule type="cellIs" dxfId="10393" priority="7273" operator="equal">
      <formula>"Examens S2 ses1"</formula>
    </cfRule>
    <cfRule type="cellIs" dxfId="10392" priority="7274" operator="equal">
      <formula>"Fermeture"</formula>
    </cfRule>
    <cfRule type="cellIs" dxfId="10391" priority="7275" operator="equal">
      <formula>"Remise rapport"</formula>
    </cfRule>
    <cfRule type="cellIs" dxfId="10390" priority="7276" operator="equal">
      <formula>"notes rapport"</formula>
    </cfRule>
    <cfRule type="cellIs" dxfId="10389" priority="7277" operator="equal">
      <formula>"jour appui"</formula>
    </cfRule>
    <cfRule type="cellIs" dxfId="10388" priority="7278" operator="equal">
      <formula>"Assomption"</formula>
    </cfRule>
    <cfRule type="cellIs" dxfId="10387" priority="7279" operator="equal">
      <formula>"Ascension"</formula>
    </cfRule>
    <cfRule type="cellIs" dxfId="10386" priority="7280" operator="equal">
      <formula>"Armistice"</formula>
    </cfRule>
    <cfRule type="cellIs" dxfId="10385" priority="7281" operator="equal">
      <formula>"cours v"</formula>
    </cfRule>
    <cfRule type="cellIs" dxfId="10384" priority="7282" operator="equal">
      <formula>"Examens S1 Ses2"</formula>
    </cfRule>
    <cfRule type="cellIs" dxfId="10383" priority="7283" operator="equal">
      <formula>"Examens S1 Ses1"</formula>
    </cfRule>
    <cfRule type="cellIs" dxfId="10382" priority="7284" operator="equal">
      <formula>"Fête du travail"</formula>
    </cfRule>
    <cfRule type="cellIs" dxfId="10381" priority="7285" operator="equal">
      <formula>"Fête nationale"</formula>
    </cfRule>
    <cfRule type="cellIs" dxfId="10380" priority="7286" operator="equal">
      <formula>"jour de l'an"</formula>
    </cfRule>
    <cfRule type="cellIs" dxfId="10379" priority="7287" operator="equal">
      <formula>"Lundi de pâques"</formula>
    </cfRule>
    <cfRule type="cellIs" dxfId="10378" priority="7288" operator="equal">
      <formula>"Noël"</formula>
    </cfRule>
    <cfRule type="cellIs" dxfId="10377" priority="7289" operator="equal">
      <formula>"Pâques"</formula>
    </cfRule>
    <cfRule type="cellIs" dxfId="10376" priority="7290" operator="equal">
      <formula>"Pentecôte"</formula>
    </cfRule>
    <cfRule type="cellIs" dxfId="10375" priority="7305" stopIfTrue="1" operator="equal">
      <formula>"Vacances"</formula>
    </cfRule>
    <cfRule type="cellIs" dxfId="10374" priority="7292" operator="equal">
      <formula>"Révisions S2 Ses1"</formula>
    </cfRule>
    <cfRule type="containsText" dxfId="10373" priority="7237" operator="containsText" text="Salon Et">
      <formula>NOT(ISERROR(SEARCH("Salon Et",AB7)))</formula>
    </cfRule>
    <cfRule type="cellIs" dxfId="10372" priority="7293" operator="equal">
      <formula>"stage v"</formula>
    </cfRule>
    <cfRule type="cellIs" dxfId="10371" priority="7294" operator="equal">
      <formula>"Victoire 1945"</formula>
    </cfRule>
    <cfRule type="cellIs" dxfId="10370" priority="7295" operator="equal">
      <formula>"Toussaint"</formula>
    </cfRule>
    <cfRule type="cellIs" dxfId="10369" priority="7296" operator="equal">
      <formula>"Stage en entreprise"</formula>
    </cfRule>
    <cfRule type="cellIs" dxfId="10368" priority="7297" operator="equal">
      <formula>"entreprise B"</formula>
    </cfRule>
    <cfRule type="cellIs" dxfId="10367" priority="7298" stopIfTrue="1" operator="equal">
      <formula>"Retour copies"</formula>
    </cfRule>
    <cfRule type="cellIs" dxfId="10366" priority="7299" stopIfTrue="1" operator="equal">
      <formula>"Evaluation"</formula>
    </cfRule>
    <cfRule type="cellIs" dxfId="10365" priority="7300" stopIfTrue="1" operator="equal">
      <formula>"Rentrée"</formula>
    </cfRule>
    <cfRule type="cellIs" dxfId="10364" priority="7301" stopIfTrue="1" operator="equal">
      <formula>"Stage"</formula>
    </cfRule>
    <cfRule type="cellIs" dxfId="10363" priority="7302" stopIfTrue="1" operator="equal">
      <formula>"Session 2"</formula>
    </cfRule>
    <cfRule type="cellIs" dxfId="10362" priority="7303" stopIfTrue="1" operator="equal">
      <formula>"Session 1"</formula>
    </cfRule>
    <cfRule type="containsText" dxfId="10361" priority="7238" operator="containsText" text="Remise">
      <formula>NOT(ISERROR(SEARCH("Remise",AB7)))</formula>
    </cfRule>
    <cfRule type="containsText" dxfId="10360" priority="7241" operator="containsText" text="JPO">
      <formula>NOT(ISERROR(SEARCH("JPO",AB7)))</formula>
    </cfRule>
    <cfRule type="containsText" dxfId="10359" priority="7239" operator="containsText" text="Recrutem">
      <formula>NOT(ISERROR(SEARCH("Recrutem",AB7)))</formula>
    </cfRule>
    <cfRule type="containsText" dxfId="10358" priority="7240" operator="containsText" text="Note">
      <formula>NOT(ISERROR(SEARCH("Note",AB7)))</formula>
    </cfRule>
    <cfRule type="containsText" dxfId="10357" priority="7242" operator="containsText" text="Etranger">
      <formula>NOT(ISERROR(SEARCH("Etranger",AB7)))</formula>
    </cfRule>
  </conditionalFormatting>
  <conditionalFormatting sqref="AB7:AB11">
    <cfRule type="containsText" dxfId="10356" priority="7160" operator="containsText" text="Soutenance">
      <formula>NOT(ISERROR(SEARCH("Soutenance",AB7)))</formula>
    </cfRule>
    <cfRule type="expression" dxfId="10355" priority="7159">
      <formula>Z7="Samedi"</formula>
    </cfRule>
    <cfRule type="expression" dxfId="10354" priority="7158">
      <formula>Z7="Dimanche"</formula>
    </cfRule>
  </conditionalFormatting>
  <conditionalFormatting sqref="AB8:AB9">
    <cfRule type="cellIs" dxfId="10353" priority="7174" operator="equal">
      <formula>"EXAMENS J"</formula>
    </cfRule>
    <cfRule type="cellIs" dxfId="10352" priority="7173" operator="equal">
      <formula>"Cours ISEM"</formula>
    </cfRule>
    <cfRule type="cellIs" dxfId="10351" priority="7172" operator="equal">
      <formula>"Cours IAE"</formula>
    </cfRule>
    <cfRule type="containsText" dxfId="10350" priority="7171" operator="containsText" text="Délib">
      <formula>NOT(ISERROR(SEARCH("Délib",AB8)))</formula>
    </cfRule>
    <cfRule type="containsText" dxfId="10349" priority="7170" operator="containsText" text="Pré">
      <formula>NOT(ISERROR(SEARCH("Pré",AB8)))</formula>
    </cfRule>
    <cfRule type="containsText" dxfId="10348" priority="7169" operator="containsText" text="Projet">
      <formula>NOT(ISERROR(SEARCH("Projet",AB8)))</formula>
    </cfRule>
    <cfRule type="containsText" dxfId="10347" priority="7168" operator="containsText" text="Début CM">
      <formula>NOT(ISERROR(SEARCH("Début CM",AB8)))</formula>
    </cfRule>
    <cfRule type="containsText" dxfId="10346" priority="7167" operator="containsText" text="Début TD">
      <formula>NOT(ISERROR(SEARCH("Début TD",AB8)))</formula>
    </cfRule>
    <cfRule type="containsText" dxfId="10345" priority="7166" operator="containsText" text="Etranger">
      <formula>NOT(ISERROR(SEARCH("Etranger",AB8)))</formula>
    </cfRule>
    <cfRule type="containsText" dxfId="10344" priority="7165" operator="containsText" text="JPO">
      <formula>NOT(ISERROR(SEARCH("JPO",AB8)))</formula>
    </cfRule>
    <cfRule type="containsText" dxfId="10343" priority="7164" operator="containsText" text="Note">
      <formula>NOT(ISERROR(SEARCH("Note",AB8)))</formula>
    </cfRule>
    <cfRule type="containsText" dxfId="10342" priority="7163" operator="containsText" text="Recrutem">
      <formula>NOT(ISERROR(SEARCH("Recrutem",AB8)))</formula>
    </cfRule>
    <cfRule type="containsText" dxfId="10341" priority="7162" operator="containsText" text="Remise">
      <formula>NOT(ISERROR(SEARCH("Remise",AB8)))</formula>
    </cfRule>
    <cfRule type="containsText" dxfId="10340" priority="7161" operator="containsText" text="Salon Et">
      <formula>NOT(ISERROR(SEARCH("Salon Et",AB8)))</formula>
    </cfRule>
    <cfRule type="cellIs" dxfId="10339" priority="7175" operator="equal">
      <formula>"Lundi Pentecôte"</formula>
    </cfRule>
    <cfRule type="cellIs" dxfId="10338" priority="7233" stopIfTrue="1" operator="equal">
      <formula>"Examens S2"</formula>
    </cfRule>
    <cfRule type="cellIs" dxfId="10337" priority="7196" operator="equal">
      <formula>"Examens S2 Ses2"</formula>
    </cfRule>
    <cfRule type="cellIs" dxfId="10336" priority="7195" operator="equal">
      <formula>"Révisions S1 ses1"</formula>
    </cfRule>
    <cfRule type="cellIs" dxfId="10335" priority="7194" operator="equal">
      <formula>"Révisions S1 Ses2"</formula>
    </cfRule>
    <cfRule type="cellIs" dxfId="10334" priority="7193" operator="equal">
      <formula>"Cours Matin Entr AM"</formula>
    </cfRule>
    <cfRule type="cellIs" dxfId="10333" priority="7192" operator="equal">
      <formula>"Entr MA cours AM"</formula>
    </cfRule>
    <cfRule type="cellIs" dxfId="10332" priority="7191" operator="equal">
      <formula>"Cours matin"</formula>
    </cfRule>
    <cfRule type="cellIs" dxfId="10331" priority="7190" operator="equal">
      <formula>"regroupement"</formula>
    </cfRule>
    <cfRule type="cellIs" dxfId="10330" priority="7189" operator="equal">
      <formula>"Délibération S1"</formula>
    </cfRule>
    <cfRule type="cellIs" dxfId="10329" priority="7188" operator="equal">
      <formula>"Délibération S2"</formula>
    </cfRule>
    <cfRule type="cellIs" dxfId="10328" priority="7187" operator="equal">
      <formula>"Ecrits examens nationaux"</formula>
    </cfRule>
    <cfRule type="cellIs" dxfId="10327" priority="7186" operator="equal">
      <formula>"Mise à niveau"</formula>
    </cfRule>
    <cfRule type="cellIs" dxfId="10326" priority="7185" operator="equal">
      <formula>"Note mémoire"</formula>
    </cfRule>
    <cfRule type="cellIs" dxfId="10325" priority="7184" operator="equal">
      <formula>"Oraux examens nationaux"</formula>
    </cfRule>
    <cfRule type="cellIs" dxfId="10324" priority="7183" operator="equal">
      <formula>"Remise note CC"</formula>
    </cfRule>
    <cfRule type="cellIs" dxfId="10323" priority="7182" operator="equal">
      <formula>"Révision interne"</formula>
    </cfRule>
    <cfRule type="cellIs" dxfId="10322" priority="7181" operator="equal">
      <formula>"Exam nationaux"</formula>
    </cfRule>
    <cfRule type="cellIs" dxfId="10321" priority="7180" operator="equal">
      <formula>"Exam nationaux pas de date"</formula>
    </cfRule>
    <cfRule type="cellIs" dxfId="10320" priority="7179" operator="equal">
      <formula>"Entreprise"</formula>
    </cfRule>
    <cfRule type="cellIs" dxfId="10319" priority="7178" operator="equal">
      <formula>"Révisions R"</formula>
    </cfRule>
    <cfRule type="cellIs" dxfId="10318" priority="7177" operator="equal">
      <formula>"Soutenance"</formula>
    </cfRule>
    <cfRule type="cellIs" dxfId="10317" priority="7176" operator="equal">
      <formula>"ppp"</formula>
    </cfRule>
    <cfRule type="cellIs" dxfId="10316" priority="7204" operator="equal">
      <formula>"Armistice"</formula>
    </cfRule>
    <cfRule type="containsText" dxfId="10315" priority="7156" operator="containsText" text="Cours/Labo/Projet">
      <formula>NOT(ISERROR(SEARCH("Cours/Labo/Projet",AB8)))</formula>
    </cfRule>
    <cfRule type="containsText" dxfId="10314" priority="7157" operator="containsText" text="Université">
      <formula>NOT(ISERROR(SEARCH("Université",AB8)))</formula>
    </cfRule>
    <cfRule type="cellIs" dxfId="10313" priority="7235" stopIfTrue="1" operator="equal">
      <formula>"Délibérations"</formula>
    </cfRule>
    <cfRule type="cellIs" dxfId="10312" priority="7234" stopIfTrue="1" operator="equal">
      <formula>"Du anglais"</formula>
    </cfRule>
    <cfRule type="cellIs" dxfId="10311" priority="7232" stopIfTrue="1" operator="equal">
      <formula>"Examens"</formula>
    </cfRule>
    <cfRule type="cellIs" dxfId="10310" priority="7231" stopIfTrue="1" operator="equal">
      <formula>"Examens S1"</formula>
    </cfRule>
    <cfRule type="cellIs" dxfId="10309" priority="7230" stopIfTrue="1" operator="equal">
      <formula>"Cours"</formula>
    </cfRule>
    <cfRule type="cellIs" dxfId="10308" priority="7229" stopIfTrue="1" operator="equal">
      <formula>"Vacances"</formula>
    </cfRule>
    <cfRule type="cellIs" dxfId="10307" priority="7228" stopIfTrue="1" operator="equal">
      <formula>"Révisions"</formula>
    </cfRule>
    <cfRule type="cellIs" dxfId="10306" priority="7227" stopIfTrue="1" operator="equal">
      <formula>"Session 1"</formula>
    </cfRule>
    <cfRule type="cellIs" dxfId="10305" priority="7226" stopIfTrue="1" operator="equal">
      <formula>"Session 2"</formula>
    </cfRule>
    <cfRule type="cellIs" dxfId="10304" priority="7225" stopIfTrue="1" operator="equal">
      <formula>"Stage"</formula>
    </cfRule>
    <cfRule type="cellIs" dxfId="10303" priority="7224" stopIfTrue="1" operator="equal">
      <formula>"Rentrée"</formula>
    </cfRule>
    <cfRule type="cellIs" dxfId="10302" priority="7223" stopIfTrue="1" operator="equal">
      <formula>"Evaluation"</formula>
    </cfRule>
    <cfRule type="cellIs" dxfId="10301" priority="7222" stopIfTrue="1" operator="equal">
      <formula>"Retour copies"</formula>
    </cfRule>
    <cfRule type="cellIs" dxfId="10300" priority="7221" operator="equal">
      <formula>"entreprise B"</formula>
    </cfRule>
    <cfRule type="cellIs" dxfId="10299" priority="7220" operator="equal">
      <formula>"Stage en entreprise"</formula>
    </cfRule>
    <cfRule type="cellIs" dxfId="10298" priority="7219" operator="equal">
      <formula>"Toussaint"</formula>
    </cfRule>
    <cfRule type="cellIs" dxfId="10297" priority="7218" operator="equal">
      <formula>"Victoire 1945"</formula>
    </cfRule>
    <cfRule type="cellIs" dxfId="10296" priority="7217" operator="equal">
      <formula>"stage v"</formula>
    </cfRule>
    <cfRule type="cellIs" dxfId="10295" priority="7216" operator="equal">
      <formula>"Révisions S2 Ses1"</formula>
    </cfRule>
    <cfRule type="cellIs" dxfId="10294" priority="7215" operator="equal">
      <formula>"Révisions S2 ses2"</formula>
    </cfRule>
    <cfRule type="cellIs" dxfId="10293" priority="7214" operator="equal">
      <formula>"Pentecôte"</formula>
    </cfRule>
    <cfRule type="cellIs" dxfId="10292" priority="7213" operator="equal">
      <formula>"Pâques"</formula>
    </cfRule>
    <cfRule type="cellIs" dxfId="10291" priority="7212" operator="equal">
      <formula>"Noël"</formula>
    </cfRule>
    <cfRule type="cellIs" dxfId="10290" priority="7211" operator="equal">
      <formula>"Lundi de pâques"</formula>
    </cfRule>
    <cfRule type="cellIs" dxfId="10289" priority="7210" operator="equal">
      <formula>"jour de l'an"</formula>
    </cfRule>
    <cfRule type="cellIs" dxfId="10288" priority="7209" operator="equal">
      <formula>"Fête nationale"</formula>
    </cfRule>
    <cfRule type="cellIs" dxfId="10287" priority="7208" operator="equal">
      <formula>"Fête du travail"</formula>
    </cfRule>
    <cfRule type="cellIs" dxfId="10286" priority="7207" operator="equal">
      <formula>"Examens S1 Ses1"</formula>
    </cfRule>
    <cfRule type="cellIs" dxfId="10285" priority="7206" operator="equal">
      <formula>"Examens S1 Ses2"</formula>
    </cfRule>
    <cfRule type="cellIs" dxfId="10284" priority="7205" operator="equal">
      <formula>"cours v"</formula>
    </cfRule>
    <cfRule type="cellIs" dxfId="10283" priority="7203" operator="equal">
      <formula>"Ascension"</formula>
    </cfRule>
    <cfRule type="cellIs" dxfId="10282" priority="7202" operator="equal">
      <formula>"Assomption"</formula>
    </cfRule>
    <cfRule type="cellIs" dxfId="10281" priority="7201" operator="equal">
      <formula>"jour appui"</formula>
    </cfRule>
    <cfRule type="cellIs" dxfId="10280" priority="7200" operator="equal">
      <formula>"notes rapport"</formula>
    </cfRule>
    <cfRule type="cellIs" dxfId="10279" priority="7199" operator="equal">
      <formula>"Remise rapport"</formula>
    </cfRule>
    <cfRule type="cellIs" dxfId="10278" priority="7198" operator="equal">
      <formula>"Fermeture"</formula>
    </cfRule>
    <cfRule type="cellIs" dxfId="10277" priority="7197" operator="equal">
      <formula>"Examens S2 ses1"</formula>
    </cfRule>
  </conditionalFormatting>
  <conditionalFormatting sqref="AB10:AB11">
    <cfRule type="containsText" dxfId="10276" priority="21113" operator="containsText" text="Salon Et">
      <formula>NOT(ISERROR(SEARCH("Salon Et",AB10)))</formula>
    </cfRule>
    <cfRule type="cellIs" dxfId="10275" priority="21142" operator="equal">
      <formula>"regroupement"</formula>
    </cfRule>
    <cfRule type="cellIs" dxfId="10274" priority="21180" stopIfTrue="1" operator="equal">
      <formula>"Révisions"</formula>
    </cfRule>
    <cfRule type="cellIs" dxfId="10273" priority="21187" stopIfTrue="1" operator="equal">
      <formula>"Délibérations"</formula>
    </cfRule>
    <cfRule type="containsText" dxfId="10272" priority="21114" operator="containsText" text="Remise">
      <formula>NOT(ISERROR(SEARCH("Remise",AB10)))</formula>
    </cfRule>
    <cfRule type="containsText" dxfId="10271" priority="21115" operator="containsText" text="Recrutem">
      <formula>NOT(ISERROR(SEARCH("Recrutem",AB10)))</formula>
    </cfRule>
    <cfRule type="containsText" dxfId="10270" priority="21116" operator="containsText" text="Note">
      <formula>NOT(ISERROR(SEARCH("Note",AB10)))</formula>
    </cfRule>
    <cfRule type="containsText" dxfId="10269" priority="21117" operator="containsText" text="JPO">
      <formula>NOT(ISERROR(SEARCH("JPO",AB10)))</formula>
    </cfRule>
    <cfRule type="containsText" dxfId="10268" priority="21118" operator="containsText" text="Etranger">
      <formula>NOT(ISERROR(SEARCH("Etranger",AB10)))</formula>
    </cfRule>
    <cfRule type="containsText" dxfId="10267" priority="21119" operator="containsText" text="Début TD">
      <formula>NOT(ISERROR(SEARCH("Début TD",AB10)))</formula>
    </cfRule>
    <cfRule type="containsText" dxfId="10266" priority="21120" operator="containsText" text="Début CM">
      <formula>NOT(ISERROR(SEARCH("Début CM",AB10)))</formula>
    </cfRule>
    <cfRule type="containsText" dxfId="10265" priority="21121" operator="containsText" text="Projet">
      <formula>NOT(ISERROR(SEARCH("Projet",AB10)))</formula>
    </cfRule>
    <cfRule type="containsText" dxfId="10264" priority="21122" operator="containsText" text="Pré">
      <formula>NOT(ISERROR(SEARCH("Pré",AB10)))</formula>
    </cfRule>
    <cfRule type="containsText" dxfId="10263" priority="21123" operator="containsText" text="Délib">
      <formula>NOT(ISERROR(SEARCH("Délib",AB10)))</formula>
    </cfRule>
    <cfRule type="cellIs" dxfId="10262" priority="21124" operator="equal">
      <formula>"Cours IAE"</formula>
    </cfRule>
    <cfRule type="cellIs" dxfId="10261" priority="21125" operator="equal">
      <formula>"Cours ISEM"</formula>
    </cfRule>
    <cfRule type="cellIs" dxfId="10260" priority="21126" operator="equal">
      <formula>"EXAMENS J"</formula>
    </cfRule>
    <cfRule type="cellIs" dxfId="10259" priority="21127" operator="equal">
      <formula>"Lundi Pentecôte"</formula>
    </cfRule>
    <cfRule type="cellIs" dxfId="10258" priority="21128" operator="equal">
      <formula>"ppp"</formula>
    </cfRule>
    <cfRule type="cellIs" dxfId="10257" priority="21129" operator="equal">
      <formula>"Soutenance"</formula>
    </cfRule>
    <cfRule type="cellIs" dxfId="10256" priority="21130" operator="equal">
      <formula>"Révisions R"</formula>
    </cfRule>
    <cfRule type="cellIs" dxfId="10255" priority="21160" operator="equal">
      <formula>"Fête du travail"</formula>
    </cfRule>
    <cfRule type="cellIs" dxfId="10254" priority="21161" operator="equal">
      <formula>"Fête nationale"</formula>
    </cfRule>
    <cfRule type="cellIs" dxfId="10253" priority="21162" operator="equal">
      <formula>"jour de l'an"</formula>
    </cfRule>
    <cfRule type="cellIs" dxfId="10252" priority="21163" operator="equal">
      <formula>"Lundi de pâques"</formula>
    </cfRule>
    <cfRule type="cellIs" dxfId="10251" priority="21164" operator="equal">
      <formula>"Noël"</formula>
    </cfRule>
    <cfRule type="cellIs" dxfId="10250" priority="21165" operator="equal">
      <formula>"Pâques"</formula>
    </cfRule>
    <cfRule type="cellIs" dxfId="10249" priority="21166" operator="equal">
      <formula>"Pentecôte"</formula>
    </cfRule>
    <cfRule type="cellIs" dxfId="10248" priority="21167" operator="equal">
      <formula>"Révisions S2 ses2"</formula>
    </cfRule>
    <cfRule type="cellIs" dxfId="10247" priority="21168" operator="equal">
      <formula>"Révisions S2 Ses1"</formula>
    </cfRule>
    <cfRule type="cellIs" dxfId="10246" priority="21169" operator="equal">
      <formula>"stage v"</formula>
    </cfRule>
    <cfRule type="cellIs" dxfId="10245" priority="21170" operator="equal">
      <formula>"Victoire 1945"</formula>
    </cfRule>
    <cfRule type="cellIs" dxfId="10244" priority="21171" operator="equal">
      <formula>"Toussaint"</formula>
    </cfRule>
    <cfRule type="cellIs" dxfId="10243" priority="21172" operator="equal">
      <formula>"Stage en entreprise"</formula>
    </cfRule>
    <cfRule type="cellIs" dxfId="10242" priority="21173" operator="equal">
      <formula>"entreprise B"</formula>
    </cfRule>
    <cfRule type="cellIs" dxfId="10241" priority="21174" stopIfTrue="1" operator="equal">
      <formula>"Retour copies"</formula>
    </cfRule>
    <cfRule type="cellIs" dxfId="10240" priority="21175" stopIfTrue="1" operator="equal">
      <formula>"Evaluation"</formula>
    </cfRule>
    <cfRule type="cellIs" dxfId="10239" priority="21176" stopIfTrue="1" operator="equal">
      <formula>"Rentrée"</formula>
    </cfRule>
    <cfRule type="cellIs" dxfId="10238" priority="21177" stopIfTrue="1" operator="equal">
      <formula>"Stage"</formula>
    </cfRule>
    <cfRule type="cellIs" dxfId="10237" priority="21178" stopIfTrue="1" operator="equal">
      <formula>"Session 2"</formula>
    </cfRule>
    <cfRule type="cellIs" dxfId="10236" priority="21179" stopIfTrue="1" operator="equal">
      <formula>"Session 1"</formula>
    </cfRule>
    <cfRule type="cellIs" dxfId="10235" priority="21181" stopIfTrue="1" operator="equal">
      <formula>"Vacances"</formula>
    </cfRule>
    <cfRule type="cellIs" dxfId="10234" priority="21182" stopIfTrue="1" operator="equal">
      <formula>"Cours"</formula>
    </cfRule>
    <cfRule type="cellIs" dxfId="10233" priority="21183" stopIfTrue="1" operator="equal">
      <formula>"Examens S1"</formula>
    </cfRule>
    <cfRule type="cellIs" dxfId="10232" priority="21184" stopIfTrue="1" operator="equal">
      <formula>"Examens"</formula>
    </cfRule>
    <cfRule type="cellIs" dxfId="10231" priority="21185" stopIfTrue="1" operator="equal">
      <formula>"Examens S2"</formula>
    </cfRule>
    <cfRule type="cellIs" dxfId="10230" priority="21153" operator="equal">
      <formula>"jour appui"</formula>
    </cfRule>
    <cfRule type="cellIs" dxfId="10229" priority="21152" operator="equal">
      <formula>"notes rapport"</formula>
    </cfRule>
    <cfRule type="cellIs" dxfId="10228" priority="21154" operator="equal">
      <formula>"Assomption"</formula>
    </cfRule>
    <cfRule type="cellIs" dxfId="10227" priority="21151" operator="equal">
      <formula>"Remise rapport"</formula>
    </cfRule>
    <cfRule type="cellIs" dxfId="10226" priority="21150" operator="equal">
      <formula>"Fermeture"</formula>
    </cfRule>
    <cfRule type="cellIs" dxfId="10225" priority="21149" operator="equal">
      <formula>"Examens S2 ses1"</formula>
    </cfRule>
    <cfRule type="cellIs" dxfId="10224" priority="21148" operator="equal">
      <formula>"Examens S2 Ses2"</formula>
    </cfRule>
    <cfRule type="cellIs" dxfId="10223" priority="21147" operator="equal">
      <formula>"Révisions S1 ses1"</formula>
    </cfRule>
    <cfRule type="cellIs" dxfId="10222" priority="21146" operator="equal">
      <formula>"Révisions S1 Ses2"</formula>
    </cfRule>
    <cfRule type="cellIs" dxfId="10221" priority="21145" operator="equal">
      <formula>"Cours Matin Entr AM"</formula>
    </cfRule>
    <cfRule type="cellIs" dxfId="10220" priority="21144" operator="equal">
      <formula>"Entr MA cours AM"</formula>
    </cfRule>
    <cfRule type="cellIs" dxfId="10219" priority="21143" operator="equal">
      <formula>"Cours matin"</formula>
    </cfRule>
    <cfRule type="cellIs" dxfId="10218" priority="21186" stopIfTrue="1" operator="equal">
      <formula>"Du anglais"</formula>
    </cfRule>
    <cfRule type="cellIs" dxfId="10217" priority="21141" operator="equal">
      <formula>"Délibération S1"</formula>
    </cfRule>
    <cfRule type="cellIs" dxfId="10216" priority="21140" operator="equal">
      <formula>"Délibération S2"</formula>
    </cfRule>
    <cfRule type="cellIs" dxfId="10215" priority="21139" operator="equal">
      <formula>"Ecrits examens nationaux"</formula>
    </cfRule>
    <cfRule type="cellIs" dxfId="10214" priority="21138" operator="equal">
      <formula>"Mise à niveau"</formula>
    </cfRule>
    <cfRule type="cellIs" dxfId="10213" priority="21137" operator="equal">
      <formula>"Note mémoire"</formula>
    </cfRule>
    <cfRule type="cellIs" dxfId="10212" priority="21136" operator="equal">
      <formula>"Oraux examens nationaux"</formula>
    </cfRule>
    <cfRule type="cellIs" dxfId="10211" priority="21135" operator="equal">
      <formula>"Remise note CC"</formula>
    </cfRule>
    <cfRule type="cellIs" dxfId="10210" priority="21134" operator="equal">
      <formula>"Révision interne"</formula>
    </cfRule>
    <cfRule type="cellIs" dxfId="10209" priority="21133" operator="equal">
      <formula>"Exam nationaux"</formula>
    </cfRule>
    <cfRule type="cellIs" dxfId="10208" priority="21132" operator="equal">
      <formula>"Exam nationaux pas de date"</formula>
    </cfRule>
    <cfRule type="cellIs" dxfId="10207" priority="21131" operator="equal">
      <formula>"Entreprise"</formula>
    </cfRule>
    <cfRule type="cellIs" dxfId="10206" priority="21155" operator="equal">
      <formula>"Ascension"</formula>
    </cfRule>
    <cfRule type="cellIs" dxfId="10205" priority="21156" operator="equal">
      <formula>"Armistice"</formula>
    </cfRule>
    <cfRule type="cellIs" dxfId="10204" priority="21157" operator="equal">
      <formula>"cours v"</formula>
    </cfRule>
    <cfRule type="cellIs" dxfId="10203" priority="21158" operator="equal">
      <formula>"Examens S1 Ses2"</formula>
    </cfRule>
    <cfRule type="cellIs" dxfId="10202" priority="21159" operator="equal">
      <formula>"Examens S1 Ses1"</formula>
    </cfRule>
  </conditionalFormatting>
  <conditionalFormatting sqref="AB12:AB14">
    <cfRule type="cellIs" dxfId="10201" priority="5964" stopIfTrue="1" operator="equal">
      <formula>"Examens"</formula>
    </cfRule>
    <cfRule type="cellIs" dxfId="10200" priority="5965" stopIfTrue="1" operator="equal">
      <formula>"Examens S2"</formula>
    </cfRule>
    <cfRule type="cellIs" dxfId="10199" priority="5966" stopIfTrue="1" operator="equal">
      <formula>"Du anglais"</formula>
    </cfRule>
    <cfRule type="cellIs" dxfId="10198" priority="5967" stopIfTrue="1" operator="equal">
      <formula>"Délibérations"</formula>
    </cfRule>
    <cfRule type="cellIs" dxfId="10197" priority="5934" operator="equal">
      <formula>"Assomption"</formula>
    </cfRule>
    <cfRule type="containsText" dxfId="10196" priority="5888" operator="containsText" text="Cours/Labo/Projet">
      <formula>NOT(ISERROR(SEARCH("Cours/Labo/Projet",AB12)))</formula>
    </cfRule>
    <cfRule type="containsText" dxfId="10195" priority="5889" operator="containsText" text="Université">
      <formula>NOT(ISERROR(SEARCH("Université",AB12)))</formula>
    </cfRule>
    <cfRule type="expression" dxfId="10194" priority="5890">
      <formula>Z12="Dimanche"</formula>
    </cfRule>
    <cfRule type="expression" dxfId="10193" priority="5891">
      <formula>Z12="Samedi"</formula>
    </cfRule>
    <cfRule type="containsText" dxfId="10192" priority="5892" operator="containsText" text="Soutenance">
      <formula>NOT(ISERROR(SEARCH("Soutenance",AB12)))</formula>
    </cfRule>
    <cfRule type="containsText" dxfId="10191" priority="5893" operator="containsText" text="Salon Et">
      <formula>NOT(ISERROR(SEARCH("Salon Et",AB12)))</formula>
    </cfRule>
    <cfRule type="containsText" dxfId="10190" priority="5894" operator="containsText" text="Remise">
      <formula>NOT(ISERROR(SEARCH("Remise",AB12)))</formula>
    </cfRule>
    <cfRule type="containsText" dxfId="10189" priority="5895" operator="containsText" text="Recrutem">
      <formula>NOT(ISERROR(SEARCH("Recrutem",AB12)))</formula>
    </cfRule>
    <cfRule type="containsText" dxfId="10188" priority="5896" operator="containsText" text="Note">
      <formula>NOT(ISERROR(SEARCH("Note",AB12)))</formula>
    </cfRule>
    <cfRule type="containsText" dxfId="10187" priority="5898" operator="containsText" text="Etranger">
      <formula>NOT(ISERROR(SEARCH("Etranger",AB12)))</formula>
    </cfRule>
    <cfRule type="containsText" dxfId="10186" priority="5899" operator="containsText" text="Début TD">
      <formula>NOT(ISERROR(SEARCH("Début TD",AB12)))</formula>
    </cfRule>
    <cfRule type="containsText" dxfId="10185" priority="5900" operator="containsText" text="Début CM">
      <formula>NOT(ISERROR(SEARCH("Début CM",AB12)))</formula>
    </cfRule>
    <cfRule type="containsText" dxfId="10184" priority="5901" operator="containsText" text="Projet">
      <formula>NOT(ISERROR(SEARCH("Projet",AB12)))</formula>
    </cfRule>
    <cfRule type="containsText" dxfId="10183" priority="5902" operator="containsText" text="Pré">
      <formula>NOT(ISERROR(SEARCH("Pré",AB12)))</formula>
    </cfRule>
    <cfRule type="containsText" dxfId="10182" priority="5903" operator="containsText" text="Délib">
      <formula>NOT(ISERROR(SEARCH("Délib",AB12)))</formula>
    </cfRule>
    <cfRule type="cellIs" dxfId="10181" priority="5904" operator="equal">
      <formula>"Cours IAE"</formula>
    </cfRule>
    <cfRule type="cellIs" dxfId="10180" priority="5905" operator="equal">
      <formula>"Cours ISEM"</formula>
    </cfRule>
    <cfRule type="cellIs" dxfId="10179" priority="5906" operator="equal">
      <formula>"EXAMENS J"</formula>
    </cfRule>
    <cfRule type="cellIs" dxfId="10178" priority="5907" operator="equal">
      <formula>"Lundi Pentecôte"</formula>
    </cfRule>
    <cfRule type="cellIs" dxfId="10177" priority="5908" operator="equal">
      <formula>"ppp"</formula>
    </cfRule>
    <cfRule type="cellIs" dxfId="10176" priority="5909" operator="equal">
      <formula>"Soutenance"</formula>
    </cfRule>
    <cfRule type="cellIs" dxfId="10175" priority="5910" operator="equal">
      <formula>"Révisions R"</formula>
    </cfRule>
    <cfRule type="cellIs" dxfId="10174" priority="5911" operator="equal">
      <formula>"Entreprise"</formula>
    </cfRule>
    <cfRule type="cellIs" dxfId="10173" priority="5912" operator="equal">
      <formula>"Exam nationaux pas de date"</formula>
    </cfRule>
    <cfRule type="cellIs" dxfId="10172" priority="5913" operator="equal">
      <formula>"Exam nationaux"</formula>
    </cfRule>
    <cfRule type="cellIs" dxfId="10171" priority="5914" operator="equal">
      <formula>"Révision interne"</formula>
    </cfRule>
    <cfRule type="cellIs" dxfId="10170" priority="5915" operator="equal">
      <formula>"Remise note CC"</formula>
    </cfRule>
    <cfRule type="cellIs" dxfId="10169" priority="5916" operator="equal">
      <formula>"Oraux examens nationaux"</formula>
    </cfRule>
    <cfRule type="cellIs" dxfId="10168" priority="5917" operator="equal">
      <formula>"Note mémoire"</formula>
    </cfRule>
    <cfRule type="cellIs" dxfId="10167" priority="5918" operator="equal">
      <formula>"Mise à niveau"</formula>
    </cfRule>
    <cfRule type="cellIs" dxfId="10166" priority="5919" operator="equal">
      <formula>"Ecrits examens nationaux"</formula>
    </cfRule>
    <cfRule type="cellIs" dxfId="10165" priority="5920" operator="equal">
      <formula>"Délibération S2"</formula>
    </cfRule>
    <cfRule type="cellIs" dxfId="10164" priority="5921" operator="equal">
      <formula>"Délibération S1"</formula>
    </cfRule>
    <cfRule type="cellIs" dxfId="10163" priority="5922" operator="equal">
      <formula>"regroupement"</formula>
    </cfRule>
    <cfRule type="cellIs" dxfId="10162" priority="5923" operator="equal">
      <formula>"Cours matin"</formula>
    </cfRule>
    <cfRule type="cellIs" dxfId="10161" priority="5924" operator="equal">
      <formula>"Entr MA cours AM"</formula>
    </cfRule>
    <cfRule type="cellIs" dxfId="10160" priority="5925" operator="equal">
      <formula>"Cours Matin Entr AM"</formula>
    </cfRule>
    <cfRule type="cellIs" dxfId="10159" priority="5926" operator="equal">
      <formula>"Révisions S1 Ses2"</formula>
    </cfRule>
    <cfRule type="cellIs" dxfId="10158" priority="5927" operator="equal">
      <formula>"Révisions S1 ses1"</formula>
    </cfRule>
    <cfRule type="cellIs" dxfId="10157" priority="5928" operator="equal">
      <formula>"Examens S2 Ses2"</formula>
    </cfRule>
    <cfRule type="cellIs" dxfId="10156" priority="5929" operator="equal">
      <formula>"Examens S2 ses1"</formula>
    </cfRule>
    <cfRule type="cellIs" dxfId="10155" priority="5930" operator="equal">
      <formula>"Fermeture"</formula>
    </cfRule>
    <cfRule type="cellIs" dxfId="10154" priority="5931" operator="equal">
      <formula>"Remise rapport"</formula>
    </cfRule>
    <cfRule type="cellIs" dxfId="10153" priority="5932" operator="equal">
      <formula>"notes rapport"</formula>
    </cfRule>
    <cfRule type="cellIs" dxfId="10152" priority="5933" operator="equal">
      <formula>"jour appui"</formula>
    </cfRule>
    <cfRule type="cellIs" dxfId="10151" priority="5935" operator="equal">
      <formula>"Ascension"</formula>
    </cfRule>
    <cfRule type="cellIs" dxfId="10150" priority="5936" operator="equal">
      <formula>"Armistice"</formula>
    </cfRule>
    <cfRule type="cellIs" dxfId="10149" priority="5937" operator="equal">
      <formula>"cours v"</formula>
    </cfRule>
    <cfRule type="cellIs" dxfId="10148" priority="5938" operator="equal">
      <formula>"Examens S1 Ses2"</formula>
    </cfRule>
    <cfRule type="cellIs" dxfId="10147" priority="5939" operator="equal">
      <formula>"Examens S1 Ses1"</formula>
    </cfRule>
    <cfRule type="cellIs" dxfId="10146" priority="5940" operator="equal">
      <formula>"Fête du travail"</formula>
    </cfRule>
    <cfRule type="cellIs" dxfId="10145" priority="5941" operator="equal">
      <formula>"Fête nationale"</formula>
    </cfRule>
    <cfRule type="cellIs" dxfId="10144" priority="5942" operator="equal">
      <formula>"jour de l'an"</formula>
    </cfRule>
    <cfRule type="cellIs" dxfId="10143" priority="5943" operator="equal">
      <formula>"Lundi de pâques"</formula>
    </cfRule>
    <cfRule type="cellIs" dxfId="10142" priority="5944" operator="equal">
      <formula>"Noël"</formula>
    </cfRule>
    <cfRule type="cellIs" dxfId="10141" priority="5945" operator="equal">
      <formula>"Pâques"</formula>
    </cfRule>
    <cfRule type="cellIs" dxfId="10140" priority="5946" operator="equal">
      <formula>"Pentecôte"</formula>
    </cfRule>
    <cfRule type="cellIs" dxfId="10139" priority="5947" operator="equal">
      <formula>"Révisions S2 ses2"</formula>
    </cfRule>
    <cfRule type="cellIs" dxfId="10138" priority="5948" operator="equal">
      <formula>"Révisions S2 Ses1"</formula>
    </cfRule>
    <cfRule type="cellIs" dxfId="10137" priority="5949" operator="equal">
      <formula>"stage v"</formula>
    </cfRule>
    <cfRule type="cellIs" dxfId="10136" priority="5950" operator="equal">
      <formula>"Victoire 1945"</formula>
    </cfRule>
    <cfRule type="cellIs" dxfId="10135" priority="5951" operator="equal">
      <formula>"Toussaint"</formula>
    </cfRule>
    <cfRule type="cellIs" dxfId="10134" priority="5952" operator="equal">
      <formula>"Stage en entreprise"</formula>
    </cfRule>
    <cfRule type="cellIs" dxfId="10133" priority="5953" operator="equal">
      <formula>"entreprise B"</formula>
    </cfRule>
    <cfRule type="cellIs" dxfId="10132" priority="5954" stopIfTrue="1" operator="equal">
      <formula>"Retour copies"</formula>
    </cfRule>
    <cfRule type="cellIs" dxfId="10131" priority="5955" stopIfTrue="1" operator="equal">
      <formula>"Evaluation"</formula>
    </cfRule>
    <cfRule type="cellIs" dxfId="10130" priority="5956" stopIfTrue="1" operator="equal">
      <formula>"Rentrée"</formula>
    </cfRule>
    <cfRule type="cellIs" dxfId="10129" priority="5957" stopIfTrue="1" operator="equal">
      <formula>"Stage"</formula>
    </cfRule>
    <cfRule type="cellIs" dxfId="10128" priority="5958" stopIfTrue="1" operator="equal">
      <formula>"Session 2"</formula>
    </cfRule>
    <cfRule type="cellIs" dxfId="10127" priority="5959" stopIfTrue="1" operator="equal">
      <formula>"Session 1"</formula>
    </cfRule>
    <cfRule type="cellIs" dxfId="10126" priority="5960" stopIfTrue="1" operator="equal">
      <formula>"Révisions"</formula>
    </cfRule>
    <cfRule type="cellIs" dxfId="10125" priority="5961" stopIfTrue="1" operator="equal">
      <formula>"Vacances"</formula>
    </cfRule>
    <cfRule type="cellIs" dxfId="10124" priority="5962" stopIfTrue="1" operator="equal">
      <formula>"Cours"</formula>
    </cfRule>
    <cfRule type="cellIs" dxfId="10123" priority="5963" stopIfTrue="1" operator="equal">
      <formula>"Examens S1"</formula>
    </cfRule>
    <cfRule type="containsText" dxfId="10122" priority="5897" operator="containsText" text="JPO">
      <formula>NOT(ISERROR(SEARCH("JPO",AB12)))</formula>
    </cfRule>
  </conditionalFormatting>
  <conditionalFormatting sqref="AB15:AB16">
    <cfRule type="containsText" dxfId="10121" priority="5817" operator="containsText" text="JPO">
      <formula>NOT(ISERROR(SEARCH("JPO",AB15)))</formula>
    </cfRule>
    <cfRule type="containsText" dxfId="10120" priority="5818" operator="containsText" text="Etranger">
      <formula>NOT(ISERROR(SEARCH("Etranger",AB15)))</formula>
    </cfRule>
    <cfRule type="containsText" dxfId="10119" priority="5819" operator="containsText" text="Début TD">
      <formula>NOT(ISERROR(SEARCH("Début TD",AB15)))</formula>
    </cfRule>
    <cfRule type="containsText" dxfId="10118" priority="5820" operator="containsText" text="Début CM">
      <formula>NOT(ISERROR(SEARCH("Début CM",AB15)))</formula>
    </cfRule>
    <cfRule type="containsText" dxfId="10117" priority="5821" operator="containsText" text="Projet">
      <formula>NOT(ISERROR(SEARCH("Projet",AB15)))</formula>
    </cfRule>
    <cfRule type="containsText" dxfId="10116" priority="5822" operator="containsText" text="Pré">
      <formula>NOT(ISERROR(SEARCH("Pré",AB15)))</formula>
    </cfRule>
    <cfRule type="containsText" dxfId="10115" priority="5823" operator="containsText" text="Délib">
      <formula>NOT(ISERROR(SEARCH("Délib",AB15)))</formula>
    </cfRule>
    <cfRule type="cellIs" dxfId="10114" priority="5824" operator="equal">
      <formula>"Cours IAE"</formula>
    </cfRule>
    <cfRule type="cellIs" dxfId="10113" priority="5825" operator="equal">
      <formula>"Cours ISEM"</formula>
    </cfRule>
    <cfRule type="cellIs" dxfId="10112" priority="5826" operator="equal">
      <formula>"EXAMENS J"</formula>
    </cfRule>
    <cfRule type="cellIs" dxfId="10111" priority="5827" operator="equal">
      <formula>"Lundi Pentecôte"</formula>
    </cfRule>
    <cfRule type="cellIs" dxfId="10110" priority="5828" operator="equal">
      <formula>"ppp"</formula>
    </cfRule>
    <cfRule type="cellIs" dxfId="10109" priority="5829" operator="equal">
      <formula>"Soutenance"</formula>
    </cfRule>
    <cfRule type="cellIs" dxfId="10108" priority="5830" operator="equal">
      <formula>"Révisions R"</formula>
    </cfRule>
    <cfRule type="cellIs" dxfId="10107" priority="5831" operator="equal">
      <formula>"Entreprise"</formula>
    </cfRule>
    <cfRule type="cellIs" dxfId="10106" priority="5832" operator="equal">
      <formula>"Exam nationaux pas de date"</formula>
    </cfRule>
    <cfRule type="cellIs" dxfId="10105" priority="5833" operator="equal">
      <formula>"Exam nationaux"</formula>
    </cfRule>
    <cfRule type="cellIs" dxfId="10104" priority="5834" operator="equal">
      <formula>"Révision interne"</formula>
    </cfRule>
    <cfRule type="cellIs" dxfId="10103" priority="5835" operator="equal">
      <formula>"Remise note CC"</formula>
    </cfRule>
    <cfRule type="cellIs" dxfId="10102" priority="5880" stopIfTrue="1" operator="equal">
      <formula>"Révisions"</formula>
    </cfRule>
    <cfRule type="cellIs" dxfId="10101" priority="5837" operator="equal">
      <formula>"Note mémoire"</formula>
    </cfRule>
    <cfRule type="cellIs" dxfId="10100" priority="5836" operator="equal">
      <formula>"Oraux examens nationaux"</formula>
    </cfRule>
    <cfRule type="containsText" dxfId="10099" priority="5816" operator="containsText" text="Note">
      <formula>NOT(ISERROR(SEARCH("Note",AB15)))</formula>
    </cfRule>
    <cfRule type="containsText" dxfId="10098" priority="5808" operator="containsText" text="Cours/Labo/Projet">
      <formula>NOT(ISERROR(SEARCH("Cours/Labo/Projet",AB15)))</formula>
    </cfRule>
    <cfRule type="containsText" dxfId="10097" priority="5809" operator="containsText" text="Université">
      <formula>NOT(ISERROR(SEARCH("Université",AB15)))</formula>
    </cfRule>
    <cfRule type="expression" dxfId="10096" priority="5810">
      <formula>Z15="Dimanche"</formula>
    </cfRule>
    <cfRule type="expression" dxfId="10095" priority="5811">
      <formula>Z15="Samedi"</formula>
    </cfRule>
    <cfRule type="containsText" dxfId="10094" priority="5812" operator="containsText" text="Soutenance">
      <formula>NOT(ISERROR(SEARCH("Soutenance",AB15)))</formula>
    </cfRule>
    <cfRule type="containsText" dxfId="10093" priority="5813" operator="containsText" text="Salon Et">
      <formula>NOT(ISERROR(SEARCH("Salon Et",AB15)))</formula>
    </cfRule>
    <cfRule type="cellIs" dxfId="10092" priority="5876" stopIfTrue="1" operator="equal">
      <formula>"Rentrée"</formula>
    </cfRule>
    <cfRule type="containsText" dxfId="10091" priority="5814" operator="containsText" text="Remise">
      <formula>NOT(ISERROR(SEARCH("Remise",AB15)))</formula>
    </cfRule>
    <cfRule type="cellIs" dxfId="10090" priority="5887" stopIfTrue="1" operator="equal">
      <formula>"Délibérations"</formula>
    </cfRule>
    <cfRule type="cellIs" dxfId="10089" priority="5886" stopIfTrue="1" operator="equal">
      <formula>"Du anglais"</formula>
    </cfRule>
    <cfRule type="cellIs" dxfId="10088" priority="5885" stopIfTrue="1" operator="equal">
      <formula>"Examens S2"</formula>
    </cfRule>
    <cfRule type="cellIs" dxfId="10087" priority="5884" stopIfTrue="1" operator="equal">
      <formula>"Examens"</formula>
    </cfRule>
    <cfRule type="cellIs" dxfId="10086" priority="5883" stopIfTrue="1" operator="equal">
      <formula>"Examens S1"</formula>
    </cfRule>
    <cfRule type="cellIs" dxfId="10085" priority="5882" stopIfTrue="1" operator="equal">
      <formula>"Cours"</formula>
    </cfRule>
    <cfRule type="cellIs" dxfId="10084" priority="5881" stopIfTrue="1" operator="equal">
      <formula>"Vacances"</formula>
    </cfRule>
    <cfRule type="containsText" dxfId="10083" priority="5815" operator="containsText" text="Recrutem">
      <formula>NOT(ISERROR(SEARCH("Recrutem",AB15)))</formula>
    </cfRule>
    <cfRule type="cellIs" dxfId="10082" priority="5879" stopIfTrue="1" operator="equal">
      <formula>"Session 1"</formula>
    </cfRule>
    <cfRule type="cellIs" dxfId="10081" priority="5878" stopIfTrue="1" operator="equal">
      <formula>"Session 2"</formula>
    </cfRule>
    <cfRule type="cellIs" dxfId="10080" priority="5877" stopIfTrue="1" operator="equal">
      <formula>"Stage"</formula>
    </cfRule>
    <cfRule type="cellIs" dxfId="10079" priority="5875" stopIfTrue="1" operator="equal">
      <formula>"Evaluation"</formula>
    </cfRule>
    <cfRule type="cellIs" dxfId="10078" priority="5874" stopIfTrue="1" operator="equal">
      <formula>"Retour copies"</formula>
    </cfRule>
    <cfRule type="cellIs" dxfId="10077" priority="5873" operator="equal">
      <formula>"entreprise B"</formula>
    </cfRule>
    <cfRule type="cellIs" dxfId="10076" priority="5872" operator="equal">
      <formula>"Stage en entreprise"</formula>
    </cfRule>
    <cfRule type="cellIs" dxfId="10075" priority="5871" operator="equal">
      <formula>"Toussaint"</formula>
    </cfRule>
    <cfRule type="cellIs" dxfId="10074" priority="5870" operator="equal">
      <formula>"Victoire 1945"</formula>
    </cfRule>
    <cfRule type="cellIs" dxfId="10073" priority="5869" operator="equal">
      <formula>"stage v"</formula>
    </cfRule>
    <cfRule type="cellIs" dxfId="10072" priority="5868" operator="equal">
      <formula>"Révisions S2 Ses1"</formula>
    </cfRule>
    <cfRule type="cellIs" dxfId="10071" priority="5867" operator="equal">
      <formula>"Révisions S2 ses2"</formula>
    </cfRule>
    <cfRule type="cellIs" dxfId="10070" priority="5866" operator="equal">
      <formula>"Pentecôte"</formula>
    </cfRule>
    <cfRule type="cellIs" dxfId="10069" priority="5865" operator="equal">
      <formula>"Pâques"</formula>
    </cfRule>
    <cfRule type="cellIs" dxfId="10068" priority="5864" operator="equal">
      <formula>"Noël"</formula>
    </cfRule>
    <cfRule type="cellIs" dxfId="10067" priority="5863" operator="equal">
      <formula>"Lundi de pâques"</formula>
    </cfRule>
    <cfRule type="cellIs" dxfId="10066" priority="5862" operator="equal">
      <formula>"jour de l'an"</formula>
    </cfRule>
    <cfRule type="cellIs" dxfId="10065" priority="5861" operator="equal">
      <formula>"Fête nationale"</formula>
    </cfRule>
    <cfRule type="cellIs" dxfId="10064" priority="5860" operator="equal">
      <formula>"Fête du travail"</formula>
    </cfRule>
    <cfRule type="cellIs" dxfId="10063" priority="5859" operator="equal">
      <formula>"Examens S1 Ses1"</formula>
    </cfRule>
    <cfRule type="cellIs" dxfId="10062" priority="5858" operator="equal">
      <formula>"Examens S1 Ses2"</formula>
    </cfRule>
    <cfRule type="cellIs" dxfId="10061" priority="5857" operator="equal">
      <formula>"cours v"</formula>
    </cfRule>
    <cfRule type="cellIs" dxfId="10060" priority="5856" operator="equal">
      <formula>"Armistice"</formula>
    </cfRule>
    <cfRule type="cellIs" dxfId="10059" priority="5855" operator="equal">
      <formula>"Ascension"</formula>
    </cfRule>
    <cfRule type="cellIs" dxfId="10058" priority="5854" operator="equal">
      <formula>"Assomption"</formula>
    </cfRule>
    <cfRule type="cellIs" dxfId="10057" priority="5853" operator="equal">
      <formula>"jour appui"</formula>
    </cfRule>
    <cfRule type="cellIs" dxfId="10056" priority="5852" operator="equal">
      <formula>"notes rapport"</formula>
    </cfRule>
    <cfRule type="cellIs" dxfId="10055" priority="5851" operator="equal">
      <formula>"Remise rapport"</formula>
    </cfRule>
    <cfRule type="cellIs" dxfId="10054" priority="5850" operator="equal">
      <formula>"Fermeture"</formula>
    </cfRule>
    <cfRule type="cellIs" dxfId="10053" priority="5849" operator="equal">
      <formula>"Examens S2 ses1"</formula>
    </cfRule>
    <cfRule type="cellIs" dxfId="10052" priority="5848" operator="equal">
      <formula>"Examens S2 Ses2"</formula>
    </cfRule>
    <cfRule type="cellIs" dxfId="10051" priority="5847" operator="equal">
      <formula>"Révisions S1 ses1"</formula>
    </cfRule>
    <cfRule type="cellIs" dxfId="10050" priority="5846" operator="equal">
      <formula>"Révisions S1 Ses2"</formula>
    </cfRule>
    <cfRule type="cellIs" dxfId="10049" priority="5845" operator="equal">
      <formula>"Cours Matin Entr AM"</formula>
    </cfRule>
    <cfRule type="cellIs" dxfId="10048" priority="5844" operator="equal">
      <formula>"Entr MA cours AM"</formula>
    </cfRule>
    <cfRule type="cellIs" dxfId="10047" priority="5843" operator="equal">
      <formula>"Cours matin"</formula>
    </cfRule>
    <cfRule type="cellIs" dxfId="10046" priority="5842" operator="equal">
      <formula>"regroupement"</formula>
    </cfRule>
    <cfRule type="cellIs" dxfId="10045" priority="5841" operator="equal">
      <formula>"Délibération S1"</formula>
    </cfRule>
    <cfRule type="cellIs" dxfId="10044" priority="5840" operator="equal">
      <formula>"Délibération S2"</formula>
    </cfRule>
    <cfRule type="cellIs" dxfId="10043" priority="5839" operator="equal">
      <formula>"Ecrits examens nationaux"</formula>
    </cfRule>
    <cfRule type="cellIs" dxfId="10042" priority="5838" operator="equal">
      <formula>"Mise à niveau"</formula>
    </cfRule>
  </conditionalFormatting>
  <conditionalFormatting sqref="AB17:AB18">
    <cfRule type="cellIs" dxfId="10041" priority="21330" stopIfTrue="1" operator="equal">
      <formula>"Retour copies"</formula>
    </cfRule>
    <cfRule type="cellIs" dxfId="10040" priority="21339" stopIfTrue="1" operator="equal">
      <formula>"Examens S1"</formula>
    </cfRule>
    <cfRule type="cellIs" dxfId="10039" priority="21338" stopIfTrue="1" operator="equal">
      <formula>"Cours"</formula>
    </cfRule>
    <cfRule type="cellIs" dxfId="10038" priority="21337" stopIfTrue="1" operator="equal">
      <formula>"Vacances"</formula>
    </cfRule>
    <cfRule type="cellIs" dxfId="10037" priority="21336" stopIfTrue="1" operator="equal">
      <formula>"Révisions"</formula>
    </cfRule>
    <cfRule type="cellIs" dxfId="10036" priority="21335" stopIfTrue="1" operator="equal">
      <formula>"Session 1"</formula>
    </cfRule>
    <cfRule type="cellIs" dxfId="10035" priority="21334" stopIfTrue="1" operator="equal">
      <formula>"Session 2"</formula>
    </cfRule>
    <cfRule type="cellIs" dxfId="10034" priority="21333" stopIfTrue="1" operator="equal">
      <formula>"Stage"</formula>
    </cfRule>
    <cfRule type="cellIs" dxfId="10033" priority="21332" stopIfTrue="1" operator="equal">
      <formula>"Rentrée"</formula>
    </cfRule>
    <cfRule type="cellIs" dxfId="10032" priority="21331" stopIfTrue="1" operator="equal">
      <formula>"Evaluation"</formula>
    </cfRule>
    <cfRule type="cellIs" dxfId="10031" priority="21329" operator="equal">
      <formula>"entreprise B"</formula>
    </cfRule>
    <cfRule type="containsText" dxfId="10030" priority="21273" operator="containsText" text="JPO">
      <formula>NOT(ISERROR(SEARCH("JPO",AB17)))</formula>
    </cfRule>
    <cfRule type="containsText" dxfId="10029" priority="21274" operator="containsText" text="Etranger">
      <formula>NOT(ISERROR(SEARCH("Etranger",AB17)))</formula>
    </cfRule>
    <cfRule type="containsText" dxfId="10028" priority="21275" operator="containsText" text="Début TD">
      <formula>NOT(ISERROR(SEARCH("Début TD",AB17)))</formula>
    </cfRule>
    <cfRule type="containsText" dxfId="10027" priority="21276" operator="containsText" text="Début CM">
      <formula>NOT(ISERROR(SEARCH("Début CM",AB17)))</formula>
    </cfRule>
    <cfRule type="containsText" dxfId="10026" priority="21277" operator="containsText" text="Projet">
      <formula>NOT(ISERROR(SEARCH("Projet",AB17)))</formula>
    </cfRule>
    <cfRule type="containsText" dxfId="10025" priority="21278" operator="containsText" text="Pré">
      <formula>NOT(ISERROR(SEARCH("Pré",AB17)))</formula>
    </cfRule>
    <cfRule type="containsText" dxfId="10024" priority="21279" operator="containsText" text="Délib">
      <formula>NOT(ISERROR(SEARCH("Délib",AB17)))</formula>
    </cfRule>
    <cfRule type="cellIs" dxfId="10023" priority="21280" operator="equal">
      <formula>"Cours IAE"</formula>
    </cfRule>
    <cfRule type="cellIs" dxfId="10022" priority="21320" operator="equal">
      <formula>"Noël"</formula>
    </cfRule>
    <cfRule type="cellIs" dxfId="10021" priority="21281" operator="equal">
      <formula>"Cours ISEM"</formula>
    </cfRule>
    <cfRule type="cellIs" dxfId="10020" priority="21282" operator="equal">
      <formula>"EXAMENS J"</formula>
    </cfRule>
    <cfRule type="cellIs" dxfId="10019" priority="21283" operator="equal">
      <formula>"Lundi Pentecôte"</formula>
    </cfRule>
    <cfRule type="cellIs" dxfId="10018" priority="21284" operator="equal">
      <formula>"ppp"</formula>
    </cfRule>
    <cfRule type="cellIs" dxfId="10017" priority="21285" operator="equal">
      <formula>"Soutenance"</formula>
    </cfRule>
    <cfRule type="cellIs" dxfId="10016" priority="21286" operator="equal">
      <formula>"Révisions R"</formula>
    </cfRule>
    <cfRule type="cellIs" dxfId="10015" priority="21287" operator="equal">
      <formula>"Entreprise"</formula>
    </cfRule>
    <cfRule type="cellIs" dxfId="10014" priority="21288" operator="equal">
      <formula>"Exam nationaux pas de date"</formula>
    </cfRule>
    <cfRule type="cellIs" dxfId="10013" priority="21289" operator="equal">
      <formula>"Exam nationaux"</formula>
    </cfRule>
    <cfRule type="cellIs" dxfId="10012" priority="21290" operator="equal">
      <formula>"Révision interne"</formula>
    </cfRule>
    <cfRule type="cellIs" dxfId="10011" priority="21291" operator="equal">
      <formula>"Remise note CC"</formula>
    </cfRule>
    <cfRule type="cellIs" dxfId="10010" priority="21292" operator="equal">
      <formula>"Oraux examens nationaux"</formula>
    </cfRule>
    <cfRule type="cellIs" dxfId="10009" priority="21293" operator="equal">
      <formula>"Note mémoire"</formula>
    </cfRule>
    <cfRule type="cellIs" dxfId="10008" priority="21294" operator="equal">
      <formula>"Mise à niveau"</formula>
    </cfRule>
    <cfRule type="cellIs" dxfId="10007" priority="21295" operator="equal">
      <formula>"Ecrits examens nationaux"</formula>
    </cfRule>
    <cfRule type="cellIs" dxfId="10006" priority="21296" operator="equal">
      <formula>"Délibération S2"</formula>
    </cfRule>
    <cfRule type="cellIs" dxfId="10005" priority="21297" operator="equal">
      <formula>"Délibération S1"</formula>
    </cfRule>
    <cfRule type="cellIs" dxfId="10004" priority="21298" operator="equal">
      <formula>"regroupement"</formula>
    </cfRule>
    <cfRule type="cellIs" dxfId="10003" priority="21299" operator="equal">
      <formula>"Cours matin"</formula>
    </cfRule>
    <cfRule type="cellIs" dxfId="10002" priority="21308" operator="equal">
      <formula>"notes rapport"</formula>
    </cfRule>
    <cfRule type="cellIs" dxfId="10001" priority="21301" operator="equal">
      <formula>"Cours Matin Entr AM"</formula>
    </cfRule>
    <cfRule type="cellIs" dxfId="10000" priority="21340" stopIfTrue="1" operator="equal">
      <formula>"Examens"</formula>
    </cfRule>
    <cfRule type="cellIs" dxfId="9999" priority="21302" operator="equal">
      <formula>"Révisions S1 Ses2"</formula>
    </cfRule>
    <cfRule type="cellIs" dxfId="9998" priority="21303" operator="equal">
      <formula>"Révisions S1 ses1"</formula>
    </cfRule>
    <cfRule type="cellIs" dxfId="9997" priority="21304" operator="equal">
      <formula>"Examens S2 Ses2"</formula>
    </cfRule>
    <cfRule type="cellIs" dxfId="9996" priority="21305" operator="equal">
      <formula>"Examens S2 ses1"</formula>
    </cfRule>
    <cfRule type="cellIs" dxfId="9995" priority="21306" operator="equal">
      <formula>"Fermeture"</formula>
    </cfRule>
    <cfRule type="cellIs" dxfId="9994" priority="21307" operator="equal">
      <formula>"Remise rapport"</formula>
    </cfRule>
    <cfRule type="cellIs" dxfId="9993" priority="21309" operator="equal">
      <formula>"jour appui"</formula>
    </cfRule>
    <cfRule type="cellIs" dxfId="9992" priority="21310" operator="equal">
      <formula>"Assomption"</formula>
    </cfRule>
    <cfRule type="cellIs" dxfId="9991" priority="21311" operator="equal">
      <formula>"Ascension"</formula>
    </cfRule>
    <cfRule type="cellIs" dxfId="9990" priority="21312" operator="equal">
      <formula>"Armistice"</formula>
    </cfRule>
    <cfRule type="cellIs" dxfId="9989" priority="21313" operator="equal">
      <formula>"cours v"</formula>
    </cfRule>
    <cfRule type="cellIs" dxfId="9988" priority="21314" operator="equal">
      <formula>"Examens S1 Ses2"</formula>
    </cfRule>
    <cfRule type="cellIs" dxfId="9987" priority="21315" operator="equal">
      <formula>"Examens S1 Ses1"</formula>
    </cfRule>
    <cfRule type="cellIs" dxfId="9986" priority="21316" operator="equal">
      <formula>"Fête du travail"</formula>
    </cfRule>
    <cfRule type="cellIs" dxfId="9985" priority="21317" operator="equal">
      <formula>"Fête nationale"</formula>
    </cfRule>
    <cfRule type="cellIs" dxfId="9984" priority="21300" operator="equal">
      <formula>"Entr MA cours AM"</formula>
    </cfRule>
    <cfRule type="cellIs" dxfId="9983" priority="21319" operator="equal">
      <formula>"Lundi de pâques"</formula>
    </cfRule>
    <cfRule type="cellIs" dxfId="9982" priority="21321" operator="equal">
      <formula>"Pâques"</formula>
    </cfRule>
    <cfRule type="cellIs" dxfId="9981" priority="21322" operator="equal">
      <formula>"Pentecôte"</formula>
    </cfRule>
    <cfRule type="cellIs" dxfId="9980" priority="21323" operator="equal">
      <formula>"Révisions S2 ses2"</formula>
    </cfRule>
    <cfRule type="cellIs" dxfId="9979" priority="21324" operator="equal">
      <formula>"Révisions S2 Ses1"</formula>
    </cfRule>
    <cfRule type="cellIs" dxfId="9978" priority="21325" operator="equal">
      <formula>"stage v"</formula>
    </cfRule>
    <cfRule type="cellIs" dxfId="9977" priority="21326" operator="equal">
      <formula>"Victoire 1945"</formula>
    </cfRule>
    <cfRule type="cellIs" dxfId="9976" priority="21327" operator="equal">
      <formula>"Toussaint"</formula>
    </cfRule>
    <cfRule type="cellIs" dxfId="9975" priority="21328" operator="equal">
      <formula>"Stage en entreprise"</formula>
    </cfRule>
    <cfRule type="cellIs" dxfId="9974" priority="21342" stopIfTrue="1" operator="equal">
      <formula>"Du anglais"</formula>
    </cfRule>
    <cfRule type="cellIs" dxfId="9973" priority="21343" stopIfTrue="1" operator="equal">
      <formula>"Délibérations"</formula>
    </cfRule>
    <cfRule type="cellIs" dxfId="9972" priority="21341" stopIfTrue="1" operator="equal">
      <formula>"Examens S2"</formula>
    </cfRule>
    <cfRule type="containsText" dxfId="9971" priority="21269" operator="containsText" text="Salon Et">
      <formula>NOT(ISERROR(SEARCH("Salon Et",AB17)))</formula>
    </cfRule>
    <cfRule type="containsText" dxfId="9970" priority="21270" operator="containsText" text="Remise">
      <formula>NOT(ISERROR(SEARCH("Remise",AB17)))</formula>
    </cfRule>
    <cfRule type="containsText" dxfId="9969" priority="21271" operator="containsText" text="Recrutem">
      <formula>NOT(ISERROR(SEARCH("Recrutem",AB17)))</formula>
    </cfRule>
    <cfRule type="containsText" dxfId="9968" priority="21272" operator="containsText" text="Note">
      <formula>NOT(ISERROR(SEARCH("Note",AB17)))</formula>
    </cfRule>
    <cfRule type="cellIs" dxfId="9967" priority="21318" operator="equal">
      <formula>"jour de l'an"</formula>
    </cfRule>
  </conditionalFormatting>
  <conditionalFormatting sqref="AB17:AB21">
    <cfRule type="expression" dxfId="9966" priority="6050">
      <formula>Z17="Dimanche"</formula>
    </cfRule>
    <cfRule type="expression" dxfId="9965" priority="6051">
      <formula>Z17="Samedi"</formula>
    </cfRule>
    <cfRule type="containsText" dxfId="9964" priority="6052" operator="containsText" text="Soutenance">
      <formula>NOT(ISERROR(SEARCH("Soutenance",AB17)))</formula>
    </cfRule>
  </conditionalFormatting>
  <conditionalFormatting sqref="AB19:AB21">
    <cfRule type="cellIs" dxfId="9963" priority="6084" operator="equal">
      <formula>"Entr MA cours AM"</formula>
    </cfRule>
    <cfRule type="cellIs" dxfId="9962" priority="6085" operator="equal">
      <formula>"Cours Matin Entr AM"</formula>
    </cfRule>
    <cfRule type="cellIs" dxfId="9961" priority="6086" operator="equal">
      <formula>"Révisions S1 Ses2"</formula>
    </cfRule>
    <cfRule type="cellIs" dxfId="9960" priority="6087" operator="equal">
      <formula>"Révisions S1 ses1"</formula>
    </cfRule>
    <cfRule type="cellIs" dxfId="9959" priority="6088" operator="equal">
      <formula>"Examens S2 Ses2"</formula>
    </cfRule>
    <cfRule type="cellIs" dxfId="9958" priority="6089" operator="equal">
      <formula>"Examens S2 ses1"</formula>
    </cfRule>
    <cfRule type="cellIs" dxfId="9957" priority="6090" operator="equal">
      <formula>"Fermeture"</formula>
    </cfRule>
    <cfRule type="cellIs" dxfId="9956" priority="6091" operator="equal">
      <formula>"Remise rapport"</formula>
    </cfRule>
    <cfRule type="cellIs" dxfId="9955" priority="6092" operator="equal">
      <formula>"notes rapport"</formula>
    </cfRule>
    <cfRule type="cellIs" dxfId="9954" priority="6093" operator="equal">
      <formula>"jour appui"</formula>
    </cfRule>
    <cfRule type="cellIs" dxfId="9953" priority="6094" operator="equal">
      <formula>"Assomption"</formula>
    </cfRule>
    <cfRule type="cellIs" dxfId="9952" priority="6095" operator="equal">
      <formula>"Ascension"</formula>
    </cfRule>
    <cfRule type="cellIs" dxfId="9951" priority="6096" operator="equal">
      <formula>"Armistice"</formula>
    </cfRule>
    <cfRule type="cellIs" dxfId="9950" priority="6097" operator="equal">
      <formula>"cours v"</formula>
    </cfRule>
    <cfRule type="cellIs" dxfId="9949" priority="6098" operator="equal">
      <formula>"Examens S1 Ses2"</formula>
    </cfRule>
    <cfRule type="cellIs" dxfId="9948" priority="6099" operator="equal">
      <formula>"Examens S1 Ses1"</formula>
    </cfRule>
    <cfRule type="cellIs" dxfId="9947" priority="6100" operator="equal">
      <formula>"Fête du travail"</formula>
    </cfRule>
    <cfRule type="cellIs" dxfId="9946" priority="6101" operator="equal">
      <formula>"Fête nationale"</formula>
    </cfRule>
    <cfRule type="cellIs" dxfId="9945" priority="6102" operator="equal">
      <formula>"jour de l'an"</formula>
    </cfRule>
    <cfRule type="cellIs" dxfId="9944" priority="6103" operator="equal">
      <formula>"Lundi de pâques"</formula>
    </cfRule>
    <cfRule type="cellIs" dxfId="9943" priority="6104" operator="equal">
      <formula>"Noël"</formula>
    </cfRule>
    <cfRule type="cellIs" dxfId="9942" priority="6105" operator="equal">
      <formula>"Pâques"</formula>
    </cfRule>
    <cfRule type="cellIs" dxfId="9941" priority="6106" operator="equal">
      <formula>"Pentecôte"</formula>
    </cfRule>
    <cfRule type="cellIs" dxfId="9940" priority="6107" operator="equal">
      <formula>"Révisions S2 ses2"</formula>
    </cfRule>
    <cfRule type="cellIs" dxfId="9939" priority="6108" operator="equal">
      <formula>"Révisions S2 Ses1"</formula>
    </cfRule>
    <cfRule type="cellIs" dxfId="9938" priority="6109" operator="equal">
      <formula>"stage v"</formula>
    </cfRule>
    <cfRule type="cellIs" dxfId="9937" priority="6110" operator="equal">
      <formula>"Victoire 1945"</formula>
    </cfRule>
    <cfRule type="cellIs" dxfId="9936" priority="6111" operator="equal">
      <formula>"Toussaint"</formula>
    </cfRule>
    <cfRule type="cellIs" dxfId="9935" priority="6112" operator="equal">
      <formula>"Stage en entreprise"</formula>
    </cfRule>
    <cfRule type="cellIs" dxfId="9934" priority="6113" operator="equal">
      <formula>"entreprise B"</formula>
    </cfRule>
    <cfRule type="cellIs" dxfId="9933" priority="6114" stopIfTrue="1" operator="equal">
      <formula>"Retour copies"</formula>
    </cfRule>
    <cfRule type="cellIs" dxfId="9932" priority="6115" stopIfTrue="1" operator="equal">
      <formula>"Evaluation"</formula>
    </cfRule>
    <cfRule type="cellIs" dxfId="9931" priority="6116" stopIfTrue="1" operator="equal">
      <formula>"Rentrée"</formula>
    </cfRule>
    <cfRule type="cellIs" dxfId="9930" priority="6117" stopIfTrue="1" operator="equal">
      <formula>"Stage"</formula>
    </cfRule>
    <cfRule type="cellIs" dxfId="9929" priority="6118" stopIfTrue="1" operator="equal">
      <formula>"Session 2"</formula>
    </cfRule>
    <cfRule type="cellIs" dxfId="9928" priority="6119" stopIfTrue="1" operator="equal">
      <formula>"Session 1"</formula>
    </cfRule>
    <cfRule type="cellIs" dxfId="9927" priority="6120" stopIfTrue="1" operator="equal">
      <formula>"Révisions"</formula>
    </cfRule>
    <cfRule type="cellIs" dxfId="9926" priority="6121" stopIfTrue="1" operator="equal">
      <formula>"Vacances"</formula>
    </cfRule>
    <cfRule type="cellIs" dxfId="9925" priority="6122" stopIfTrue="1" operator="equal">
      <formula>"Cours"</formula>
    </cfRule>
    <cfRule type="cellIs" dxfId="9924" priority="6123" stopIfTrue="1" operator="equal">
      <formula>"Examens S1"</formula>
    </cfRule>
    <cfRule type="cellIs" dxfId="9923" priority="6124" stopIfTrue="1" operator="equal">
      <formula>"Examens"</formula>
    </cfRule>
    <cfRule type="cellIs" dxfId="9922" priority="6125" stopIfTrue="1" operator="equal">
      <formula>"Examens S2"</formula>
    </cfRule>
    <cfRule type="cellIs" dxfId="9921" priority="6126" stopIfTrue="1" operator="equal">
      <formula>"Du anglais"</formula>
    </cfRule>
    <cfRule type="cellIs" dxfId="9920" priority="6127" stopIfTrue="1" operator="equal">
      <formula>"Délibérations"</formula>
    </cfRule>
    <cfRule type="containsText" dxfId="9919" priority="6063" operator="containsText" text="Délib">
      <formula>NOT(ISERROR(SEARCH("Délib",AB19)))</formula>
    </cfRule>
    <cfRule type="containsText" dxfId="9918" priority="6048" operator="containsText" text="Cours/Labo/Projet">
      <formula>NOT(ISERROR(SEARCH("Cours/Labo/Projet",AB19)))</formula>
    </cfRule>
    <cfRule type="containsText" dxfId="9917" priority="6049" operator="containsText" text="Université">
      <formula>NOT(ISERROR(SEARCH("Université",AB19)))</formula>
    </cfRule>
    <cfRule type="containsText" dxfId="9916" priority="6053" operator="containsText" text="Salon Et">
      <formula>NOT(ISERROR(SEARCH("Salon Et",AB19)))</formula>
    </cfRule>
    <cfRule type="containsText" dxfId="9915" priority="6054" operator="containsText" text="Remise">
      <formula>NOT(ISERROR(SEARCH("Remise",AB19)))</formula>
    </cfRule>
    <cfRule type="containsText" dxfId="9914" priority="6055" operator="containsText" text="Recrutem">
      <formula>NOT(ISERROR(SEARCH("Recrutem",AB19)))</formula>
    </cfRule>
    <cfRule type="containsText" dxfId="9913" priority="6056" operator="containsText" text="Note">
      <formula>NOT(ISERROR(SEARCH("Note",AB19)))</formula>
    </cfRule>
    <cfRule type="containsText" dxfId="9912" priority="6057" operator="containsText" text="JPO">
      <formula>NOT(ISERROR(SEARCH("JPO",AB19)))</formula>
    </cfRule>
    <cfRule type="containsText" dxfId="9911" priority="6058" operator="containsText" text="Etranger">
      <formula>NOT(ISERROR(SEARCH("Etranger",AB19)))</formula>
    </cfRule>
    <cfRule type="containsText" dxfId="9910" priority="6059" operator="containsText" text="Début TD">
      <formula>NOT(ISERROR(SEARCH("Début TD",AB19)))</formula>
    </cfRule>
    <cfRule type="containsText" dxfId="9909" priority="6060" operator="containsText" text="Début CM">
      <formula>NOT(ISERROR(SEARCH("Début CM",AB19)))</formula>
    </cfRule>
    <cfRule type="containsText" dxfId="9908" priority="6061" operator="containsText" text="Projet">
      <formula>NOT(ISERROR(SEARCH("Projet",AB19)))</formula>
    </cfRule>
    <cfRule type="containsText" dxfId="9907" priority="6062" operator="containsText" text="Pré">
      <formula>NOT(ISERROR(SEARCH("Pré",AB19)))</formula>
    </cfRule>
    <cfRule type="cellIs" dxfId="9906" priority="6064" operator="equal">
      <formula>"Cours IAE"</formula>
    </cfRule>
    <cfRule type="cellIs" dxfId="9905" priority="6065" operator="equal">
      <formula>"Cours ISEM"</formula>
    </cfRule>
    <cfRule type="cellIs" dxfId="9904" priority="6066" operator="equal">
      <formula>"EXAMENS J"</formula>
    </cfRule>
    <cfRule type="cellIs" dxfId="9903" priority="6067" operator="equal">
      <formula>"Lundi Pentecôte"</formula>
    </cfRule>
    <cfRule type="cellIs" dxfId="9902" priority="6068" operator="equal">
      <formula>"ppp"</formula>
    </cfRule>
    <cfRule type="cellIs" dxfId="9901" priority="6069" operator="equal">
      <formula>"Soutenance"</formula>
    </cfRule>
    <cfRule type="cellIs" dxfId="9900" priority="6070" operator="equal">
      <formula>"Révisions R"</formula>
    </cfRule>
    <cfRule type="cellIs" dxfId="9899" priority="6071" operator="equal">
      <formula>"Entreprise"</formula>
    </cfRule>
    <cfRule type="cellIs" dxfId="9898" priority="6072" operator="equal">
      <formula>"Exam nationaux pas de date"</formula>
    </cfRule>
    <cfRule type="cellIs" dxfId="9897" priority="6073" operator="equal">
      <formula>"Exam nationaux"</formula>
    </cfRule>
    <cfRule type="cellIs" dxfId="9896" priority="6074" operator="equal">
      <formula>"Révision interne"</formula>
    </cfRule>
    <cfRule type="cellIs" dxfId="9895" priority="6075" operator="equal">
      <formula>"Remise note CC"</formula>
    </cfRule>
    <cfRule type="cellIs" dxfId="9894" priority="6076" operator="equal">
      <formula>"Oraux examens nationaux"</formula>
    </cfRule>
    <cfRule type="cellIs" dxfId="9893" priority="6077" operator="equal">
      <formula>"Note mémoire"</formula>
    </cfRule>
    <cfRule type="cellIs" dxfId="9892" priority="6078" operator="equal">
      <formula>"Mise à niveau"</formula>
    </cfRule>
    <cfRule type="cellIs" dxfId="9891" priority="6079" operator="equal">
      <formula>"Ecrits examens nationaux"</formula>
    </cfRule>
    <cfRule type="cellIs" dxfId="9890" priority="6080" operator="equal">
      <formula>"Délibération S2"</formula>
    </cfRule>
    <cfRule type="cellIs" dxfId="9889" priority="6081" operator="equal">
      <formula>"Délibération S1"</formula>
    </cfRule>
    <cfRule type="cellIs" dxfId="9888" priority="6082" operator="equal">
      <formula>"regroupement"</formula>
    </cfRule>
    <cfRule type="cellIs" dxfId="9887" priority="6083" operator="equal">
      <formula>"Cours matin"</formula>
    </cfRule>
  </conditionalFormatting>
  <conditionalFormatting sqref="AB22:AB23">
    <cfRule type="cellIs" dxfId="9886" priority="6006" operator="equal">
      <formula>"Révisions S1 Ses2"</formula>
    </cfRule>
    <cfRule type="cellIs" dxfId="9885" priority="5990" operator="equal">
      <formula>"Révisions R"</formula>
    </cfRule>
    <cfRule type="cellIs" dxfId="9884" priority="5991" operator="equal">
      <formula>"Entreprise"</formula>
    </cfRule>
    <cfRule type="cellIs" dxfId="9883" priority="5992" operator="equal">
      <formula>"Exam nationaux pas de date"</formula>
    </cfRule>
    <cfRule type="cellIs" dxfId="9882" priority="5993" operator="equal">
      <formula>"Exam nationaux"</formula>
    </cfRule>
    <cfRule type="cellIs" dxfId="9881" priority="5994" operator="equal">
      <formula>"Révision interne"</formula>
    </cfRule>
    <cfRule type="cellIs" dxfId="9880" priority="5995" operator="equal">
      <formula>"Remise note CC"</formula>
    </cfRule>
    <cfRule type="cellIs" dxfId="9879" priority="5996" operator="equal">
      <formula>"Oraux examens nationaux"</formula>
    </cfRule>
    <cfRule type="cellIs" dxfId="9878" priority="5997" operator="equal">
      <formula>"Note mémoire"</formula>
    </cfRule>
    <cfRule type="cellIs" dxfId="9877" priority="5998" operator="equal">
      <formula>"Mise à niveau"</formula>
    </cfRule>
    <cfRule type="cellIs" dxfId="9876" priority="5999" operator="equal">
      <formula>"Ecrits examens nationaux"</formula>
    </cfRule>
    <cfRule type="cellIs" dxfId="9875" priority="6000" operator="equal">
      <formula>"Délibération S2"</formula>
    </cfRule>
    <cfRule type="cellIs" dxfId="9874" priority="6001" operator="equal">
      <formula>"Délibération S1"</formula>
    </cfRule>
    <cfRule type="cellIs" dxfId="9873" priority="6002" operator="equal">
      <formula>"regroupement"</formula>
    </cfRule>
    <cfRule type="cellIs" dxfId="9872" priority="6003" operator="equal">
      <formula>"Cours matin"</formula>
    </cfRule>
    <cfRule type="cellIs" dxfId="9871" priority="6004" operator="equal">
      <formula>"Entr MA cours AM"</formula>
    </cfRule>
    <cfRule type="cellIs" dxfId="9870" priority="6005" operator="equal">
      <formula>"Cours Matin Entr AM"</formula>
    </cfRule>
    <cfRule type="cellIs" dxfId="9869" priority="6047" stopIfTrue="1" operator="equal">
      <formula>"Délibérations"</formula>
    </cfRule>
    <cfRule type="cellIs" dxfId="9868" priority="6007" operator="equal">
      <formula>"Révisions S1 ses1"</formula>
    </cfRule>
    <cfRule type="cellIs" dxfId="9867" priority="6008" operator="equal">
      <formula>"Examens S2 Ses2"</formula>
    </cfRule>
    <cfRule type="cellIs" dxfId="9866" priority="6009" operator="equal">
      <formula>"Examens S2 ses1"</formula>
    </cfRule>
    <cfRule type="cellIs" dxfId="9865" priority="6010" operator="equal">
      <formula>"Fermeture"</formula>
    </cfRule>
    <cfRule type="cellIs" dxfId="9864" priority="6011" operator="equal">
      <formula>"Remise rapport"</formula>
    </cfRule>
    <cfRule type="cellIs" dxfId="9863" priority="6012" operator="equal">
      <formula>"notes rapport"</formula>
    </cfRule>
    <cfRule type="cellIs" dxfId="9862" priority="6013" operator="equal">
      <formula>"jour appui"</formula>
    </cfRule>
    <cfRule type="cellIs" dxfId="9861" priority="6014" operator="equal">
      <formula>"Assomption"</formula>
    </cfRule>
    <cfRule type="cellIs" dxfId="9860" priority="6015" operator="equal">
      <formula>"Ascension"</formula>
    </cfRule>
    <cfRule type="cellIs" dxfId="9859" priority="6016" operator="equal">
      <formula>"Armistice"</formula>
    </cfRule>
    <cfRule type="cellIs" dxfId="9858" priority="6017" operator="equal">
      <formula>"cours v"</formula>
    </cfRule>
    <cfRule type="cellIs" dxfId="9857" priority="6018" operator="equal">
      <formula>"Examens S1 Ses2"</formula>
    </cfRule>
    <cfRule type="cellIs" dxfId="9856" priority="6019" operator="equal">
      <formula>"Examens S1 Ses1"</formula>
    </cfRule>
    <cfRule type="cellIs" dxfId="9855" priority="6020" operator="equal">
      <formula>"Fête du travail"</formula>
    </cfRule>
    <cfRule type="cellIs" dxfId="9854" priority="6021" operator="equal">
      <formula>"Fête nationale"</formula>
    </cfRule>
    <cfRule type="cellIs" dxfId="9853" priority="6022" operator="equal">
      <formula>"jour de l'an"</formula>
    </cfRule>
    <cfRule type="cellIs" dxfId="9852" priority="6023" operator="equal">
      <formula>"Lundi de pâques"</formula>
    </cfRule>
    <cfRule type="cellIs" dxfId="9851" priority="6024" operator="equal">
      <formula>"Noël"</formula>
    </cfRule>
    <cfRule type="cellIs" dxfId="9850" priority="6025" operator="equal">
      <formula>"Pâques"</formula>
    </cfRule>
    <cfRule type="cellIs" dxfId="9849" priority="6026" operator="equal">
      <formula>"Pentecôte"</formula>
    </cfRule>
    <cfRule type="cellIs" dxfId="9848" priority="6027" operator="equal">
      <formula>"Révisions S2 ses2"</formula>
    </cfRule>
    <cfRule type="cellIs" dxfId="9847" priority="6028" operator="equal">
      <formula>"Révisions S2 Ses1"</formula>
    </cfRule>
    <cfRule type="cellIs" dxfId="9846" priority="6029" operator="equal">
      <formula>"stage v"</formula>
    </cfRule>
    <cfRule type="cellIs" dxfId="9845" priority="6030" operator="equal">
      <formula>"Victoire 1945"</formula>
    </cfRule>
    <cfRule type="cellIs" dxfId="9844" priority="6031" operator="equal">
      <formula>"Toussaint"</formula>
    </cfRule>
    <cfRule type="cellIs" dxfId="9843" priority="6032" operator="equal">
      <formula>"Stage en entreprise"</formula>
    </cfRule>
    <cfRule type="cellIs" dxfId="9842" priority="6033" operator="equal">
      <formula>"entreprise B"</formula>
    </cfRule>
    <cfRule type="cellIs" dxfId="9841" priority="6034" stopIfTrue="1" operator="equal">
      <formula>"Retour copies"</formula>
    </cfRule>
    <cfRule type="cellIs" dxfId="9840" priority="6035" stopIfTrue="1" operator="equal">
      <formula>"Evaluation"</formula>
    </cfRule>
    <cfRule type="cellIs" dxfId="9839" priority="6036" stopIfTrue="1" operator="equal">
      <formula>"Rentrée"</formula>
    </cfRule>
    <cfRule type="cellIs" dxfId="9838" priority="6037" stopIfTrue="1" operator="equal">
      <formula>"Stage"</formula>
    </cfRule>
    <cfRule type="cellIs" dxfId="9837" priority="6038" stopIfTrue="1" operator="equal">
      <formula>"Session 2"</formula>
    </cfRule>
    <cfRule type="cellIs" dxfId="9836" priority="6039" stopIfTrue="1" operator="equal">
      <formula>"Session 1"</formula>
    </cfRule>
    <cfRule type="cellIs" dxfId="9835" priority="6040" stopIfTrue="1" operator="equal">
      <formula>"Révisions"</formula>
    </cfRule>
    <cfRule type="cellIs" dxfId="9834" priority="6041" stopIfTrue="1" operator="equal">
      <formula>"Vacances"</formula>
    </cfRule>
    <cfRule type="cellIs" dxfId="9833" priority="6042" stopIfTrue="1" operator="equal">
      <formula>"Cours"</formula>
    </cfRule>
    <cfRule type="cellIs" dxfId="9832" priority="6043" stopIfTrue="1" operator="equal">
      <formula>"Examens S1"</formula>
    </cfRule>
    <cfRule type="cellIs" dxfId="9831" priority="6044" stopIfTrue="1" operator="equal">
      <formula>"Examens"</formula>
    </cfRule>
    <cfRule type="cellIs" dxfId="9830" priority="6045" stopIfTrue="1" operator="equal">
      <formula>"Examens S2"</formula>
    </cfRule>
    <cfRule type="cellIs" dxfId="9829" priority="6046" stopIfTrue="1" operator="equal">
      <formula>"Du anglais"</formula>
    </cfRule>
    <cfRule type="containsText" dxfId="9828" priority="5968" operator="containsText" text="Cours/Labo/Projet">
      <formula>NOT(ISERROR(SEARCH("Cours/Labo/Projet",AB22)))</formula>
    </cfRule>
    <cfRule type="containsText" dxfId="9827" priority="5969" operator="containsText" text="Université">
      <formula>NOT(ISERROR(SEARCH("Université",AB22)))</formula>
    </cfRule>
    <cfRule type="containsText" dxfId="9826" priority="5973" operator="containsText" text="Salon Et">
      <formula>NOT(ISERROR(SEARCH("Salon Et",AB22)))</formula>
    </cfRule>
    <cfRule type="containsText" dxfId="9825" priority="5974" operator="containsText" text="Remise">
      <formula>NOT(ISERROR(SEARCH("Remise",AB22)))</formula>
    </cfRule>
    <cfRule type="containsText" dxfId="9824" priority="5975" operator="containsText" text="Recrutem">
      <formula>NOT(ISERROR(SEARCH("Recrutem",AB22)))</formula>
    </cfRule>
    <cfRule type="containsText" dxfId="9823" priority="5976" operator="containsText" text="Note">
      <formula>NOT(ISERROR(SEARCH("Note",AB22)))</formula>
    </cfRule>
    <cfRule type="containsText" dxfId="9822" priority="5977" operator="containsText" text="JPO">
      <formula>NOT(ISERROR(SEARCH("JPO",AB22)))</formula>
    </cfRule>
    <cfRule type="containsText" dxfId="9821" priority="5978" operator="containsText" text="Etranger">
      <formula>NOT(ISERROR(SEARCH("Etranger",AB22)))</formula>
    </cfRule>
    <cfRule type="containsText" dxfId="9820" priority="5979" operator="containsText" text="Début TD">
      <formula>NOT(ISERROR(SEARCH("Début TD",AB22)))</formula>
    </cfRule>
    <cfRule type="containsText" dxfId="9819" priority="5980" operator="containsText" text="Début CM">
      <formula>NOT(ISERROR(SEARCH("Début CM",AB22)))</formula>
    </cfRule>
    <cfRule type="containsText" dxfId="9818" priority="5981" operator="containsText" text="Projet">
      <formula>NOT(ISERROR(SEARCH("Projet",AB22)))</formula>
    </cfRule>
    <cfRule type="containsText" dxfId="9817" priority="5982" operator="containsText" text="Pré">
      <formula>NOT(ISERROR(SEARCH("Pré",AB22)))</formula>
    </cfRule>
    <cfRule type="containsText" dxfId="9816" priority="5983" operator="containsText" text="Délib">
      <formula>NOT(ISERROR(SEARCH("Délib",AB22)))</formula>
    </cfRule>
    <cfRule type="cellIs" dxfId="9815" priority="5984" operator="equal">
      <formula>"Cours IAE"</formula>
    </cfRule>
    <cfRule type="cellIs" dxfId="9814" priority="5985" operator="equal">
      <formula>"Cours ISEM"</formula>
    </cfRule>
    <cfRule type="cellIs" dxfId="9813" priority="5986" operator="equal">
      <formula>"EXAMENS J"</formula>
    </cfRule>
    <cfRule type="cellIs" dxfId="9812" priority="5987" operator="equal">
      <formula>"Lundi Pentecôte"</formula>
    </cfRule>
    <cfRule type="cellIs" dxfId="9811" priority="5988" operator="equal">
      <formula>"ppp"</formula>
    </cfRule>
    <cfRule type="cellIs" dxfId="9810" priority="5989" operator="equal">
      <formula>"Soutenance"</formula>
    </cfRule>
  </conditionalFormatting>
  <conditionalFormatting sqref="AB22:AB25">
    <cfRule type="containsText" dxfId="9809" priority="5972" operator="containsText" text="Soutenance">
      <formula>NOT(ISERROR(SEARCH("Soutenance",AB22)))</formula>
    </cfRule>
    <cfRule type="expression" dxfId="9808" priority="5970">
      <formula>Z22="Dimanche"</formula>
    </cfRule>
    <cfRule type="expression" dxfId="9807" priority="5971">
      <formula>Z22="Samedi"</formula>
    </cfRule>
  </conditionalFormatting>
  <conditionalFormatting sqref="AB24:AB25">
    <cfRule type="cellIs" dxfId="9806" priority="23803" operator="equal">
      <formula>"Remise rapport"</formula>
    </cfRule>
    <cfRule type="cellIs" dxfId="9805" priority="23802" operator="equal">
      <formula>"Fermeture"</formula>
    </cfRule>
    <cfRule type="cellIs" dxfId="9804" priority="23801" operator="equal">
      <formula>"Examens S2 ses1"</formula>
    </cfRule>
    <cfRule type="cellIs" dxfId="9803" priority="23800" operator="equal">
      <formula>"Examens S2 Ses2"</formula>
    </cfRule>
    <cfRule type="cellIs" dxfId="9802" priority="23798" operator="equal">
      <formula>"Révisions S1 Ses2"</formula>
    </cfRule>
    <cfRule type="cellIs" dxfId="9801" priority="23797" operator="equal">
      <formula>"Cours Matin Entr AM"</formula>
    </cfRule>
    <cfRule type="cellIs" dxfId="9800" priority="23796" operator="equal">
      <formula>"Entr MA cours AM"</formula>
    </cfRule>
    <cfRule type="cellIs" dxfId="9799" priority="23795" operator="equal">
      <formula>"Cours matin"</formula>
    </cfRule>
    <cfRule type="cellIs" dxfId="9798" priority="23794" operator="equal">
      <formula>"regroupement"</formula>
    </cfRule>
    <cfRule type="cellIs" dxfId="9797" priority="23793" operator="equal">
      <formula>"Délibération S1"</formula>
    </cfRule>
    <cfRule type="cellIs" dxfId="9796" priority="23792" operator="equal">
      <formula>"Délibération S2"</formula>
    </cfRule>
    <cfRule type="cellIs" dxfId="9795" priority="23791" operator="equal">
      <formula>"Ecrits examens nationaux"</formula>
    </cfRule>
    <cfRule type="cellIs" dxfId="9794" priority="23790" operator="equal">
      <formula>"Mise à niveau"</formula>
    </cfRule>
    <cfRule type="cellIs" dxfId="9793" priority="23789" operator="equal">
      <formula>"Note mémoire"</formula>
    </cfRule>
    <cfRule type="cellIs" dxfId="9792" priority="23787" operator="equal">
      <formula>"Remise note CC"</formula>
    </cfRule>
    <cfRule type="cellIs" dxfId="9791" priority="23786" operator="equal">
      <formula>"Révision interne"</formula>
    </cfRule>
    <cfRule type="cellIs" dxfId="9790" priority="23785" operator="equal">
      <formula>"Exam nationaux"</formula>
    </cfRule>
    <cfRule type="cellIs" dxfId="9789" priority="23784" operator="equal">
      <formula>"Exam nationaux pas de date"</formula>
    </cfRule>
    <cfRule type="cellIs" dxfId="9788" priority="23783" operator="equal">
      <formula>"Entreprise"</formula>
    </cfRule>
    <cfRule type="cellIs" dxfId="9787" priority="23782" operator="equal">
      <formula>"Révisions R"</formula>
    </cfRule>
    <cfRule type="cellIs" dxfId="9786" priority="23781" operator="equal">
      <formula>"Soutenance"</formula>
    </cfRule>
    <cfRule type="cellIs" dxfId="9785" priority="23780" operator="equal">
      <formula>"ppp"</formula>
    </cfRule>
    <cfRule type="cellIs" dxfId="9784" priority="23779" operator="equal">
      <formula>"Lundi Pentecôte"</formula>
    </cfRule>
    <cfRule type="cellIs" dxfId="9783" priority="23778" operator="equal">
      <formula>"EXAMENS J"</formula>
    </cfRule>
    <cfRule type="cellIs" dxfId="9782" priority="23777" operator="equal">
      <formula>"Cours ISEM"</formula>
    </cfRule>
    <cfRule type="cellIs" dxfId="9781" priority="23776" operator="equal">
      <formula>"Cours IAE"</formula>
    </cfRule>
    <cfRule type="containsText" dxfId="9780" priority="23775" operator="containsText" text="Délib">
      <formula>NOT(ISERROR(SEARCH("Délib",AB24)))</formula>
    </cfRule>
    <cfRule type="containsText" dxfId="9779" priority="23774" operator="containsText" text="Pré">
      <formula>NOT(ISERROR(SEARCH("Pré",AB24)))</formula>
    </cfRule>
    <cfRule type="containsText" dxfId="9778" priority="23773" operator="containsText" text="Projet">
      <formula>NOT(ISERROR(SEARCH("Projet",AB24)))</formula>
    </cfRule>
    <cfRule type="containsText" dxfId="9777" priority="23772" operator="containsText" text="Début CM">
      <formula>NOT(ISERROR(SEARCH("Début CM",AB24)))</formula>
    </cfRule>
    <cfRule type="containsText" dxfId="9776" priority="23771" operator="containsText" text="Début TD">
      <formula>NOT(ISERROR(SEARCH("Début TD",AB24)))</formula>
    </cfRule>
    <cfRule type="containsText" dxfId="9775" priority="23770" operator="containsText" text="Etranger">
      <formula>NOT(ISERROR(SEARCH("Etranger",AB24)))</formula>
    </cfRule>
    <cfRule type="containsText" dxfId="9774" priority="23769" operator="containsText" text="JPO">
      <formula>NOT(ISERROR(SEARCH("JPO",AB24)))</formula>
    </cfRule>
    <cfRule type="containsText" dxfId="9773" priority="23768" operator="containsText" text="Note">
      <formula>NOT(ISERROR(SEARCH("Note",AB24)))</formula>
    </cfRule>
    <cfRule type="containsText" dxfId="9772" priority="23767" operator="containsText" text="Recrutem">
      <formula>NOT(ISERROR(SEARCH("Recrutem",AB24)))</formula>
    </cfRule>
    <cfRule type="containsText" dxfId="9771" priority="23766" operator="containsText" text="Remise">
      <formula>NOT(ISERROR(SEARCH("Remise",AB24)))</formula>
    </cfRule>
    <cfRule type="containsText" dxfId="9770" priority="23765" operator="containsText" text="Salon Et">
      <formula>NOT(ISERROR(SEARCH("Salon Et",AB24)))</formula>
    </cfRule>
    <cfRule type="cellIs" dxfId="9769" priority="23839" stopIfTrue="1" operator="equal">
      <formula>"Délibérations"</formula>
    </cfRule>
    <cfRule type="cellIs" dxfId="9768" priority="23838" stopIfTrue="1" operator="equal">
      <formula>"Du anglais"</formula>
    </cfRule>
    <cfRule type="cellIs" dxfId="9767" priority="23837" stopIfTrue="1" operator="equal">
      <formula>"Examens S2"</formula>
    </cfRule>
    <cfRule type="cellIs" dxfId="9766" priority="23788" operator="equal">
      <formula>"Oraux examens nationaux"</formula>
    </cfRule>
    <cfRule type="cellIs" dxfId="9765" priority="23835" stopIfTrue="1" operator="equal">
      <formula>"Examens S1"</formula>
    </cfRule>
    <cfRule type="cellIs" dxfId="9764" priority="23834" stopIfTrue="1" operator="equal">
      <formula>"Cours"</formula>
    </cfRule>
    <cfRule type="cellIs" dxfId="9763" priority="23833" stopIfTrue="1" operator="equal">
      <formula>"Vacances"</formula>
    </cfRule>
    <cfRule type="cellIs" dxfId="9762" priority="23832" stopIfTrue="1" operator="equal">
      <formula>"Révisions"</formula>
    </cfRule>
    <cfRule type="cellIs" dxfId="9761" priority="23831" stopIfTrue="1" operator="equal">
      <formula>"Session 1"</formula>
    </cfRule>
    <cfRule type="cellIs" dxfId="9760" priority="23830" stopIfTrue="1" operator="equal">
      <formula>"Session 2"</formula>
    </cfRule>
    <cfRule type="cellIs" dxfId="9759" priority="23799" operator="equal">
      <formula>"Révisions S1 ses1"</formula>
    </cfRule>
    <cfRule type="cellIs" dxfId="9758" priority="23829" stopIfTrue="1" operator="equal">
      <formula>"Stage"</formula>
    </cfRule>
    <cfRule type="cellIs" dxfId="9757" priority="23828" stopIfTrue="1" operator="equal">
      <formula>"Rentrée"</formula>
    </cfRule>
    <cfRule type="cellIs" dxfId="9756" priority="23827" stopIfTrue="1" operator="equal">
      <formula>"Evaluation"</formula>
    </cfRule>
    <cfRule type="cellIs" dxfId="9755" priority="23826" stopIfTrue="1" operator="equal">
      <formula>"Retour copies"</formula>
    </cfRule>
    <cfRule type="cellIs" dxfId="9754" priority="23825" operator="equal">
      <formula>"entreprise B"</formula>
    </cfRule>
    <cfRule type="cellIs" dxfId="9753" priority="23824" operator="equal">
      <formula>"Stage en entreprise"</formula>
    </cfRule>
    <cfRule type="cellIs" dxfId="9752" priority="23823" operator="equal">
      <formula>"Toussaint"</formula>
    </cfRule>
    <cfRule type="cellIs" dxfId="9751" priority="23822" operator="equal">
      <formula>"Victoire 1945"</formula>
    </cfRule>
    <cfRule type="cellIs" dxfId="9750" priority="23821" operator="equal">
      <formula>"stage v"</formula>
    </cfRule>
    <cfRule type="cellIs" dxfId="9749" priority="23820" operator="equal">
      <formula>"Révisions S2 Ses1"</formula>
    </cfRule>
    <cfRule type="cellIs" dxfId="9748" priority="23819" operator="equal">
      <formula>"Révisions S2 ses2"</formula>
    </cfRule>
    <cfRule type="cellIs" dxfId="9747" priority="23818" operator="equal">
      <formula>"Pentecôte"</formula>
    </cfRule>
    <cfRule type="cellIs" dxfId="9746" priority="23817" operator="equal">
      <formula>"Pâques"</formula>
    </cfRule>
    <cfRule type="cellIs" dxfId="9745" priority="23816" operator="equal">
      <formula>"Noël"</formula>
    </cfRule>
    <cfRule type="cellIs" dxfId="9744" priority="23815" operator="equal">
      <formula>"Lundi de pâques"</formula>
    </cfRule>
    <cfRule type="cellIs" dxfId="9743" priority="23814" operator="equal">
      <formula>"jour de l'an"</formula>
    </cfRule>
    <cfRule type="cellIs" dxfId="9742" priority="23813" operator="equal">
      <formula>"Fête nationale"</formula>
    </cfRule>
    <cfRule type="cellIs" dxfId="9741" priority="23812" operator="equal">
      <formula>"Fête du travail"</formula>
    </cfRule>
    <cfRule type="cellIs" dxfId="9740" priority="23811" operator="equal">
      <formula>"Examens S1 Ses1"</formula>
    </cfRule>
    <cfRule type="cellIs" dxfId="9739" priority="23836" stopIfTrue="1" operator="equal">
      <formula>"Examens"</formula>
    </cfRule>
    <cfRule type="cellIs" dxfId="9738" priority="23810" operator="equal">
      <formula>"Examens S1 Ses2"</formula>
    </cfRule>
    <cfRule type="cellIs" dxfId="9737" priority="23809" operator="equal">
      <formula>"cours v"</formula>
    </cfRule>
    <cfRule type="cellIs" dxfId="9736" priority="23808" operator="equal">
      <formula>"Armistice"</formula>
    </cfRule>
    <cfRule type="cellIs" dxfId="9735" priority="23807" operator="equal">
      <formula>"Ascension"</formula>
    </cfRule>
    <cfRule type="cellIs" dxfId="9734" priority="23806" operator="equal">
      <formula>"Assomption"</formula>
    </cfRule>
    <cfRule type="cellIs" dxfId="9733" priority="23805" operator="equal">
      <formula>"jour appui"</formula>
    </cfRule>
    <cfRule type="cellIs" dxfId="9732" priority="23804" operator="equal">
      <formula>"notes rapport"</formula>
    </cfRule>
  </conditionalFormatting>
  <conditionalFormatting sqref="AB26:AB28">
    <cfRule type="cellIs" dxfId="9731" priority="5760" operator="equal">
      <formula>"Délibération S2"</formula>
    </cfRule>
    <cfRule type="containsText" dxfId="9730" priority="5741" operator="containsText" text="Projet">
      <formula>NOT(ISERROR(SEARCH("Projet",AB26)))</formula>
    </cfRule>
    <cfRule type="containsText" dxfId="9729" priority="5740" operator="containsText" text="Début CM">
      <formula>NOT(ISERROR(SEARCH("Début CM",AB26)))</formula>
    </cfRule>
    <cfRule type="containsText" dxfId="9728" priority="5739" operator="containsText" text="Début TD">
      <formula>NOT(ISERROR(SEARCH("Début TD",AB26)))</formula>
    </cfRule>
    <cfRule type="cellIs" dxfId="9727" priority="5789" operator="equal">
      <formula>"stage v"</formula>
    </cfRule>
    <cfRule type="cellIs" dxfId="9726" priority="5790" operator="equal">
      <formula>"Victoire 1945"</formula>
    </cfRule>
    <cfRule type="containsText" dxfId="9725" priority="5737" operator="containsText" text="JPO">
      <formula>NOT(ISERROR(SEARCH("JPO",AB26)))</formula>
    </cfRule>
    <cfRule type="containsText" dxfId="9724" priority="5736" operator="containsText" text="Note">
      <formula>NOT(ISERROR(SEARCH("Note",AB26)))</formula>
    </cfRule>
    <cfRule type="containsText" dxfId="9723" priority="5735" operator="containsText" text="Recrutem">
      <formula>NOT(ISERROR(SEARCH("Recrutem",AB26)))</formula>
    </cfRule>
    <cfRule type="containsText" dxfId="9722" priority="5733" operator="containsText" text="Salon Et">
      <formula>NOT(ISERROR(SEARCH("Salon Et",AB26)))</formula>
    </cfRule>
    <cfRule type="containsText" dxfId="9721" priority="5732" operator="containsText" text="Soutenance">
      <formula>NOT(ISERROR(SEARCH("Soutenance",AB26)))</formula>
    </cfRule>
    <cfRule type="expression" dxfId="9720" priority="5731">
      <formula>Z26="Samedi"</formula>
    </cfRule>
    <cfRule type="containsText" dxfId="9719" priority="5729" operator="containsText" text="Université">
      <formula>NOT(ISERROR(SEARCH("Université",AB26)))</formula>
    </cfRule>
    <cfRule type="expression" dxfId="9718" priority="5730">
      <formula>Z26="Dimanche"</formula>
    </cfRule>
    <cfRule type="containsText" dxfId="9717" priority="5728" operator="containsText" text="Cours/Labo/Projet">
      <formula>NOT(ISERROR(SEARCH("Cours/Labo/Projet",AB26)))</formula>
    </cfRule>
    <cfRule type="cellIs" dxfId="9716" priority="5769" operator="equal">
      <formula>"Examens S2 ses1"</formula>
    </cfRule>
    <cfRule type="cellIs" dxfId="9715" priority="5762" operator="equal">
      <formula>"regroupement"</formula>
    </cfRule>
    <cfRule type="cellIs" dxfId="9714" priority="5763" operator="equal">
      <formula>"Cours matin"</formula>
    </cfRule>
    <cfRule type="cellIs" dxfId="9713" priority="5764" operator="equal">
      <formula>"Entr MA cours AM"</formula>
    </cfRule>
    <cfRule type="containsText" dxfId="9712" priority="5738" operator="containsText" text="Etranger">
      <formula>NOT(ISERROR(SEARCH("Etranger",AB26)))</formula>
    </cfRule>
    <cfRule type="containsText" dxfId="9711" priority="5734" operator="containsText" text="Remise">
      <formula>NOT(ISERROR(SEARCH("Remise",AB26)))</formula>
    </cfRule>
    <cfRule type="cellIs" dxfId="9710" priority="5765" operator="equal">
      <formula>"Cours Matin Entr AM"</formula>
    </cfRule>
    <cfRule type="cellIs" dxfId="9709" priority="5766" operator="equal">
      <formula>"Révisions S1 Ses2"</formula>
    </cfRule>
    <cfRule type="cellIs" dxfId="9708" priority="5767" operator="equal">
      <formula>"Révisions S1 ses1"</formula>
    </cfRule>
    <cfRule type="cellIs" dxfId="9707" priority="5768" operator="equal">
      <formula>"Examens S2 Ses2"</formula>
    </cfRule>
    <cfRule type="cellIs" dxfId="9706" priority="5761" operator="equal">
      <formula>"Délibération S1"</formula>
    </cfRule>
    <cfRule type="cellIs" dxfId="9705" priority="5770" operator="equal">
      <formula>"Fermeture"</formula>
    </cfRule>
    <cfRule type="cellIs" dxfId="9704" priority="5771" operator="equal">
      <formula>"Remise rapport"</formula>
    </cfRule>
    <cfRule type="cellIs" dxfId="9703" priority="5772" operator="equal">
      <formula>"notes rapport"</formula>
    </cfRule>
    <cfRule type="cellIs" dxfId="9702" priority="5773" operator="equal">
      <formula>"jour appui"</formula>
    </cfRule>
    <cfRule type="cellIs" dxfId="9701" priority="5774" operator="equal">
      <formula>"Assomption"</formula>
    </cfRule>
    <cfRule type="cellIs" dxfId="9700" priority="5775" operator="equal">
      <formula>"Ascension"</formula>
    </cfRule>
    <cfRule type="cellIs" dxfId="9699" priority="5776" operator="equal">
      <formula>"Armistice"</formula>
    </cfRule>
    <cfRule type="cellIs" dxfId="9698" priority="5777" operator="equal">
      <formula>"cours v"</formula>
    </cfRule>
    <cfRule type="cellIs" dxfId="9697" priority="5778" operator="equal">
      <formula>"Examens S1 Ses2"</formula>
    </cfRule>
    <cfRule type="cellIs" dxfId="9696" priority="5779" operator="equal">
      <formula>"Examens S1 Ses1"</formula>
    </cfRule>
    <cfRule type="cellIs" dxfId="9695" priority="5752" operator="equal">
      <formula>"Exam nationaux pas de date"</formula>
    </cfRule>
    <cfRule type="cellIs" dxfId="9694" priority="5780" operator="equal">
      <formula>"Fête du travail"</formula>
    </cfRule>
    <cfRule type="cellIs" dxfId="9693" priority="5781" operator="equal">
      <formula>"Fête nationale"</formula>
    </cfRule>
    <cfRule type="cellIs" dxfId="9692" priority="5782" operator="equal">
      <formula>"jour de l'an"</formula>
    </cfRule>
    <cfRule type="cellIs" dxfId="9691" priority="5783" operator="equal">
      <formula>"Lundi de pâques"</formula>
    </cfRule>
    <cfRule type="cellIs" dxfId="9690" priority="5791" operator="equal">
      <formula>"Toussaint"</formula>
    </cfRule>
    <cfRule type="cellIs" dxfId="9689" priority="5792" operator="equal">
      <formula>"Stage en entreprise"</formula>
    </cfRule>
    <cfRule type="cellIs" dxfId="9688" priority="5793" operator="equal">
      <formula>"entreprise B"</formula>
    </cfRule>
    <cfRule type="cellIs" dxfId="9687" priority="5794" stopIfTrue="1" operator="equal">
      <formula>"Retour copies"</formula>
    </cfRule>
    <cfRule type="cellIs" dxfId="9686" priority="5795" stopIfTrue="1" operator="equal">
      <formula>"Evaluation"</formula>
    </cfRule>
    <cfRule type="cellIs" dxfId="9685" priority="5796" stopIfTrue="1" operator="equal">
      <formula>"Rentrée"</formula>
    </cfRule>
    <cfRule type="cellIs" dxfId="9684" priority="5798" stopIfTrue="1" operator="equal">
      <formula>"Session 2"</formula>
    </cfRule>
    <cfRule type="cellIs" dxfId="9683" priority="5799" stopIfTrue="1" operator="equal">
      <formula>"Session 1"</formula>
    </cfRule>
    <cfRule type="cellIs" dxfId="9682" priority="5800" stopIfTrue="1" operator="equal">
      <formula>"Révisions"</formula>
    </cfRule>
    <cfRule type="cellIs" dxfId="9681" priority="5801" stopIfTrue="1" operator="equal">
      <formula>"Vacances"</formula>
    </cfRule>
    <cfRule type="cellIs" dxfId="9680" priority="5802" stopIfTrue="1" operator="equal">
      <formula>"Cours"</formula>
    </cfRule>
    <cfRule type="cellIs" dxfId="9679" priority="5803" stopIfTrue="1" operator="equal">
      <formula>"Examens S1"</formula>
    </cfRule>
    <cfRule type="cellIs" dxfId="9678" priority="5804" stopIfTrue="1" operator="equal">
      <formula>"Examens"</formula>
    </cfRule>
    <cfRule type="cellIs" dxfId="9677" priority="5806" stopIfTrue="1" operator="equal">
      <formula>"Du anglais"</formula>
    </cfRule>
    <cfRule type="cellIs" dxfId="9676" priority="5807" stopIfTrue="1" operator="equal">
      <formula>"Délibérations"</formula>
    </cfRule>
    <cfRule type="cellIs" dxfId="9675" priority="5797" stopIfTrue="1" operator="equal">
      <formula>"Stage"</formula>
    </cfRule>
    <cfRule type="cellIs" dxfId="9674" priority="5805" stopIfTrue="1" operator="equal">
      <formula>"Examens S2"</formula>
    </cfRule>
    <cfRule type="cellIs" dxfId="9673" priority="5784" operator="equal">
      <formula>"Noël"</formula>
    </cfRule>
    <cfRule type="cellIs" dxfId="9672" priority="5759" operator="equal">
      <formula>"Ecrits examens nationaux"</formula>
    </cfRule>
    <cfRule type="cellIs" dxfId="9671" priority="5758" operator="equal">
      <formula>"Mise à niveau"</formula>
    </cfRule>
    <cfRule type="cellIs" dxfId="9670" priority="5757" operator="equal">
      <formula>"Note mémoire"</formula>
    </cfRule>
    <cfRule type="cellIs" dxfId="9669" priority="5756" operator="equal">
      <formula>"Oraux examens nationaux"</formula>
    </cfRule>
    <cfRule type="cellIs" dxfId="9668" priority="5755" operator="equal">
      <formula>"Remise note CC"</formula>
    </cfRule>
    <cfRule type="cellIs" dxfId="9667" priority="5754" operator="equal">
      <formula>"Révision interne"</formula>
    </cfRule>
    <cfRule type="cellIs" dxfId="9666" priority="5753" operator="equal">
      <formula>"Exam nationaux"</formula>
    </cfRule>
    <cfRule type="cellIs" dxfId="9665" priority="5751" operator="equal">
      <formula>"Entreprise"</formula>
    </cfRule>
    <cfRule type="cellIs" dxfId="9664" priority="5750" operator="equal">
      <formula>"Révisions R"</formula>
    </cfRule>
    <cfRule type="cellIs" dxfId="9663" priority="5749" operator="equal">
      <formula>"Soutenance"</formula>
    </cfRule>
    <cfRule type="cellIs" dxfId="9662" priority="5748" operator="equal">
      <formula>"ppp"</formula>
    </cfRule>
    <cfRule type="cellIs" dxfId="9661" priority="5747" operator="equal">
      <formula>"Lundi Pentecôte"</formula>
    </cfRule>
    <cfRule type="cellIs" dxfId="9660" priority="5746" operator="equal">
      <formula>"EXAMENS J"</formula>
    </cfRule>
    <cfRule type="cellIs" dxfId="9659" priority="5745" operator="equal">
      <formula>"Cours ISEM"</formula>
    </cfRule>
    <cfRule type="cellIs" dxfId="9658" priority="5744" operator="equal">
      <formula>"Cours IAE"</formula>
    </cfRule>
    <cfRule type="containsText" dxfId="9657" priority="5743" operator="containsText" text="Délib">
      <formula>NOT(ISERROR(SEARCH("Délib",AB26)))</formula>
    </cfRule>
    <cfRule type="containsText" dxfId="9656" priority="5742" operator="containsText" text="Pré">
      <formula>NOT(ISERROR(SEARCH("Pré",AB26)))</formula>
    </cfRule>
    <cfRule type="cellIs" dxfId="9655" priority="5785" operator="equal">
      <formula>"Pâques"</formula>
    </cfRule>
    <cfRule type="cellIs" dxfId="9654" priority="5786" operator="equal">
      <formula>"Pentecôte"</formula>
    </cfRule>
    <cfRule type="cellIs" dxfId="9653" priority="5787" operator="equal">
      <formula>"Révisions S2 ses2"</formula>
    </cfRule>
    <cfRule type="cellIs" dxfId="9652" priority="5788" operator="equal">
      <formula>"Révisions S2 Ses1"</formula>
    </cfRule>
  </conditionalFormatting>
  <conditionalFormatting sqref="AB29:AB30">
    <cfRule type="cellIs" dxfId="9651" priority="5702" operator="equal">
      <formula>"jour de l'an"</formula>
    </cfRule>
    <cfRule type="cellIs" dxfId="9650" priority="5701" operator="equal">
      <formula>"Fête nationale"</formula>
    </cfRule>
    <cfRule type="cellIs" dxfId="9649" priority="5700" operator="equal">
      <formula>"Fête du travail"</formula>
    </cfRule>
    <cfRule type="cellIs" dxfId="9648" priority="5699" operator="equal">
      <formula>"Examens S1 Ses1"</formula>
    </cfRule>
    <cfRule type="cellIs" dxfId="9647" priority="5698" operator="equal">
      <formula>"Examens S1 Ses2"</formula>
    </cfRule>
    <cfRule type="cellIs" dxfId="9646" priority="5697" operator="equal">
      <formula>"cours v"</formula>
    </cfRule>
    <cfRule type="cellIs" dxfId="9645" priority="5696" operator="equal">
      <formula>"Armistice"</formula>
    </cfRule>
    <cfRule type="cellIs" dxfId="9644" priority="5695" operator="equal">
      <formula>"Ascension"</formula>
    </cfRule>
    <cfRule type="cellIs" dxfId="9643" priority="5694" operator="equal">
      <formula>"Assomption"</formula>
    </cfRule>
    <cfRule type="cellIs" dxfId="9642" priority="5692" operator="equal">
      <formula>"notes rapport"</formula>
    </cfRule>
    <cfRule type="cellIs" dxfId="9641" priority="5691" operator="equal">
      <formula>"Remise rapport"</formula>
    </cfRule>
    <cfRule type="cellIs" dxfId="9640" priority="5690" operator="equal">
      <formula>"Fermeture"</formula>
    </cfRule>
    <cfRule type="cellIs" dxfId="9639" priority="5689" operator="equal">
      <formula>"Examens S2 ses1"</formula>
    </cfRule>
    <cfRule type="cellIs" dxfId="9638" priority="5688" operator="equal">
      <formula>"Examens S2 Ses2"</formula>
    </cfRule>
    <cfRule type="cellIs" dxfId="9637" priority="5686" operator="equal">
      <formula>"Révisions S1 Ses2"</formula>
    </cfRule>
    <cfRule type="cellIs" dxfId="9636" priority="5685" operator="equal">
      <formula>"Cours Matin Entr AM"</formula>
    </cfRule>
    <cfRule type="cellIs" dxfId="9635" priority="5684" operator="equal">
      <formula>"Entr MA cours AM"</formula>
    </cfRule>
    <cfRule type="cellIs" dxfId="9634" priority="5683" operator="equal">
      <formula>"Cours matin"</formula>
    </cfRule>
    <cfRule type="cellIs" dxfId="9633" priority="5682" operator="equal">
      <formula>"regroupement"</formula>
    </cfRule>
    <cfRule type="cellIs" dxfId="9632" priority="5681" operator="equal">
      <formula>"Délibération S1"</formula>
    </cfRule>
    <cfRule type="cellIs" dxfId="9631" priority="5680" operator="equal">
      <formula>"Délibération S2"</formula>
    </cfRule>
    <cfRule type="cellIs" dxfId="9630" priority="5693" operator="equal">
      <formula>"jour appui"</formula>
    </cfRule>
    <cfRule type="cellIs" dxfId="9629" priority="5679" operator="equal">
      <formula>"Ecrits examens nationaux"</formula>
    </cfRule>
    <cfRule type="cellIs" dxfId="9628" priority="5678" operator="equal">
      <formula>"Mise à niveau"</formula>
    </cfRule>
    <cfRule type="cellIs" dxfId="9627" priority="5677" operator="equal">
      <formula>"Note mémoire"</formula>
    </cfRule>
    <cfRule type="cellIs" dxfId="9626" priority="5676" operator="equal">
      <formula>"Oraux examens nationaux"</formula>
    </cfRule>
    <cfRule type="cellIs" dxfId="9625" priority="5675" operator="equal">
      <formula>"Remise note CC"</formula>
    </cfRule>
    <cfRule type="cellIs" dxfId="9624" priority="5674" operator="equal">
      <formula>"Révision interne"</formula>
    </cfRule>
    <cfRule type="cellIs" dxfId="9623" priority="5669" operator="equal">
      <formula>"Soutenance"</formula>
    </cfRule>
    <cfRule type="cellIs" dxfId="9622" priority="5673" operator="equal">
      <formula>"Exam nationaux"</formula>
    </cfRule>
    <cfRule type="cellIs" dxfId="9621" priority="5672" operator="equal">
      <formula>"Exam nationaux pas de date"</formula>
    </cfRule>
    <cfRule type="cellIs" dxfId="9620" priority="5671" operator="equal">
      <formula>"Entreprise"</formula>
    </cfRule>
    <cfRule type="cellIs" dxfId="9619" priority="5670" operator="equal">
      <formula>"Révisions R"</formula>
    </cfRule>
    <cfRule type="cellIs" dxfId="9618" priority="5667" operator="equal">
      <formula>"Lundi Pentecôte"</formula>
    </cfRule>
    <cfRule type="cellIs" dxfId="9617" priority="5666" operator="equal">
      <formula>"EXAMENS J"</formula>
    </cfRule>
    <cfRule type="cellIs" dxfId="9616" priority="5665" operator="equal">
      <formula>"Cours ISEM"</formula>
    </cfRule>
    <cfRule type="cellIs" dxfId="9615" priority="5664" operator="equal">
      <formula>"Cours IAE"</formula>
    </cfRule>
    <cfRule type="cellIs" dxfId="9614" priority="5717" stopIfTrue="1" operator="equal">
      <formula>"Stage"</formula>
    </cfRule>
    <cfRule type="cellIs" dxfId="9613" priority="5716" stopIfTrue="1" operator="equal">
      <formula>"Rentrée"</formula>
    </cfRule>
    <cfRule type="containsText" dxfId="9612" priority="5653" operator="containsText" text="Salon Et">
      <formula>NOT(ISERROR(SEARCH("Salon Et",AB29)))</formula>
    </cfRule>
    <cfRule type="cellIs" dxfId="9611" priority="5714" stopIfTrue="1" operator="equal">
      <formula>"Retour copies"</formula>
    </cfRule>
    <cfRule type="cellIs" dxfId="9610" priority="5713" operator="equal">
      <formula>"entreprise B"</formula>
    </cfRule>
    <cfRule type="cellIs" dxfId="9609" priority="5712" operator="equal">
      <formula>"Stage en entreprise"</formula>
    </cfRule>
    <cfRule type="cellIs" dxfId="9608" priority="5711" operator="equal">
      <formula>"Toussaint"</formula>
    </cfRule>
    <cfRule type="cellIs" dxfId="9607" priority="5710" operator="equal">
      <formula>"Victoire 1945"</formula>
    </cfRule>
    <cfRule type="cellIs" dxfId="9606" priority="5709" operator="equal">
      <formula>"stage v"</formula>
    </cfRule>
    <cfRule type="cellIs" dxfId="9605" priority="5708" operator="equal">
      <formula>"Révisions S2 Ses1"</formula>
    </cfRule>
    <cfRule type="cellIs" dxfId="9604" priority="5707" operator="equal">
      <formula>"Révisions S2 ses2"</formula>
    </cfRule>
    <cfRule type="cellIs" dxfId="9603" priority="5706" operator="equal">
      <formula>"Pentecôte"</formula>
    </cfRule>
    <cfRule type="cellIs" dxfId="9602" priority="5705" operator="equal">
      <formula>"Pâques"</formula>
    </cfRule>
    <cfRule type="cellIs" dxfId="9601" priority="5704" operator="equal">
      <formula>"Noël"</formula>
    </cfRule>
    <cfRule type="cellIs" dxfId="9600" priority="5703" operator="equal">
      <formula>"Lundi de pâques"</formula>
    </cfRule>
    <cfRule type="containsText" dxfId="9599" priority="5649" operator="containsText" text="Université">
      <formula>NOT(ISERROR(SEARCH("Université",AB29)))</formula>
    </cfRule>
    <cfRule type="containsText" dxfId="9598" priority="5648" operator="containsText" text="Cours/Labo/Projet">
      <formula>NOT(ISERROR(SEARCH("Cours/Labo/Projet",AB29)))</formula>
    </cfRule>
    <cfRule type="containsText" dxfId="9597" priority="5662" operator="containsText" text="Pré">
      <formula>NOT(ISERROR(SEARCH("Pré",AB29)))</formula>
    </cfRule>
    <cfRule type="containsText" dxfId="9596" priority="5661" operator="containsText" text="Projet">
      <formula>NOT(ISERROR(SEARCH("Projet",AB29)))</formula>
    </cfRule>
    <cfRule type="cellIs" dxfId="9595" priority="5687" operator="equal">
      <formula>"Révisions S1 ses1"</formula>
    </cfRule>
    <cfRule type="containsText" dxfId="9594" priority="5660" operator="containsText" text="Début CM">
      <formula>NOT(ISERROR(SEARCH("Début CM",AB29)))</formula>
    </cfRule>
    <cfRule type="containsText" dxfId="9593" priority="5659" operator="containsText" text="Début TD">
      <formula>NOT(ISERROR(SEARCH("Début TD",AB29)))</formula>
    </cfRule>
    <cfRule type="containsText" dxfId="9592" priority="5663" operator="containsText" text="Délib">
      <formula>NOT(ISERROR(SEARCH("Délib",AB29)))</formula>
    </cfRule>
    <cfRule type="containsText" dxfId="9591" priority="5658" operator="containsText" text="Etranger">
      <formula>NOT(ISERROR(SEARCH("Etranger",AB29)))</formula>
    </cfRule>
    <cfRule type="containsText" dxfId="9590" priority="5657" operator="containsText" text="JPO">
      <formula>NOT(ISERROR(SEARCH("JPO",AB29)))</formula>
    </cfRule>
    <cfRule type="containsText" dxfId="9589" priority="5656" operator="containsText" text="Note">
      <formula>NOT(ISERROR(SEARCH("Note",AB29)))</formula>
    </cfRule>
    <cfRule type="cellIs" dxfId="9588" priority="5668" operator="equal">
      <formula>"ppp"</formula>
    </cfRule>
    <cfRule type="containsText" dxfId="9587" priority="5655" operator="containsText" text="Recrutem">
      <formula>NOT(ISERROR(SEARCH("Recrutem",AB29)))</formula>
    </cfRule>
    <cfRule type="containsText" dxfId="9586" priority="5654" operator="containsText" text="Remise">
      <formula>NOT(ISERROR(SEARCH("Remise",AB29)))</formula>
    </cfRule>
    <cfRule type="cellIs" dxfId="9585" priority="5727" stopIfTrue="1" operator="equal">
      <formula>"Délibérations"</formula>
    </cfRule>
    <cfRule type="cellIs" dxfId="9584" priority="5726" stopIfTrue="1" operator="equal">
      <formula>"Du anglais"</formula>
    </cfRule>
    <cfRule type="cellIs" dxfId="9583" priority="5725" stopIfTrue="1" operator="equal">
      <formula>"Examens S2"</formula>
    </cfRule>
    <cfRule type="cellIs" dxfId="9582" priority="5724" stopIfTrue="1" operator="equal">
      <formula>"Examens"</formula>
    </cfRule>
    <cfRule type="cellIs" dxfId="9581" priority="5723" stopIfTrue="1" operator="equal">
      <formula>"Examens S1"</formula>
    </cfRule>
    <cfRule type="cellIs" dxfId="9580" priority="5722" stopIfTrue="1" operator="equal">
      <formula>"Cours"</formula>
    </cfRule>
    <cfRule type="cellIs" dxfId="9579" priority="5721" stopIfTrue="1" operator="equal">
      <formula>"Vacances"</formula>
    </cfRule>
    <cfRule type="cellIs" dxfId="9578" priority="5720" stopIfTrue="1" operator="equal">
      <formula>"Révisions"</formula>
    </cfRule>
    <cfRule type="cellIs" dxfId="9577" priority="5719" stopIfTrue="1" operator="equal">
      <formula>"Session 1"</formula>
    </cfRule>
    <cfRule type="cellIs" dxfId="9576" priority="5718" stopIfTrue="1" operator="equal">
      <formula>"Session 2"</formula>
    </cfRule>
    <cfRule type="cellIs" dxfId="9575" priority="5715" stopIfTrue="1" operator="equal">
      <formula>"Evaluation"</formula>
    </cfRule>
  </conditionalFormatting>
  <conditionalFormatting sqref="AB29:AB32">
    <cfRule type="expression" dxfId="9574" priority="5651">
      <formula>Z29="Samedi"</formula>
    </cfRule>
    <cfRule type="expression" dxfId="9573" priority="5650">
      <formula>Z29="Dimanche"</formula>
    </cfRule>
    <cfRule type="containsText" dxfId="9572" priority="5652" operator="containsText" text="Soutenance">
      <formula>NOT(ISERROR(SEARCH("Soutenance",AB29)))</formula>
    </cfRule>
  </conditionalFormatting>
  <conditionalFormatting sqref="AB31:AB32">
    <cfRule type="cellIs" dxfId="9571" priority="24038" operator="equal">
      <formula>"notes rapport"</formula>
    </cfRule>
    <cfRule type="cellIs" dxfId="9570" priority="24037" operator="equal">
      <formula>"Remise rapport"</formula>
    </cfRule>
    <cfRule type="cellIs" dxfId="9569" priority="24036" operator="equal">
      <formula>"Fermeture"</formula>
    </cfRule>
    <cfRule type="cellIs" dxfId="9568" priority="24035" operator="equal">
      <formula>"Examens S2 ses1"</formula>
    </cfRule>
    <cfRule type="cellIs" dxfId="9567" priority="24034" operator="equal">
      <formula>"Examens S2 Ses2"</formula>
    </cfRule>
    <cfRule type="cellIs" dxfId="9566" priority="24033" operator="equal">
      <formula>"Révisions S1 ses1"</formula>
    </cfRule>
    <cfRule type="cellIs" dxfId="9565" priority="24032" operator="equal">
      <formula>"Révisions S1 Ses2"</formula>
    </cfRule>
    <cfRule type="cellIs" dxfId="9564" priority="24031" operator="equal">
      <formula>"Cours Matin Entr AM"</formula>
    </cfRule>
    <cfRule type="cellIs" dxfId="9563" priority="24030" operator="equal">
      <formula>"Entr MA cours AM"</formula>
    </cfRule>
    <cfRule type="cellIs" dxfId="9562" priority="24029" operator="equal">
      <formula>"Cours matin"</formula>
    </cfRule>
    <cfRule type="cellIs" dxfId="9561" priority="24028" operator="equal">
      <formula>"regroupement"</formula>
    </cfRule>
    <cfRule type="cellIs" dxfId="9560" priority="24027" operator="equal">
      <formula>"Délibération S1"</formula>
    </cfRule>
    <cfRule type="cellIs" dxfId="9559" priority="24026" operator="equal">
      <formula>"Délibération S2"</formula>
    </cfRule>
    <cfRule type="cellIs" dxfId="9558" priority="24025" operator="equal">
      <formula>"Ecrits examens nationaux"</formula>
    </cfRule>
    <cfRule type="cellIs" dxfId="9557" priority="24042" operator="equal">
      <formula>"Armistice"</formula>
    </cfRule>
    <cfRule type="cellIs" dxfId="9556" priority="24043" operator="equal">
      <formula>"cours v"</formula>
    </cfRule>
    <cfRule type="cellIs" dxfId="9555" priority="24044" operator="equal">
      <formula>"Examens S1 Ses2"</formula>
    </cfRule>
    <cfRule type="cellIs" dxfId="9554" priority="24045" operator="equal">
      <formula>"Examens S1 Ses1"</formula>
    </cfRule>
    <cfRule type="cellIs" dxfId="9553" priority="24046" operator="equal">
      <formula>"Fête du travail"</formula>
    </cfRule>
    <cfRule type="cellIs" dxfId="9552" priority="24047" operator="equal">
      <formula>"Fête nationale"</formula>
    </cfRule>
    <cfRule type="cellIs" dxfId="9551" priority="24048" operator="equal">
      <formula>"jour de l'an"</formula>
    </cfRule>
    <cfRule type="cellIs" dxfId="9550" priority="24049" operator="equal">
      <formula>"Lundi de pâques"</formula>
    </cfRule>
    <cfRule type="cellIs" dxfId="9549" priority="24050" operator="equal">
      <formula>"Noël"</formula>
    </cfRule>
    <cfRule type="cellIs" dxfId="9548" priority="24051" operator="equal">
      <formula>"Pâques"</formula>
    </cfRule>
    <cfRule type="cellIs" dxfId="9547" priority="24052" operator="equal">
      <formula>"Pentecôte"</formula>
    </cfRule>
    <cfRule type="cellIs" dxfId="9546" priority="24053" operator="equal">
      <formula>"Révisions S2 ses2"</formula>
    </cfRule>
    <cfRule type="cellIs" dxfId="9545" priority="24040" operator="equal">
      <formula>"Assomption"</formula>
    </cfRule>
    <cfRule type="cellIs" dxfId="9544" priority="24055" operator="equal">
      <formula>"stage v"</formula>
    </cfRule>
    <cfRule type="cellIs" dxfId="9543" priority="24056" operator="equal">
      <formula>"Victoire 1945"</formula>
    </cfRule>
    <cfRule type="cellIs" dxfId="9542" priority="24057" operator="equal">
      <formula>"Toussaint"</formula>
    </cfRule>
    <cfRule type="cellIs" dxfId="9541" priority="24058" operator="equal">
      <formula>"Stage en entreprise"</formula>
    </cfRule>
    <cfRule type="cellIs" dxfId="9540" priority="24059" operator="equal">
      <formula>"entreprise B"</formula>
    </cfRule>
    <cfRule type="cellIs" dxfId="9539" priority="24060" stopIfTrue="1" operator="equal">
      <formula>"Retour copies"</formula>
    </cfRule>
    <cfRule type="cellIs" dxfId="9538" priority="24061" stopIfTrue="1" operator="equal">
      <formula>"Evaluation"</formula>
    </cfRule>
    <cfRule type="cellIs" dxfId="9537" priority="24062" stopIfTrue="1" operator="equal">
      <formula>"Rentrée"</formula>
    </cfRule>
    <cfRule type="cellIs" dxfId="9536" priority="24063" stopIfTrue="1" operator="equal">
      <formula>"Stage"</formula>
    </cfRule>
    <cfRule type="cellIs" dxfId="9535" priority="24064" stopIfTrue="1" operator="equal">
      <formula>"Session 2"</formula>
    </cfRule>
    <cfRule type="cellIs" dxfId="9534" priority="24065" stopIfTrue="1" operator="equal">
      <formula>"Session 1"</formula>
    </cfRule>
    <cfRule type="cellIs" dxfId="9533" priority="24066" stopIfTrue="1" operator="equal">
      <formula>"Révisions"</formula>
    </cfRule>
    <cfRule type="cellIs" dxfId="9532" priority="24067" stopIfTrue="1" operator="equal">
      <formula>"Vacances"</formula>
    </cfRule>
    <cfRule type="cellIs" dxfId="9531" priority="24068" stopIfTrue="1" operator="equal">
      <formula>"Cours"</formula>
    </cfRule>
    <cfRule type="cellIs" dxfId="9530" priority="24069" stopIfTrue="1" operator="equal">
      <formula>"Examens S1"</formula>
    </cfRule>
    <cfRule type="cellIs" dxfId="9529" priority="24070" stopIfTrue="1" operator="equal">
      <formula>"Examens"</formula>
    </cfRule>
    <cfRule type="cellIs" dxfId="9528" priority="24071" stopIfTrue="1" operator="equal">
      <formula>"Examens S2"</formula>
    </cfRule>
    <cfRule type="cellIs" dxfId="9527" priority="24072" stopIfTrue="1" operator="equal">
      <formula>"Du anglais"</formula>
    </cfRule>
    <cfRule type="cellIs" dxfId="9526" priority="24073" stopIfTrue="1" operator="equal">
      <formula>"Délibérations"</formula>
    </cfRule>
    <cfRule type="cellIs" dxfId="9525" priority="24024" operator="equal">
      <formula>"Mise à niveau"</formula>
    </cfRule>
    <cfRule type="cellIs" dxfId="9524" priority="24023" operator="equal">
      <formula>"Note mémoire"</formula>
    </cfRule>
    <cfRule type="cellIs" dxfId="9523" priority="24022" operator="equal">
      <formula>"Oraux examens nationaux"</formula>
    </cfRule>
    <cfRule type="cellIs" dxfId="9522" priority="24021" operator="equal">
      <formula>"Remise note CC"</formula>
    </cfRule>
    <cfRule type="cellIs" dxfId="9521" priority="24020" operator="equal">
      <formula>"Révision interne"</formula>
    </cfRule>
    <cfRule type="cellIs" dxfId="9520" priority="24019" operator="equal">
      <formula>"Exam nationaux"</formula>
    </cfRule>
    <cfRule type="cellIs" dxfId="9519" priority="24018" operator="equal">
      <formula>"Exam nationaux pas de date"</formula>
    </cfRule>
    <cfRule type="cellIs" dxfId="9518" priority="24017" operator="equal">
      <formula>"Entreprise"</formula>
    </cfRule>
    <cfRule type="cellIs" dxfId="9517" priority="24016" operator="equal">
      <formula>"Révisions R"</formula>
    </cfRule>
    <cfRule type="cellIs" dxfId="9516" priority="24015" operator="equal">
      <formula>"Soutenance"</formula>
    </cfRule>
    <cfRule type="cellIs" dxfId="9515" priority="24014" operator="equal">
      <formula>"ppp"</formula>
    </cfRule>
    <cfRule type="cellIs" dxfId="9514" priority="24013" operator="equal">
      <formula>"Lundi Pentecôte"</formula>
    </cfRule>
    <cfRule type="cellIs" dxfId="9513" priority="24012" operator="equal">
      <formula>"EXAMENS J"</formula>
    </cfRule>
    <cfRule type="cellIs" dxfId="9512" priority="24011" operator="equal">
      <formula>"Cours ISEM"</formula>
    </cfRule>
    <cfRule type="containsText" dxfId="9511" priority="24009" operator="containsText" text="Délib">
      <formula>NOT(ISERROR(SEARCH("Délib",AB31)))</formula>
    </cfRule>
    <cfRule type="containsText" dxfId="9510" priority="24008" operator="containsText" text="Pré">
      <formula>NOT(ISERROR(SEARCH("Pré",AB31)))</formula>
    </cfRule>
    <cfRule type="containsText" dxfId="9509" priority="24007" operator="containsText" text="Projet">
      <formula>NOT(ISERROR(SEARCH("Projet",AB31)))</formula>
    </cfRule>
    <cfRule type="containsText" dxfId="9508" priority="24006" operator="containsText" text="Début CM">
      <formula>NOT(ISERROR(SEARCH("Début CM",AB31)))</formula>
    </cfRule>
    <cfRule type="containsText" dxfId="9507" priority="24005" operator="containsText" text="Début TD">
      <formula>NOT(ISERROR(SEARCH("Début TD",AB31)))</formula>
    </cfRule>
    <cfRule type="containsText" dxfId="9506" priority="24004" operator="containsText" text="Etranger">
      <formula>NOT(ISERROR(SEARCH("Etranger",AB31)))</formula>
    </cfRule>
    <cfRule type="containsText" dxfId="9505" priority="24003" operator="containsText" text="JPO">
      <formula>NOT(ISERROR(SEARCH("JPO",AB31)))</formula>
    </cfRule>
    <cfRule type="containsText" dxfId="9504" priority="24002" operator="containsText" text="Note">
      <formula>NOT(ISERROR(SEARCH("Note",AB31)))</formula>
    </cfRule>
    <cfRule type="containsText" dxfId="9503" priority="24001" operator="containsText" text="Recrutem">
      <formula>NOT(ISERROR(SEARCH("Recrutem",AB31)))</formula>
    </cfRule>
    <cfRule type="containsText" dxfId="9502" priority="24000" operator="containsText" text="Remise">
      <formula>NOT(ISERROR(SEARCH("Remise",AB31)))</formula>
    </cfRule>
    <cfRule type="containsText" dxfId="9501" priority="23999" operator="containsText" text="Salon Et">
      <formula>NOT(ISERROR(SEARCH("Salon Et",AB31)))</formula>
    </cfRule>
    <cfRule type="cellIs" dxfId="9500" priority="24010" operator="equal">
      <formula>"Cours IAE"</formula>
    </cfRule>
    <cfRule type="cellIs" dxfId="9499" priority="24041" operator="equal">
      <formula>"Ascension"</formula>
    </cfRule>
    <cfRule type="cellIs" dxfId="9498" priority="24039" operator="equal">
      <formula>"jour appui"</formula>
    </cfRule>
    <cfRule type="cellIs" dxfId="9497" priority="24054" operator="equal">
      <formula>"Révisions S2 Ses1"</formula>
    </cfRule>
  </conditionalFormatting>
  <conditionalFormatting sqref="AB33:AB34">
    <cfRule type="cellIs" dxfId="9496" priority="65037" operator="equal">
      <formula>"Note mémoire"</formula>
    </cfRule>
    <cfRule type="cellIs" dxfId="9495" priority="65036" operator="equal">
      <formula>"Oraux examens nationaux"</formula>
    </cfRule>
    <cfRule type="cellIs" dxfId="9494" priority="65035" operator="equal">
      <formula>"Remise note CC"</formula>
    </cfRule>
    <cfRule type="cellIs" dxfId="9493" priority="65034" operator="equal">
      <formula>"Révision interne"</formula>
    </cfRule>
    <cfRule type="cellIs" dxfId="9492" priority="65033" operator="equal">
      <formula>"Exam nationaux"</formula>
    </cfRule>
    <cfRule type="cellIs" dxfId="9491" priority="65032" operator="equal">
      <formula>"Exam nationaux pas de date"</formula>
    </cfRule>
    <cfRule type="cellIs" dxfId="9490" priority="65031" operator="equal">
      <formula>"Entreprise"</formula>
    </cfRule>
    <cfRule type="cellIs" dxfId="9489" priority="65030" operator="equal">
      <formula>"Révisions R"</formula>
    </cfRule>
    <cfRule type="cellIs" dxfId="9488" priority="65029" operator="equal">
      <formula>"Soutenance"</formula>
    </cfRule>
    <cfRule type="cellIs" dxfId="9487" priority="65028" operator="equal">
      <formula>"ppp"</formula>
    </cfRule>
    <cfRule type="cellIs" dxfId="9486" priority="65027" operator="equal">
      <formula>"Lundi Pentecôte"</formula>
    </cfRule>
    <cfRule type="cellIs" dxfId="9485" priority="65026" operator="equal">
      <formula>"EXAMENS J"</formula>
    </cfRule>
    <cfRule type="cellIs" dxfId="9484" priority="65025" operator="equal">
      <formula>"Cours ISEM"</formula>
    </cfRule>
    <cfRule type="cellIs" dxfId="9483" priority="65024" operator="equal">
      <formula>"Cours IAE"</formula>
    </cfRule>
    <cfRule type="containsText" dxfId="9482" priority="65023" operator="containsText" text="Délib">
      <formula>NOT(ISERROR(SEARCH("Délib",AB33)))</formula>
    </cfRule>
    <cfRule type="containsText" dxfId="9481" priority="65022" operator="containsText" text="Pré">
      <formula>NOT(ISERROR(SEARCH("Pré",AB33)))</formula>
    </cfRule>
    <cfRule type="containsText" dxfId="9480" priority="65021" operator="containsText" text="Projet">
      <formula>NOT(ISERROR(SEARCH("Projet",AB33)))</formula>
    </cfRule>
    <cfRule type="containsText" dxfId="9479" priority="65020" operator="containsText" text="Début CM">
      <formula>NOT(ISERROR(SEARCH("Début CM",AB33)))</formula>
    </cfRule>
    <cfRule type="cellIs" dxfId="9478" priority="65087" stopIfTrue="1" operator="equal">
      <formula>"Délibérations"</formula>
    </cfRule>
    <cfRule type="cellIs" dxfId="9477" priority="65086" stopIfTrue="1" operator="equal">
      <formula>"Du anglais"</formula>
    </cfRule>
    <cfRule type="containsText" dxfId="9476" priority="65019" operator="containsText" text="Début TD">
      <formula>NOT(ISERROR(SEARCH("Début TD",AB33)))</formula>
    </cfRule>
    <cfRule type="containsText" dxfId="9475" priority="65018" operator="containsText" text="Etranger">
      <formula>NOT(ISERROR(SEARCH("Etranger",AB33)))</formula>
    </cfRule>
    <cfRule type="cellIs" dxfId="9474" priority="65085" stopIfTrue="1" operator="equal">
      <formula>"Examens S2"</formula>
    </cfRule>
    <cfRule type="cellIs" dxfId="9473" priority="65084" stopIfTrue="1" operator="equal">
      <formula>"Examens"</formula>
    </cfRule>
    <cfRule type="cellIs" dxfId="9472" priority="65083" stopIfTrue="1" operator="equal">
      <formula>"Examens S1"</formula>
    </cfRule>
    <cfRule type="cellIs" dxfId="9471" priority="65082" stopIfTrue="1" operator="equal">
      <formula>"Cours"</formula>
    </cfRule>
    <cfRule type="cellIs" dxfId="9470" priority="65081" stopIfTrue="1" operator="equal">
      <formula>"Vacances"</formula>
    </cfRule>
    <cfRule type="cellIs" dxfId="9469" priority="65079" stopIfTrue="1" operator="equal">
      <formula>"Session 1"</formula>
    </cfRule>
    <cfRule type="cellIs" dxfId="9468" priority="65078" stopIfTrue="1" operator="equal">
      <formula>"Session 2"</formula>
    </cfRule>
    <cfRule type="cellIs" dxfId="9467" priority="65077" stopIfTrue="1" operator="equal">
      <formula>"Stage"</formula>
    </cfRule>
    <cfRule type="cellIs" dxfId="9466" priority="65076" stopIfTrue="1" operator="equal">
      <formula>"Rentrée"</formula>
    </cfRule>
    <cfRule type="cellIs" dxfId="9465" priority="65075" stopIfTrue="1" operator="equal">
      <formula>"Evaluation"</formula>
    </cfRule>
    <cfRule type="cellIs" dxfId="9464" priority="65074" stopIfTrue="1" operator="equal">
      <formula>"Retour copies"</formula>
    </cfRule>
    <cfRule type="cellIs" dxfId="9463" priority="65080" stopIfTrue="1" operator="equal">
      <formula>"Révisions"</formula>
    </cfRule>
    <cfRule type="cellIs" dxfId="9462" priority="65073" operator="equal">
      <formula>"entreprise B"</formula>
    </cfRule>
    <cfRule type="cellIs" dxfId="9461" priority="65072" operator="equal">
      <formula>"Stage en entreprise"</formula>
    </cfRule>
    <cfRule type="cellIs" dxfId="9460" priority="65071" operator="equal">
      <formula>"Toussaint"</formula>
    </cfRule>
    <cfRule type="cellIs" dxfId="9459" priority="65070" operator="equal">
      <formula>"Victoire 1945"</formula>
    </cfRule>
    <cfRule type="cellIs" dxfId="9458" priority="65069" operator="equal">
      <formula>"stage v"</formula>
    </cfRule>
    <cfRule type="cellIs" dxfId="9457" priority="65068" operator="equal">
      <formula>"Révisions S2 Ses1"</formula>
    </cfRule>
    <cfRule type="cellIs" dxfId="9456" priority="65067" operator="equal">
      <formula>"Révisions S2 ses2"</formula>
    </cfRule>
    <cfRule type="cellIs" dxfId="9455" priority="65066" operator="equal">
      <formula>"Pentecôte"</formula>
    </cfRule>
    <cfRule type="cellIs" dxfId="9454" priority="65065" operator="equal">
      <formula>"Pâques"</formula>
    </cfRule>
    <cfRule type="cellIs" dxfId="9453" priority="65064" operator="equal">
      <formula>"Noël"</formula>
    </cfRule>
    <cfRule type="cellIs" dxfId="9452" priority="65063" operator="equal">
      <formula>"Lundi de pâques"</formula>
    </cfRule>
    <cfRule type="cellIs" dxfId="9451" priority="65062" operator="equal">
      <formula>"jour de l'an"</formula>
    </cfRule>
    <cfRule type="cellIs" dxfId="9450" priority="65061" operator="equal">
      <formula>"Fête nationale"</formula>
    </cfRule>
    <cfRule type="cellIs" dxfId="9449" priority="65060" operator="equal">
      <formula>"Fête du travail"</formula>
    </cfRule>
    <cfRule type="cellIs" dxfId="9448" priority="65059" operator="equal">
      <formula>"Examens S1 Ses1"</formula>
    </cfRule>
    <cfRule type="cellIs" dxfId="9447" priority="65058" operator="equal">
      <formula>"Examens S1 Ses2"</formula>
    </cfRule>
    <cfRule type="cellIs" dxfId="9446" priority="65057" operator="equal">
      <formula>"cours v"</formula>
    </cfRule>
    <cfRule type="cellIs" dxfId="9445" priority="65056" operator="equal">
      <formula>"Armistice"</formula>
    </cfRule>
    <cfRule type="cellIs" dxfId="9444" priority="65055" operator="equal">
      <formula>"Ascension"</formula>
    </cfRule>
    <cfRule type="cellIs" dxfId="9443" priority="65054" operator="equal">
      <formula>"Assomption"</formula>
    </cfRule>
    <cfRule type="cellIs" dxfId="9442" priority="65053" operator="equal">
      <formula>"jour appui"</formula>
    </cfRule>
    <cfRule type="cellIs" dxfId="9441" priority="65052" operator="equal">
      <formula>"notes rapport"</formula>
    </cfRule>
    <cfRule type="cellIs" dxfId="9440" priority="65051" operator="equal">
      <formula>"Remise rapport"</formula>
    </cfRule>
    <cfRule type="cellIs" dxfId="9439" priority="65050" operator="equal">
      <formula>"Fermeture"</formula>
    </cfRule>
    <cfRule type="cellIs" dxfId="9438" priority="65049" operator="equal">
      <formula>"Examens S2 ses1"</formula>
    </cfRule>
    <cfRule type="cellIs" dxfId="9437" priority="65048" operator="equal">
      <formula>"Examens S2 Ses2"</formula>
    </cfRule>
    <cfRule type="cellIs" dxfId="9436" priority="65047" operator="equal">
      <formula>"Révisions S1 ses1"</formula>
    </cfRule>
    <cfRule type="cellIs" dxfId="9435" priority="65046" operator="equal">
      <formula>"Révisions S1 Ses2"</formula>
    </cfRule>
    <cfRule type="cellIs" dxfId="9434" priority="65045" operator="equal">
      <formula>"Cours Matin Entr AM"</formula>
    </cfRule>
    <cfRule type="cellIs" dxfId="9433" priority="65044" operator="equal">
      <formula>"Entr MA cours AM"</formula>
    </cfRule>
    <cfRule type="cellIs" dxfId="9432" priority="65043" operator="equal">
      <formula>"Cours matin"</formula>
    </cfRule>
    <cfRule type="cellIs" dxfId="9431" priority="65042" operator="equal">
      <formula>"regroupement"</formula>
    </cfRule>
    <cfRule type="cellIs" dxfId="9430" priority="65041" operator="equal">
      <formula>"Délibération S1"</formula>
    </cfRule>
    <cfRule type="cellIs" dxfId="9429" priority="65040" operator="equal">
      <formula>"Délibération S2"</formula>
    </cfRule>
    <cfRule type="cellIs" dxfId="9428" priority="65039" operator="equal">
      <formula>"Ecrits examens nationaux"</formula>
    </cfRule>
    <cfRule type="cellIs" dxfId="9427" priority="65038" operator="equal">
      <formula>"Mise à niveau"</formula>
    </cfRule>
  </conditionalFormatting>
  <conditionalFormatting sqref="AB33:AB35">
    <cfRule type="containsText" dxfId="9426" priority="37294" operator="containsText" text="Remise">
      <formula>NOT(ISERROR(SEARCH("Remise",AB33)))</formula>
    </cfRule>
    <cfRule type="expression" dxfId="9425" priority="37290">
      <formula>Z33="Dimanche"</formula>
    </cfRule>
    <cfRule type="expression" dxfId="9424" priority="37291">
      <formula>Z33="Samedi"</formula>
    </cfRule>
    <cfRule type="containsText" dxfId="9423" priority="37292" operator="containsText" text="Soutenance">
      <formula>NOT(ISERROR(SEARCH("Soutenance",AB33)))</formula>
    </cfRule>
    <cfRule type="containsText" dxfId="9422" priority="37293" operator="containsText" text="Salon Et">
      <formula>NOT(ISERROR(SEARCH("Salon Et",AB33)))</formula>
    </cfRule>
    <cfRule type="containsText" dxfId="9421" priority="37295" operator="containsText" text="Recrutem">
      <formula>NOT(ISERROR(SEARCH("Recrutem",AB33)))</formula>
    </cfRule>
    <cfRule type="containsText" dxfId="9420" priority="37296" operator="containsText" text="Note">
      <formula>NOT(ISERROR(SEARCH("Note",AB33)))</formula>
    </cfRule>
    <cfRule type="containsText" dxfId="9419" priority="37297" operator="containsText" text="JPO">
      <formula>NOT(ISERROR(SEARCH("JPO",AB33)))</formula>
    </cfRule>
  </conditionalFormatting>
  <conditionalFormatting sqref="AB35">
    <cfRule type="cellIs" dxfId="9418" priority="37332" operator="equal">
      <formula>"notes rapport"</formula>
    </cfRule>
    <cfRule type="cellIs" dxfId="9417" priority="37333" operator="equal">
      <formula>"jour appui"</formula>
    </cfRule>
    <cfRule type="cellIs" dxfId="9416" priority="37334" operator="equal">
      <formula>"Assomption"</formula>
    </cfRule>
    <cfRule type="cellIs" dxfId="9415" priority="37335" operator="equal">
      <formula>"Ascension"</formula>
    </cfRule>
    <cfRule type="cellIs" dxfId="9414" priority="37336" operator="equal">
      <formula>"Armistice"</formula>
    </cfRule>
    <cfRule type="cellIs" dxfId="9413" priority="37337" operator="equal">
      <formula>"cours v"</formula>
    </cfRule>
    <cfRule type="cellIs" dxfId="9412" priority="37338" operator="equal">
      <formula>"Examens S1 Ses2"</formula>
    </cfRule>
    <cfRule type="cellIs" dxfId="9411" priority="37339" operator="equal">
      <formula>"Examens S1 Ses1"</formula>
    </cfRule>
    <cfRule type="cellIs" dxfId="9410" priority="37340" operator="equal">
      <formula>"Fête du travail"</formula>
    </cfRule>
    <cfRule type="cellIs" dxfId="9409" priority="37341" operator="equal">
      <formula>"Fête nationale"</formula>
    </cfRule>
    <cfRule type="cellIs" dxfId="9408" priority="37342" operator="equal">
      <formula>"jour de l'an"</formula>
    </cfRule>
    <cfRule type="cellIs" dxfId="9407" priority="37343" operator="equal">
      <formula>"Lundi de pâques"</formula>
    </cfRule>
    <cfRule type="cellIs" dxfId="9406" priority="37344" operator="equal">
      <formula>"Noël"</formula>
    </cfRule>
    <cfRule type="cellIs" dxfId="9405" priority="37345" operator="equal">
      <formula>"Pâques"</formula>
    </cfRule>
    <cfRule type="cellIs" dxfId="9404" priority="37346" operator="equal">
      <formula>"Pentecôte"</formula>
    </cfRule>
    <cfRule type="cellIs" dxfId="9403" priority="37347" operator="equal">
      <formula>"Révisions S2 ses2"</formula>
    </cfRule>
    <cfRule type="cellIs" dxfId="9402" priority="37348" operator="equal">
      <formula>"Révisions S2 Ses1"</formula>
    </cfRule>
    <cfRule type="cellIs" dxfId="9401" priority="37349" operator="equal">
      <formula>"stage v"</formula>
    </cfRule>
    <cfRule type="cellIs" dxfId="9400" priority="37350" operator="equal">
      <formula>"Victoire 1945"</formula>
    </cfRule>
    <cfRule type="cellIs" dxfId="9399" priority="37351" operator="equal">
      <formula>"Toussaint"</formula>
    </cfRule>
    <cfRule type="cellIs" dxfId="9398" priority="37352" operator="equal">
      <formula>"Stage en entreprise"</formula>
    </cfRule>
    <cfRule type="cellIs" dxfId="9397" priority="37353" operator="equal">
      <formula>"entreprise B"</formula>
    </cfRule>
    <cfRule type="containsText" dxfId="9396" priority="37302" operator="containsText" text="Pré">
      <formula>NOT(ISERROR(SEARCH("Pré",AB35)))</formula>
    </cfRule>
    <cfRule type="cellIs" dxfId="9395" priority="37355" stopIfTrue="1" operator="equal">
      <formula>"Evaluation"</formula>
    </cfRule>
    <cfRule type="cellIs" dxfId="9394" priority="37329" operator="equal">
      <formula>"Examens S2 ses1"</formula>
    </cfRule>
    <cfRule type="cellIs" dxfId="9393" priority="37356" stopIfTrue="1" operator="equal">
      <formula>"Rentrée"</formula>
    </cfRule>
    <cfRule type="cellIs" dxfId="9392" priority="37357" stopIfTrue="1" operator="equal">
      <formula>"Stage"</formula>
    </cfRule>
    <cfRule type="cellIs" dxfId="9391" priority="37358" stopIfTrue="1" operator="equal">
      <formula>"Session 2"</formula>
    </cfRule>
    <cfRule type="cellIs" dxfId="9390" priority="37359" stopIfTrue="1" operator="equal">
      <formula>"Session 1"</formula>
    </cfRule>
    <cfRule type="cellIs" dxfId="9389" priority="37360" stopIfTrue="1" operator="equal">
      <formula>"Révisions"</formula>
    </cfRule>
    <cfRule type="cellIs" dxfId="9388" priority="37361" stopIfTrue="1" operator="equal">
      <formula>"Vacances"</formula>
    </cfRule>
    <cfRule type="cellIs" dxfId="9387" priority="37362" stopIfTrue="1" operator="equal">
      <formula>"Cours"</formula>
    </cfRule>
    <cfRule type="cellIs" dxfId="9386" priority="37354" stopIfTrue="1" operator="equal">
      <formula>"Retour copies"</formula>
    </cfRule>
    <cfRule type="cellIs" dxfId="9385" priority="37364" stopIfTrue="1" operator="equal">
      <formula>"Examens"</formula>
    </cfRule>
    <cfRule type="cellIs" dxfId="9384" priority="37365" stopIfTrue="1" operator="equal">
      <formula>"Examens S2"</formula>
    </cfRule>
    <cfRule type="cellIs" dxfId="9383" priority="37366" stopIfTrue="1" operator="equal">
      <formula>"Du anglais"</formula>
    </cfRule>
    <cfRule type="cellIs" dxfId="9382" priority="37367" stopIfTrue="1" operator="equal">
      <formula>"Délibérations"</formula>
    </cfRule>
    <cfRule type="cellIs" dxfId="9381" priority="37311" operator="equal">
      <formula>"Entreprise"</formula>
    </cfRule>
    <cfRule type="cellIs" dxfId="9380" priority="37318" operator="equal">
      <formula>"Mise à niveau"</formula>
    </cfRule>
    <cfRule type="cellIs" dxfId="9379" priority="37319" operator="equal">
      <formula>"Ecrits examens nationaux"</formula>
    </cfRule>
    <cfRule type="cellIs" dxfId="9378" priority="37320" operator="equal">
      <formula>"Délibération S2"</formula>
    </cfRule>
    <cfRule type="cellIs" dxfId="9377" priority="37363" stopIfTrue="1" operator="equal">
      <formula>"Examens S1"</formula>
    </cfRule>
    <cfRule type="cellIs" dxfId="9376" priority="37321" operator="equal">
      <formula>"Délibération S1"</formula>
    </cfRule>
    <cfRule type="cellIs" dxfId="9375" priority="37322" operator="equal">
      <formula>"regroupement"</formula>
    </cfRule>
    <cfRule type="cellIs" dxfId="9374" priority="37323" operator="equal">
      <formula>"Cours matin"</formula>
    </cfRule>
    <cfRule type="containsText" dxfId="9373" priority="37298" operator="containsText" text="Etranger">
      <formula>NOT(ISERROR(SEARCH("Etranger",AB35)))</formula>
    </cfRule>
    <cfRule type="containsText" dxfId="9372" priority="37299" operator="containsText" text="Début TD">
      <formula>NOT(ISERROR(SEARCH("Début TD",AB35)))</formula>
    </cfRule>
    <cfRule type="containsText" dxfId="9371" priority="37300" operator="containsText" text="Début CM">
      <formula>NOT(ISERROR(SEARCH("Début CM",AB35)))</formula>
    </cfRule>
    <cfRule type="containsText" dxfId="9370" priority="37301" operator="containsText" text="Projet">
      <formula>NOT(ISERROR(SEARCH("Projet",AB35)))</formula>
    </cfRule>
    <cfRule type="containsText" dxfId="9369" priority="37303" operator="containsText" text="Délib">
      <formula>NOT(ISERROR(SEARCH("Délib",AB35)))</formula>
    </cfRule>
    <cfRule type="cellIs" dxfId="9368" priority="37304" operator="equal">
      <formula>"Cours IAE"</formula>
    </cfRule>
    <cfRule type="cellIs" dxfId="9367" priority="37305" operator="equal">
      <formula>"Cours ISEM"</formula>
    </cfRule>
    <cfRule type="cellIs" dxfId="9366" priority="37306" operator="equal">
      <formula>"EXAMENS J"</formula>
    </cfRule>
    <cfRule type="cellIs" dxfId="9365" priority="37307" operator="equal">
      <formula>"Lundi Pentecôte"</formula>
    </cfRule>
    <cfRule type="cellIs" dxfId="9364" priority="37308" operator="equal">
      <formula>"ppp"</formula>
    </cfRule>
    <cfRule type="cellIs" dxfId="9363" priority="37309" operator="equal">
      <formula>"Soutenance"</formula>
    </cfRule>
    <cfRule type="cellIs" dxfId="9362" priority="37310" operator="equal">
      <formula>"Révisions R"</formula>
    </cfRule>
    <cfRule type="cellIs" dxfId="9361" priority="37331" operator="equal">
      <formula>"Remise rapport"</formula>
    </cfRule>
    <cfRule type="cellIs" dxfId="9360" priority="37312" operator="equal">
      <formula>"Exam nationaux pas de date"</formula>
    </cfRule>
    <cfRule type="cellIs" dxfId="9359" priority="37313" operator="equal">
      <formula>"Exam nationaux"</formula>
    </cfRule>
    <cfRule type="cellIs" dxfId="9358" priority="37314" operator="equal">
      <formula>"Révision interne"</formula>
    </cfRule>
    <cfRule type="cellIs" dxfId="9357" priority="37315" operator="equal">
      <formula>"Remise note CC"</formula>
    </cfRule>
    <cfRule type="cellIs" dxfId="9356" priority="37316" operator="equal">
      <formula>"Oraux examens nationaux"</formula>
    </cfRule>
    <cfRule type="cellIs" dxfId="9355" priority="37317" operator="equal">
      <formula>"Note mémoire"</formula>
    </cfRule>
    <cfRule type="cellIs" dxfId="9354" priority="37330" operator="equal">
      <formula>"Fermeture"</formula>
    </cfRule>
    <cfRule type="cellIs" dxfId="9353" priority="37328" operator="equal">
      <formula>"Examens S2 Ses2"</formula>
    </cfRule>
    <cfRule type="cellIs" dxfId="9352" priority="37327" operator="equal">
      <formula>"Révisions S1 ses1"</formula>
    </cfRule>
    <cfRule type="cellIs" dxfId="9351" priority="37326" operator="equal">
      <formula>"Révisions S1 Ses2"</formula>
    </cfRule>
    <cfRule type="cellIs" dxfId="9350" priority="37325" operator="equal">
      <formula>"Cours Matin Entr AM"</formula>
    </cfRule>
    <cfRule type="cellIs" dxfId="9349" priority="37324" operator="equal">
      <formula>"Entr MA cours AM"</formula>
    </cfRule>
  </conditionalFormatting>
  <conditionalFormatting sqref="AC4:AC35">
    <cfRule type="expression" dxfId="9348" priority="69107">
      <formula>AD4="Samedi"</formula>
    </cfRule>
    <cfRule type="expression" dxfId="9347" priority="69106">
      <formula>AD4="Dimanche"</formula>
    </cfRule>
  </conditionalFormatting>
  <conditionalFormatting sqref="AC36">
    <cfRule type="cellIs" dxfId="9346" priority="63581" operator="equal">
      <formula>"Lundi de pâques"</formula>
    </cfRule>
    <cfRule type="cellIs" dxfId="9345" priority="63582" operator="equal">
      <formula>"Noël"</formula>
    </cfRule>
    <cfRule type="cellIs" dxfId="9344" priority="63583" operator="equal">
      <formula>"Pâques"</formula>
    </cfRule>
    <cfRule type="cellIs" dxfId="9343" priority="63584" operator="equal">
      <formula>"Pentecôte"</formula>
    </cfRule>
    <cfRule type="cellIs" dxfId="9342" priority="63585" operator="equal">
      <formula>"Révisions S2 ses2"</formula>
    </cfRule>
    <cfRule type="cellIs" dxfId="9341" priority="63586" operator="equal">
      <formula>"Révisions S2 Ses1"</formula>
    </cfRule>
    <cfRule type="cellIs" dxfId="9340" priority="63587" operator="equal">
      <formula>"stage v"</formula>
    </cfRule>
    <cfRule type="cellIs" dxfId="9339" priority="63588" operator="equal">
      <formula>"Victoire 1945"</formula>
    </cfRule>
    <cfRule type="cellIs" dxfId="9338" priority="63589" operator="equal">
      <formula>"Toussaint"</formula>
    </cfRule>
    <cfRule type="cellIs" dxfId="9337" priority="63590" operator="equal">
      <formula>"Stage en entreprise"</formula>
    </cfRule>
    <cfRule type="cellIs" dxfId="9336" priority="63591" operator="equal">
      <formula>"entreprise B"</formula>
    </cfRule>
    <cfRule type="cellIs" dxfId="9335" priority="63592" stopIfTrue="1" operator="equal">
      <formula>"Retour copies"</formula>
    </cfRule>
    <cfRule type="cellIs" dxfId="9334" priority="63593" stopIfTrue="1" operator="equal">
      <formula>"Evaluation"</formula>
    </cfRule>
    <cfRule type="cellIs" dxfId="9333" priority="63594" stopIfTrue="1" operator="equal">
      <formula>"Rentrée"</formula>
    </cfRule>
    <cfRule type="cellIs" dxfId="9332" priority="63595" stopIfTrue="1" operator="equal">
      <formula>"Stage"</formula>
    </cfRule>
    <cfRule type="cellIs" dxfId="9331" priority="63596" stopIfTrue="1" operator="equal">
      <formula>"Session 2"</formula>
    </cfRule>
    <cfRule type="cellIs" dxfId="9330" priority="63597" stopIfTrue="1" operator="equal">
      <formula>"Session 1"</formula>
    </cfRule>
    <cfRule type="cellIs" dxfId="9329" priority="63598" stopIfTrue="1" operator="equal">
      <formula>"Révisions"</formula>
    </cfRule>
    <cfRule type="cellIs" dxfId="9328" priority="63599" stopIfTrue="1" operator="equal">
      <formula>"Vacances"</formula>
    </cfRule>
    <cfRule type="cellIs" dxfId="9327" priority="63600" stopIfTrue="1" operator="equal">
      <formula>"Cours"</formula>
    </cfRule>
    <cfRule type="cellIs" dxfId="9326" priority="63601" stopIfTrue="1" operator="equal">
      <formula>"Examens S1"</formula>
    </cfRule>
    <cfRule type="cellIs" dxfId="9325" priority="63602" stopIfTrue="1" operator="equal">
      <formula>"Examens"</formula>
    </cfRule>
    <cfRule type="cellIs" dxfId="9324" priority="63604" stopIfTrue="1" operator="equal">
      <formula>"Du anglais"</formula>
    </cfRule>
    <cfRule type="cellIs" dxfId="9323" priority="63605" stopIfTrue="1" operator="equal">
      <formula>"Délibérations"</formula>
    </cfRule>
    <cfRule type="cellIs" dxfId="9322" priority="63563" operator="equal">
      <formula>"Cours Matin Entr AM"</formula>
    </cfRule>
    <cfRule type="cellIs" dxfId="9321" priority="63562" operator="equal">
      <formula>"Entr MA cours AM"</formula>
    </cfRule>
    <cfRule type="cellIs" dxfId="9320" priority="63561" operator="equal">
      <formula>"Cours matin"</formula>
    </cfRule>
    <cfRule type="cellIs" dxfId="9319" priority="63560" operator="equal">
      <formula>"regroupement"</formula>
    </cfRule>
    <cfRule type="cellIs" dxfId="9318" priority="63559" operator="equal">
      <formula>"Délibération S1"</formula>
    </cfRule>
    <cfRule type="cellIs" dxfId="9317" priority="63558" operator="equal">
      <formula>"Délibération S2"</formula>
    </cfRule>
    <cfRule type="cellIs" dxfId="9316" priority="63557" operator="equal">
      <formula>"Ecrits examens nationaux"</formula>
    </cfRule>
    <cfRule type="cellIs" dxfId="9315" priority="63556" operator="equal">
      <formula>"Mise à niveau"</formula>
    </cfRule>
    <cfRule type="cellIs" dxfId="9314" priority="63555" operator="equal">
      <formula>"Note mémoire"</formula>
    </cfRule>
    <cfRule type="cellIs" dxfId="9313" priority="63554" operator="equal">
      <formula>"Oraux examens nationaux"</formula>
    </cfRule>
    <cfRule type="cellIs" dxfId="9312" priority="63553" operator="equal">
      <formula>"Remise note CC"</formula>
    </cfRule>
    <cfRule type="cellIs" dxfId="9311" priority="63552" operator="equal">
      <formula>"Révision interne"</formula>
    </cfRule>
    <cfRule type="cellIs" dxfId="9310" priority="63551" operator="equal">
      <formula>"Exam nationaux"</formula>
    </cfRule>
    <cfRule type="cellIs" dxfId="9309" priority="63603" stopIfTrue="1" operator="equal">
      <formula>"Examens S2"</formula>
    </cfRule>
    <cfRule type="cellIs" dxfId="9308" priority="63572" operator="equal">
      <formula>"Assomption"</formula>
    </cfRule>
    <cfRule type="cellIs" dxfId="9307" priority="63564" operator="equal">
      <formula>"Révisions S1 Ses2"</formula>
    </cfRule>
    <cfRule type="cellIs" dxfId="9306" priority="63565" operator="equal">
      <formula>"Révisions S1 ses1"</formula>
    </cfRule>
    <cfRule type="cellIs" dxfId="9305" priority="63566" operator="equal">
      <formula>"Examens S2 Ses2"</formula>
    </cfRule>
    <cfRule type="cellIs" dxfId="9304" priority="63567" operator="equal">
      <formula>"Examens S2 ses1"</formula>
    </cfRule>
    <cfRule type="cellIs" dxfId="9303" priority="63577" operator="equal">
      <formula>"Examens S1 Ses1"</formula>
    </cfRule>
    <cfRule type="cellIs" dxfId="9302" priority="63568" operator="equal">
      <formula>"Fermeture"</formula>
    </cfRule>
    <cfRule type="expression" dxfId="9301" priority="63528">
      <formula>AA36="Dimanche"</formula>
    </cfRule>
    <cfRule type="expression" dxfId="9300" priority="63529">
      <formula>AA36="Samedi"</formula>
    </cfRule>
    <cfRule type="containsText" dxfId="9299" priority="63530" operator="containsText" text="Soutenance">
      <formula>NOT(ISERROR(SEARCH("Soutenance",AC36)))</formula>
    </cfRule>
    <cfRule type="containsText" dxfId="9298" priority="63531" operator="containsText" text="Salon Et">
      <formula>NOT(ISERROR(SEARCH("Salon Et",AC36)))</formula>
    </cfRule>
    <cfRule type="containsText" dxfId="9297" priority="63532" operator="containsText" text="Remise">
      <formula>NOT(ISERROR(SEARCH("Remise",AC36)))</formula>
    </cfRule>
    <cfRule type="containsText" dxfId="9296" priority="63533" operator="containsText" text="Recrutem">
      <formula>NOT(ISERROR(SEARCH("Recrutem",AC36)))</formula>
    </cfRule>
    <cfRule type="containsText" dxfId="9295" priority="63534" operator="containsText" text="Note">
      <formula>NOT(ISERROR(SEARCH("Note",AC36)))</formula>
    </cfRule>
    <cfRule type="containsText" dxfId="9294" priority="63535" operator="containsText" text="JPO">
      <formula>NOT(ISERROR(SEARCH("JPO",AC36)))</formula>
    </cfRule>
    <cfRule type="containsText" dxfId="9293" priority="63536" operator="containsText" text="Etranger">
      <formula>NOT(ISERROR(SEARCH("Etranger",AC36)))</formula>
    </cfRule>
    <cfRule type="containsText" dxfId="9292" priority="63537" operator="containsText" text="Début TD">
      <formula>NOT(ISERROR(SEARCH("Début TD",AC36)))</formula>
    </cfRule>
    <cfRule type="containsText" dxfId="9291" priority="63538" operator="containsText" text="Début CM">
      <formula>NOT(ISERROR(SEARCH("Début CM",AC36)))</formula>
    </cfRule>
    <cfRule type="containsText" dxfId="9290" priority="63539" operator="containsText" text="Projet">
      <formula>NOT(ISERROR(SEARCH("Projet",AC36)))</formula>
    </cfRule>
    <cfRule type="containsText" dxfId="9289" priority="63540" operator="containsText" text="Pré">
      <formula>NOT(ISERROR(SEARCH("Pré",AC36)))</formula>
    </cfRule>
    <cfRule type="containsText" dxfId="9288" priority="63541" operator="containsText" text="Délib">
      <formula>NOT(ISERROR(SEARCH("Délib",AC36)))</formula>
    </cfRule>
    <cfRule type="cellIs" dxfId="9287" priority="63542" operator="equal">
      <formula>"Cours IAE"</formula>
    </cfRule>
    <cfRule type="cellIs" dxfId="9286" priority="63543" operator="equal">
      <formula>"Cours ISEM"</formula>
    </cfRule>
    <cfRule type="cellIs" dxfId="9285" priority="63544" operator="equal">
      <formula>"EXAMENS J"</formula>
    </cfRule>
    <cfRule type="cellIs" dxfId="9284" priority="63545" operator="equal">
      <formula>"Lundi Pentecôte"</formula>
    </cfRule>
    <cfRule type="cellIs" dxfId="9283" priority="63546" operator="equal">
      <formula>"ppp"</formula>
    </cfRule>
    <cfRule type="cellIs" dxfId="9282" priority="63547" operator="equal">
      <formula>"Soutenance"</formula>
    </cfRule>
    <cfRule type="cellIs" dxfId="9281" priority="63548" operator="equal">
      <formula>"Révisions R"</formula>
    </cfRule>
    <cfRule type="cellIs" dxfId="9280" priority="63549" operator="equal">
      <formula>"Entreprise"</formula>
    </cfRule>
    <cfRule type="cellIs" dxfId="9279" priority="63575" operator="equal">
      <formula>"cours v"</formula>
    </cfRule>
    <cfRule type="cellIs" dxfId="9278" priority="63550" operator="equal">
      <formula>"Exam nationaux pas de date"</formula>
    </cfRule>
    <cfRule type="cellIs" dxfId="9277" priority="63569" operator="equal">
      <formula>"Remise rapport"</formula>
    </cfRule>
    <cfRule type="cellIs" dxfId="9276" priority="63573" operator="equal">
      <formula>"Ascension"</formula>
    </cfRule>
    <cfRule type="cellIs" dxfId="9275" priority="63574" operator="equal">
      <formula>"Armistice"</formula>
    </cfRule>
    <cfRule type="cellIs" dxfId="9274" priority="63576" operator="equal">
      <formula>"Examens S1 Ses2"</formula>
    </cfRule>
    <cfRule type="cellIs" dxfId="9273" priority="63578" operator="equal">
      <formula>"Fête du travail"</formula>
    </cfRule>
    <cfRule type="cellIs" dxfId="9272" priority="63579" operator="equal">
      <formula>"Fête nationale"</formula>
    </cfRule>
    <cfRule type="cellIs" dxfId="9271" priority="63580" operator="equal">
      <formula>"jour de l'an"</formula>
    </cfRule>
    <cfRule type="cellIs" dxfId="9270" priority="63570" operator="equal">
      <formula>"notes rapport"</formula>
    </cfRule>
    <cfRule type="cellIs" dxfId="9269" priority="63571" operator="equal">
      <formula>"jour appui"</formula>
    </cfRule>
  </conditionalFormatting>
  <conditionalFormatting sqref="AF4">
    <cfRule type="cellIs" dxfId="9268" priority="21525" operator="equal">
      <formula>"Remise note CC"</formula>
    </cfRule>
    <cfRule type="cellIs" dxfId="9267" priority="21533" operator="equal">
      <formula>"Cours matin"</formula>
    </cfRule>
    <cfRule type="cellIs" dxfId="9266" priority="21532" operator="equal">
      <formula>"regroupement"</formula>
    </cfRule>
    <cfRule type="cellIs" dxfId="9265" priority="21531" operator="equal">
      <formula>"Délibération S1"</formula>
    </cfRule>
    <cfRule type="cellIs" dxfId="9264" priority="21530" operator="equal">
      <formula>"Délibération S2"</formula>
    </cfRule>
    <cfRule type="cellIs" dxfId="9263" priority="21529" operator="equal">
      <formula>"Ecrits examens nationaux"</formula>
    </cfRule>
    <cfRule type="cellIs" dxfId="9262" priority="21528" operator="equal">
      <formula>"Mise à niveau"</formula>
    </cfRule>
    <cfRule type="cellIs" dxfId="9261" priority="21527" operator="equal">
      <formula>"Note mémoire"</formula>
    </cfRule>
    <cfRule type="cellIs" dxfId="9260" priority="21526" operator="equal">
      <formula>"Oraux examens nationaux"</formula>
    </cfRule>
    <cfRule type="cellIs" dxfId="9259" priority="21517" operator="equal">
      <formula>"Lundi Pentecôte"</formula>
    </cfRule>
    <cfRule type="cellIs" dxfId="9258" priority="21524" operator="equal">
      <formula>"Révision interne"</formula>
    </cfRule>
    <cfRule type="cellIs" dxfId="9257" priority="21540" operator="equal">
      <formula>"Fermeture"</formula>
    </cfRule>
    <cfRule type="cellIs" dxfId="9256" priority="21522" operator="equal">
      <formula>"Exam nationaux pas de date"</formula>
    </cfRule>
    <cfRule type="cellIs" dxfId="9255" priority="21521" operator="equal">
      <formula>"Entreprise"</formula>
    </cfRule>
    <cfRule type="cellIs" dxfId="9254" priority="21520" operator="equal">
      <formula>"Révisions R"</formula>
    </cfRule>
    <cfRule type="cellIs" dxfId="9253" priority="21519" operator="equal">
      <formula>"Soutenance"</formula>
    </cfRule>
    <cfRule type="cellIs" dxfId="9252" priority="21518" operator="equal">
      <formula>"ppp"</formula>
    </cfRule>
    <cfRule type="cellIs" dxfId="9251" priority="21541" operator="equal">
      <formula>"Remise rapport"</formula>
    </cfRule>
    <cfRule type="containsText" dxfId="9250" priority="21505" operator="containsText" text="Recrutem">
      <formula>NOT(ISERROR(SEARCH("Recrutem",AF4)))</formula>
    </cfRule>
    <cfRule type="cellIs" dxfId="9249" priority="21516" operator="equal">
      <formula>"EXAMENS J"</formula>
    </cfRule>
    <cfRule type="cellIs" dxfId="9248" priority="21515" operator="equal">
      <formula>"Cours ISEM"</formula>
    </cfRule>
    <cfRule type="cellIs" dxfId="9247" priority="21514" operator="equal">
      <formula>"Cours IAE"</formula>
    </cfRule>
    <cfRule type="containsText" dxfId="9246" priority="21513" operator="containsText" text="Délib">
      <formula>NOT(ISERROR(SEARCH("Délib",AF4)))</formula>
    </cfRule>
    <cfRule type="containsText" dxfId="9245" priority="21512" operator="containsText" text="Pré">
      <formula>NOT(ISERROR(SEARCH("Pré",AF4)))</formula>
    </cfRule>
    <cfRule type="containsText" dxfId="9244" priority="21511" operator="containsText" text="Projet">
      <formula>NOT(ISERROR(SEARCH("Projet",AF4)))</formula>
    </cfRule>
    <cfRule type="cellIs" dxfId="9243" priority="21542" operator="equal">
      <formula>"notes rapport"</formula>
    </cfRule>
    <cfRule type="cellIs" dxfId="9242" priority="21543" operator="equal">
      <formula>"jour appui"</formula>
    </cfRule>
    <cfRule type="cellIs" dxfId="9241" priority="21544" operator="equal">
      <formula>"Assomption"</formula>
    </cfRule>
    <cfRule type="cellIs" dxfId="9240" priority="21545" operator="equal">
      <formula>"Ascension"</formula>
    </cfRule>
    <cfRule type="cellIs" dxfId="9239" priority="21546" operator="equal">
      <formula>"Armistice"</formula>
    </cfRule>
    <cfRule type="cellIs" dxfId="9238" priority="21547" operator="equal">
      <formula>"cours v"</formula>
    </cfRule>
    <cfRule type="cellIs" dxfId="9237" priority="21548" operator="equal">
      <formula>"Examens S1 Ses2"</formula>
    </cfRule>
    <cfRule type="cellIs" dxfId="9236" priority="21549" operator="equal">
      <formula>"Examens S1 Ses1"</formula>
    </cfRule>
    <cfRule type="cellIs" dxfId="9235" priority="21550" operator="equal">
      <formula>"Fête du travail"</formula>
    </cfRule>
    <cfRule type="cellIs" dxfId="9234" priority="21551" operator="equal">
      <formula>"Fête nationale"</formula>
    </cfRule>
    <cfRule type="cellIs" dxfId="9233" priority="21552" operator="equal">
      <formula>"jour de l'an"</formula>
    </cfRule>
    <cfRule type="cellIs" dxfId="9232" priority="21553" operator="equal">
      <formula>"Lundi de pâques"</formula>
    </cfRule>
    <cfRule type="cellIs" dxfId="9231" priority="21554" operator="equal">
      <formula>"Noël"</formula>
    </cfRule>
    <cfRule type="cellIs" dxfId="9230" priority="21555" operator="equal">
      <formula>"Pâques"</formula>
    </cfRule>
    <cfRule type="cellIs" dxfId="9229" priority="21556" operator="equal">
      <formula>"Pentecôte"</formula>
    </cfRule>
    <cfRule type="cellIs" dxfId="9228" priority="21557" operator="equal">
      <formula>"Révisions S2 ses2"</formula>
    </cfRule>
    <cfRule type="cellIs" dxfId="9227" priority="21558" operator="equal">
      <formula>"Révisions S2 Ses1"</formula>
    </cfRule>
    <cfRule type="cellIs" dxfId="9226" priority="21559" operator="equal">
      <formula>"stage v"</formula>
    </cfRule>
    <cfRule type="cellIs" dxfId="9225" priority="21560" operator="equal">
      <formula>"Victoire 1945"</formula>
    </cfRule>
    <cfRule type="cellIs" dxfId="9224" priority="21561" operator="equal">
      <formula>"Toussaint"</formula>
    </cfRule>
    <cfRule type="cellIs" dxfId="9223" priority="21562" operator="equal">
      <formula>"Stage en entreprise"</formula>
    </cfRule>
    <cfRule type="containsText" dxfId="9222" priority="21510" operator="containsText" text="Début CM">
      <formula>NOT(ISERROR(SEARCH("Début CM",AF4)))</formula>
    </cfRule>
    <cfRule type="containsText" dxfId="9221" priority="21507" operator="containsText" text="JPO">
      <formula>NOT(ISERROR(SEARCH("JPO",AF4)))</formula>
    </cfRule>
    <cfRule type="cellIs" dxfId="9220" priority="21539" operator="equal">
      <formula>"Examens S2 ses1"</formula>
    </cfRule>
    <cfRule type="containsText" dxfId="9219" priority="21504" operator="containsText" text="Remise">
      <formula>NOT(ISERROR(SEARCH("Remise",AF4)))</formula>
    </cfRule>
    <cfRule type="containsText" dxfId="9218" priority="21503" operator="containsText" text="Salon Et">
      <formula>NOT(ISERROR(SEARCH("Salon Et",AF4)))</formula>
    </cfRule>
    <cfRule type="cellIs" dxfId="9217" priority="21563" operator="equal">
      <formula>"entreprise B"</formula>
    </cfRule>
    <cfRule type="cellIs" dxfId="9216" priority="21564" stopIfTrue="1" operator="equal">
      <formula>"Retour copies"</formula>
    </cfRule>
    <cfRule type="cellIs" dxfId="9215" priority="21565" stopIfTrue="1" operator="equal">
      <formula>"Evaluation"</formula>
    </cfRule>
    <cfRule type="cellIs" dxfId="9214" priority="21566" stopIfTrue="1" operator="equal">
      <formula>"Rentrée"</formula>
    </cfRule>
    <cfRule type="containsText" dxfId="9213" priority="21509" operator="containsText" text="Début TD">
      <formula>NOT(ISERROR(SEARCH("Début TD",AF4)))</formula>
    </cfRule>
    <cfRule type="cellIs" dxfId="9212" priority="21567" stopIfTrue="1" operator="equal">
      <formula>"Stage"</formula>
    </cfRule>
    <cfRule type="cellIs" dxfId="9211" priority="21568" stopIfTrue="1" operator="equal">
      <formula>"Session 2"</formula>
    </cfRule>
    <cfRule type="cellIs" dxfId="9210" priority="21569" stopIfTrue="1" operator="equal">
      <formula>"Session 1"</formula>
    </cfRule>
    <cfRule type="cellIs" dxfId="9209" priority="21570" stopIfTrue="1" operator="equal">
      <formula>"Révisions"</formula>
    </cfRule>
    <cfRule type="cellIs" dxfId="9208" priority="21571" stopIfTrue="1" operator="equal">
      <formula>"Vacances"</formula>
    </cfRule>
    <cfRule type="cellIs" dxfId="9207" priority="21572" stopIfTrue="1" operator="equal">
      <formula>"Cours"</formula>
    </cfRule>
    <cfRule type="cellIs" dxfId="9206" priority="21573" stopIfTrue="1" operator="equal">
      <formula>"Examens S1"</formula>
    </cfRule>
    <cfRule type="cellIs" dxfId="9205" priority="21574" stopIfTrue="1" operator="equal">
      <formula>"Examens"</formula>
    </cfRule>
    <cfRule type="cellIs" dxfId="9204" priority="21575" stopIfTrue="1" operator="equal">
      <formula>"Examens S2"</formula>
    </cfRule>
    <cfRule type="cellIs" dxfId="9203" priority="21576" stopIfTrue="1" operator="equal">
      <formula>"Du anglais"</formula>
    </cfRule>
    <cfRule type="cellIs" dxfId="9202" priority="21577" stopIfTrue="1" operator="equal">
      <formula>"Délibérations"</formula>
    </cfRule>
    <cfRule type="cellIs" dxfId="9201" priority="21523" operator="equal">
      <formula>"Exam nationaux"</formula>
    </cfRule>
    <cfRule type="containsText" dxfId="9200" priority="21508" operator="containsText" text="Etranger">
      <formula>NOT(ISERROR(SEARCH("Etranger",AF4)))</formula>
    </cfRule>
    <cfRule type="containsText" dxfId="9199" priority="21506" operator="containsText" text="Note">
      <formula>NOT(ISERROR(SEARCH("Note",AF4)))</formula>
    </cfRule>
    <cfRule type="cellIs" dxfId="9198" priority="21538" operator="equal">
      <formula>"Examens S2 Ses2"</formula>
    </cfRule>
    <cfRule type="cellIs" dxfId="9197" priority="21537" operator="equal">
      <formula>"Révisions S1 ses1"</formula>
    </cfRule>
    <cfRule type="cellIs" dxfId="9196" priority="21536" operator="equal">
      <formula>"Révisions S1 Ses2"</formula>
    </cfRule>
    <cfRule type="cellIs" dxfId="9195" priority="21535" operator="equal">
      <formula>"Cours Matin Entr AM"</formula>
    </cfRule>
    <cfRule type="cellIs" dxfId="9194" priority="21534" operator="equal">
      <formula>"Entr MA cours AM"</formula>
    </cfRule>
  </conditionalFormatting>
  <conditionalFormatting sqref="AF4:AF6">
    <cfRule type="expression" dxfId="9193" priority="7078">
      <formula>AD4="Dimanche"</formula>
    </cfRule>
    <cfRule type="expression" dxfId="9192" priority="7079">
      <formula>AD4="Samedi"</formula>
    </cfRule>
    <cfRule type="containsText" dxfId="9191" priority="7080" operator="containsText" text="Soutenance">
      <formula>NOT(ISERROR(SEARCH("Soutenance",AF4)))</formula>
    </cfRule>
  </conditionalFormatting>
  <conditionalFormatting sqref="AF5:AF6">
    <cfRule type="cellIs" dxfId="9190" priority="7124" operator="equal">
      <formula>"Armistice"</formula>
    </cfRule>
    <cfRule type="cellIs" dxfId="9189" priority="7125" operator="equal">
      <formula>"cours v"</formula>
    </cfRule>
    <cfRule type="cellIs" dxfId="9188" priority="7126" operator="equal">
      <formula>"Examens S1 Ses2"</formula>
    </cfRule>
    <cfRule type="cellIs" dxfId="9187" priority="7127" operator="equal">
      <formula>"Examens S1 Ses1"</formula>
    </cfRule>
    <cfRule type="cellIs" dxfId="9186" priority="7128" operator="equal">
      <formula>"Fête du travail"</formula>
    </cfRule>
    <cfRule type="cellIs" dxfId="9185" priority="7129" operator="equal">
      <formula>"Fête nationale"</formula>
    </cfRule>
    <cfRule type="cellIs" dxfId="9184" priority="7130" operator="equal">
      <formula>"jour de l'an"</formula>
    </cfRule>
    <cfRule type="cellIs" dxfId="9183" priority="7131" operator="equal">
      <formula>"Lundi de pâques"</formula>
    </cfRule>
    <cfRule type="cellIs" dxfId="9182" priority="7132" operator="equal">
      <formula>"Noël"</formula>
    </cfRule>
    <cfRule type="cellIs" dxfId="9181" priority="7133" operator="equal">
      <formula>"Pâques"</formula>
    </cfRule>
    <cfRule type="cellIs" dxfId="9180" priority="7134" operator="equal">
      <formula>"Pentecôte"</formula>
    </cfRule>
    <cfRule type="cellIs" dxfId="9179" priority="7135" operator="equal">
      <formula>"Révisions S2 ses2"</formula>
    </cfRule>
    <cfRule type="cellIs" dxfId="9178" priority="7136" operator="equal">
      <formula>"Révisions S2 Ses1"</formula>
    </cfRule>
    <cfRule type="cellIs" dxfId="9177" priority="7137" operator="equal">
      <formula>"stage v"</formula>
    </cfRule>
    <cfRule type="cellIs" dxfId="9176" priority="7138" operator="equal">
      <formula>"Victoire 1945"</formula>
    </cfRule>
    <cfRule type="cellIs" dxfId="9175" priority="7139" operator="equal">
      <formula>"Toussaint"</formula>
    </cfRule>
    <cfRule type="cellIs" dxfId="9174" priority="7140" operator="equal">
      <formula>"Stage en entreprise"</formula>
    </cfRule>
    <cfRule type="cellIs" dxfId="9173" priority="7141" operator="equal">
      <formula>"entreprise B"</formula>
    </cfRule>
    <cfRule type="cellIs" dxfId="9172" priority="7142" stopIfTrue="1" operator="equal">
      <formula>"Retour copies"</formula>
    </cfRule>
    <cfRule type="cellIs" dxfId="9171" priority="7143" stopIfTrue="1" operator="equal">
      <formula>"Evaluation"</formula>
    </cfRule>
    <cfRule type="cellIs" dxfId="9170" priority="7144" stopIfTrue="1" operator="equal">
      <formula>"Rentrée"</formula>
    </cfRule>
    <cfRule type="cellIs" dxfId="9169" priority="7145" stopIfTrue="1" operator="equal">
      <formula>"Stage"</formula>
    </cfRule>
    <cfRule type="cellIs" dxfId="9168" priority="7146" stopIfTrue="1" operator="equal">
      <formula>"Session 2"</formula>
    </cfRule>
    <cfRule type="cellIs" dxfId="9167" priority="7147" stopIfTrue="1" operator="equal">
      <formula>"Session 1"</formula>
    </cfRule>
    <cfRule type="cellIs" dxfId="9166" priority="7148" stopIfTrue="1" operator="equal">
      <formula>"Révisions"</formula>
    </cfRule>
    <cfRule type="cellIs" dxfId="9165" priority="7149" stopIfTrue="1" operator="equal">
      <formula>"Vacances"</formula>
    </cfRule>
    <cfRule type="cellIs" dxfId="9164" priority="7150" stopIfTrue="1" operator="equal">
      <formula>"Cours"</formula>
    </cfRule>
    <cfRule type="cellIs" dxfId="9163" priority="7151" stopIfTrue="1" operator="equal">
      <formula>"Examens S1"</formula>
    </cfRule>
    <cfRule type="cellIs" dxfId="9162" priority="7152" stopIfTrue="1" operator="equal">
      <formula>"Examens"</formula>
    </cfRule>
    <cfRule type="cellIs" dxfId="9161" priority="7153" stopIfTrue="1" operator="equal">
      <formula>"Examens S2"</formula>
    </cfRule>
    <cfRule type="cellIs" dxfId="9160" priority="7154" stopIfTrue="1" operator="equal">
      <formula>"Du anglais"</formula>
    </cfRule>
    <cfRule type="cellIs" dxfId="9159" priority="7155" stopIfTrue="1" operator="equal">
      <formula>"Délibérations"</formula>
    </cfRule>
    <cfRule type="cellIs" dxfId="9158" priority="7121" operator="equal">
      <formula>"jour appui"</formula>
    </cfRule>
    <cfRule type="cellIs" dxfId="9157" priority="7122" operator="equal">
      <formula>"Assomption"</formula>
    </cfRule>
    <cfRule type="cellIs" dxfId="9156" priority="7111" operator="equal">
      <formula>"Cours matin"</formula>
    </cfRule>
    <cfRule type="cellIs" dxfId="9155" priority="7123" operator="equal">
      <formula>"Ascension"</formula>
    </cfRule>
    <cfRule type="containsText" dxfId="9154" priority="7076" operator="containsText" text="Cours/Labo/Projet">
      <formula>NOT(ISERROR(SEARCH("Cours/Labo/Projet",AF5)))</formula>
    </cfRule>
    <cfRule type="containsText" dxfId="9153" priority="7077" operator="containsText" text="Université">
      <formula>NOT(ISERROR(SEARCH("Université",AF5)))</formula>
    </cfRule>
    <cfRule type="containsText" dxfId="9152" priority="7081" operator="containsText" text="Salon Et">
      <formula>NOT(ISERROR(SEARCH("Salon Et",AF5)))</formula>
    </cfRule>
    <cfRule type="containsText" dxfId="9151" priority="7082" operator="containsText" text="Remise">
      <formula>NOT(ISERROR(SEARCH("Remise",AF5)))</formula>
    </cfRule>
    <cfRule type="containsText" dxfId="9150" priority="7083" operator="containsText" text="Recrutem">
      <formula>NOT(ISERROR(SEARCH("Recrutem",AF5)))</formula>
    </cfRule>
    <cfRule type="containsText" dxfId="9149" priority="7084" operator="containsText" text="Note">
      <formula>NOT(ISERROR(SEARCH("Note",AF5)))</formula>
    </cfRule>
    <cfRule type="containsText" dxfId="9148" priority="7085" operator="containsText" text="JPO">
      <formula>NOT(ISERROR(SEARCH("JPO",AF5)))</formula>
    </cfRule>
    <cfRule type="containsText" dxfId="9147" priority="7086" operator="containsText" text="Etranger">
      <formula>NOT(ISERROR(SEARCH("Etranger",AF5)))</formula>
    </cfRule>
    <cfRule type="containsText" dxfId="9146" priority="7087" operator="containsText" text="Début TD">
      <formula>NOT(ISERROR(SEARCH("Début TD",AF5)))</formula>
    </cfRule>
    <cfRule type="containsText" dxfId="9145" priority="7088" operator="containsText" text="Début CM">
      <formula>NOT(ISERROR(SEARCH("Début CM",AF5)))</formula>
    </cfRule>
    <cfRule type="containsText" dxfId="9144" priority="7089" operator="containsText" text="Projet">
      <formula>NOT(ISERROR(SEARCH("Projet",AF5)))</formula>
    </cfRule>
    <cfRule type="containsText" dxfId="9143" priority="7090" operator="containsText" text="Pré">
      <formula>NOT(ISERROR(SEARCH("Pré",AF5)))</formula>
    </cfRule>
    <cfRule type="containsText" dxfId="9142" priority="7091" operator="containsText" text="Délib">
      <formula>NOT(ISERROR(SEARCH("Délib",AF5)))</formula>
    </cfRule>
    <cfRule type="cellIs" dxfId="9141" priority="7092" operator="equal">
      <formula>"Cours IAE"</formula>
    </cfRule>
    <cfRule type="cellIs" dxfId="9140" priority="7093" operator="equal">
      <formula>"Cours ISEM"</formula>
    </cfRule>
    <cfRule type="cellIs" dxfId="9139" priority="7094" operator="equal">
      <formula>"EXAMENS J"</formula>
    </cfRule>
    <cfRule type="cellIs" dxfId="9138" priority="7095" operator="equal">
      <formula>"Lundi Pentecôte"</formula>
    </cfRule>
    <cfRule type="cellIs" dxfId="9137" priority="7096" operator="equal">
      <formula>"ppp"</formula>
    </cfRule>
    <cfRule type="cellIs" dxfId="9136" priority="7097" operator="equal">
      <formula>"Soutenance"</formula>
    </cfRule>
    <cfRule type="cellIs" dxfId="9135" priority="7098" operator="equal">
      <formula>"Révisions R"</formula>
    </cfRule>
    <cfRule type="cellIs" dxfId="9134" priority="7099" operator="equal">
      <formula>"Entreprise"</formula>
    </cfRule>
    <cfRule type="cellIs" dxfId="9133" priority="7100" operator="equal">
      <formula>"Exam nationaux pas de date"</formula>
    </cfRule>
    <cfRule type="cellIs" dxfId="9132" priority="7101" operator="equal">
      <formula>"Exam nationaux"</formula>
    </cfRule>
    <cfRule type="cellIs" dxfId="9131" priority="7102" operator="equal">
      <formula>"Révision interne"</formula>
    </cfRule>
    <cfRule type="cellIs" dxfId="9130" priority="7103" operator="equal">
      <formula>"Remise note CC"</formula>
    </cfRule>
    <cfRule type="cellIs" dxfId="9129" priority="7104" operator="equal">
      <formula>"Oraux examens nationaux"</formula>
    </cfRule>
    <cfRule type="cellIs" dxfId="9128" priority="7105" operator="equal">
      <formula>"Note mémoire"</formula>
    </cfRule>
    <cfRule type="cellIs" dxfId="9127" priority="7106" operator="equal">
      <formula>"Mise à niveau"</formula>
    </cfRule>
    <cfRule type="cellIs" dxfId="9126" priority="7107" operator="equal">
      <formula>"Ecrits examens nationaux"</formula>
    </cfRule>
    <cfRule type="cellIs" dxfId="9125" priority="7108" operator="equal">
      <formula>"Délibération S2"</formula>
    </cfRule>
    <cfRule type="cellIs" dxfId="9124" priority="7109" operator="equal">
      <formula>"Délibération S1"</formula>
    </cfRule>
    <cfRule type="cellIs" dxfId="9123" priority="7110" operator="equal">
      <formula>"regroupement"</formula>
    </cfRule>
    <cfRule type="cellIs" dxfId="9122" priority="7112" operator="equal">
      <formula>"Entr MA cours AM"</formula>
    </cfRule>
    <cfRule type="cellIs" dxfId="9121" priority="7113" operator="equal">
      <formula>"Cours Matin Entr AM"</formula>
    </cfRule>
    <cfRule type="cellIs" dxfId="9120" priority="7114" operator="equal">
      <formula>"Révisions S1 Ses2"</formula>
    </cfRule>
    <cfRule type="cellIs" dxfId="9119" priority="7115" operator="equal">
      <formula>"Révisions S1 ses1"</formula>
    </cfRule>
    <cfRule type="cellIs" dxfId="9118" priority="7116" operator="equal">
      <formula>"Examens S2 Ses2"</formula>
    </cfRule>
    <cfRule type="cellIs" dxfId="9117" priority="7117" operator="equal">
      <formula>"Examens S2 ses1"</formula>
    </cfRule>
    <cfRule type="cellIs" dxfId="9116" priority="7118" operator="equal">
      <formula>"Fermeture"</formula>
    </cfRule>
    <cfRule type="cellIs" dxfId="9115" priority="7119" operator="equal">
      <formula>"Remise rapport"</formula>
    </cfRule>
    <cfRule type="cellIs" dxfId="9114" priority="7120" operator="equal">
      <formula>"notes rapport"</formula>
    </cfRule>
  </conditionalFormatting>
  <conditionalFormatting sqref="AF7">
    <cfRule type="cellIs" dxfId="9113" priority="7075" stopIfTrue="1" operator="equal">
      <formula>"Délibérations"</formula>
    </cfRule>
    <cfRule type="cellIs" dxfId="9112" priority="7074" stopIfTrue="1" operator="equal">
      <formula>"Du anglais"</formula>
    </cfRule>
    <cfRule type="cellIs" dxfId="9111" priority="7073" stopIfTrue="1" operator="equal">
      <formula>"Examens S2"</formula>
    </cfRule>
    <cfRule type="cellIs" dxfId="9110" priority="7072" stopIfTrue="1" operator="equal">
      <formula>"Examens"</formula>
    </cfRule>
    <cfRule type="cellIs" dxfId="9109" priority="7071" stopIfTrue="1" operator="equal">
      <formula>"Examens S1"</formula>
    </cfRule>
    <cfRule type="cellIs" dxfId="9108" priority="7070" stopIfTrue="1" operator="equal">
      <formula>"Cours"</formula>
    </cfRule>
    <cfRule type="cellIs" dxfId="9107" priority="7069" stopIfTrue="1" operator="equal">
      <formula>"Vacances"</formula>
    </cfRule>
    <cfRule type="cellIs" dxfId="9106" priority="7068" stopIfTrue="1" operator="equal">
      <formula>"Révisions"</formula>
    </cfRule>
    <cfRule type="cellIs" dxfId="9105" priority="7067" stopIfTrue="1" operator="equal">
      <formula>"Session 1"</formula>
    </cfRule>
    <cfRule type="cellIs" dxfId="9104" priority="7056" operator="equal">
      <formula>"Révisions S2 Ses1"</formula>
    </cfRule>
    <cfRule type="cellIs" dxfId="9103" priority="7013" operator="equal">
      <formula>"Cours ISEM"</formula>
    </cfRule>
    <cfRule type="cellIs" dxfId="9102" priority="7066" stopIfTrue="1" operator="equal">
      <formula>"Session 2"</formula>
    </cfRule>
    <cfRule type="cellIs" dxfId="9101" priority="7065" stopIfTrue="1" operator="equal">
      <formula>"Stage"</formula>
    </cfRule>
    <cfRule type="cellIs" dxfId="9100" priority="7064" stopIfTrue="1" operator="equal">
      <formula>"Rentrée"</formula>
    </cfRule>
    <cfRule type="cellIs" dxfId="9099" priority="7063" stopIfTrue="1" operator="equal">
      <formula>"Evaluation"</formula>
    </cfRule>
    <cfRule type="cellIs" dxfId="9098" priority="7062" stopIfTrue="1" operator="equal">
      <formula>"Retour copies"</formula>
    </cfRule>
    <cfRule type="cellIs" dxfId="9097" priority="7061" operator="equal">
      <formula>"entreprise B"</formula>
    </cfRule>
    <cfRule type="containsText" dxfId="9096" priority="7010" operator="containsText" text="Pré">
      <formula>NOT(ISERROR(SEARCH("Pré",AF7)))</formula>
    </cfRule>
    <cfRule type="cellIs" dxfId="9095" priority="7059" operator="equal">
      <formula>"Toussaint"</formula>
    </cfRule>
    <cfRule type="cellIs" dxfId="9094" priority="7058" operator="equal">
      <formula>"Victoire 1945"</formula>
    </cfRule>
    <cfRule type="cellIs" dxfId="9093" priority="7057" operator="equal">
      <formula>"stage v"</formula>
    </cfRule>
    <cfRule type="cellIs" dxfId="9092" priority="7043" operator="equal">
      <formula>"Ascension"</formula>
    </cfRule>
    <cfRule type="cellIs" dxfId="9091" priority="7044" operator="equal">
      <formula>"Armistice"</formula>
    </cfRule>
    <cfRule type="cellIs" dxfId="9090" priority="7045" operator="equal">
      <formula>"cours v"</formula>
    </cfRule>
    <cfRule type="cellIs" dxfId="9089" priority="7046" operator="equal">
      <formula>"Examens S1 Ses2"</formula>
    </cfRule>
    <cfRule type="cellIs" dxfId="9088" priority="7047" operator="equal">
      <formula>"Examens S1 Ses1"</formula>
    </cfRule>
    <cfRule type="cellIs" dxfId="9087" priority="7048" operator="equal">
      <formula>"Fête du travail"</formula>
    </cfRule>
    <cfRule type="cellIs" dxfId="9086" priority="7049" operator="equal">
      <formula>"Fête nationale"</formula>
    </cfRule>
    <cfRule type="cellIs" dxfId="9085" priority="7031" operator="equal">
      <formula>"Cours matin"</formula>
    </cfRule>
    <cfRule type="cellIs" dxfId="9084" priority="7050" operator="equal">
      <formula>"jour de l'an"</formula>
    </cfRule>
    <cfRule type="cellIs" dxfId="9083" priority="7051" operator="equal">
      <formula>"Lundi de pâques"</formula>
    </cfRule>
    <cfRule type="cellIs" dxfId="9082" priority="7052" operator="equal">
      <formula>"Noël"</formula>
    </cfRule>
    <cfRule type="cellIs" dxfId="9081" priority="7053" operator="equal">
      <formula>"Pâques"</formula>
    </cfRule>
    <cfRule type="cellIs" dxfId="9080" priority="7054" operator="equal">
      <formula>"Pentecôte"</formula>
    </cfRule>
    <cfRule type="cellIs" dxfId="9079" priority="7055" operator="equal">
      <formula>"Révisions S2 ses2"</formula>
    </cfRule>
    <cfRule type="cellIs" dxfId="9078" priority="7012" operator="equal">
      <formula>"Cours IAE"</formula>
    </cfRule>
    <cfRule type="containsText" dxfId="9077" priority="7011" operator="containsText" text="Délib">
      <formula>NOT(ISERROR(SEARCH("Délib",AF7)))</formula>
    </cfRule>
    <cfRule type="cellIs" dxfId="9076" priority="7060" operator="equal">
      <formula>"Stage en entreprise"</formula>
    </cfRule>
    <cfRule type="containsText" dxfId="9075" priority="7001" operator="containsText" text="Salon Et">
      <formula>NOT(ISERROR(SEARCH("Salon Et",AF7)))</formula>
    </cfRule>
    <cfRule type="containsText" dxfId="9074" priority="7002" operator="containsText" text="Remise">
      <formula>NOT(ISERROR(SEARCH("Remise",AF7)))</formula>
    </cfRule>
    <cfRule type="containsText" dxfId="9073" priority="7003" operator="containsText" text="Recrutem">
      <formula>NOT(ISERROR(SEARCH("Recrutem",AF7)))</formula>
    </cfRule>
    <cfRule type="containsText" dxfId="9072" priority="7004" operator="containsText" text="Note">
      <formula>NOT(ISERROR(SEARCH("Note",AF7)))</formula>
    </cfRule>
    <cfRule type="containsText" dxfId="9071" priority="7005" operator="containsText" text="JPO">
      <formula>NOT(ISERROR(SEARCH("JPO",AF7)))</formula>
    </cfRule>
    <cfRule type="containsText" dxfId="9070" priority="7006" operator="containsText" text="Etranger">
      <formula>NOT(ISERROR(SEARCH("Etranger",AF7)))</formula>
    </cfRule>
    <cfRule type="containsText" dxfId="9069" priority="7007" operator="containsText" text="Début TD">
      <formula>NOT(ISERROR(SEARCH("Début TD",AF7)))</formula>
    </cfRule>
    <cfRule type="cellIs" dxfId="9068" priority="7042" operator="equal">
      <formula>"Assomption"</formula>
    </cfRule>
    <cfRule type="cellIs" dxfId="9067" priority="7041" operator="equal">
      <formula>"jour appui"</formula>
    </cfRule>
    <cfRule type="cellIs" dxfId="9066" priority="7040" operator="equal">
      <formula>"notes rapport"</formula>
    </cfRule>
    <cfRule type="cellIs" dxfId="9065" priority="7039" operator="equal">
      <formula>"Remise rapport"</formula>
    </cfRule>
    <cfRule type="cellIs" dxfId="9064" priority="7038" operator="equal">
      <formula>"Fermeture"</formula>
    </cfRule>
    <cfRule type="cellIs" dxfId="9063" priority="7037" operator="equal">
      <formula>"Examens S2 ses1"</formula>
    </cfRule>
    <cfRule type="containsText" dxfId="9062" priority="7008" operator="containsText" text="Début CM">
      <formula>NOT(ISERROR(SEARCH("Début CM",AF7)))</formula>
    </cfRule>
    <cfRule type="containsText" dxfId="9061" priority="7009" operator="containsText" text="Projet">
      <formula>NOT(ISERROR(SEARCH("Projet",AF7)))</formula>
    </cfRule>
    <cfRule type="cellIs" dxfId="9060" priority="7036" operator="equal">
      <formula>"Examens S2 Ses2"</formula>
    </cfRule>
    <cfRule type="cellIs" dxfId="9059" priority="7035" operator="equal">
      <formula>"Révisions S1 ses1"</formula>
    </cfRule>
    <cfRule type="cellIs" dxfId="9058" priority="7034" operator="equal">
      <formula>"Révisions S1 Ses2"</formula>
    </cfRule>
    <cfRule type="cellIs" dxfId="9057" priority="7033" operator="equal">
      <formula>"Cours Matin Entr AM"</formula>
    </cfRule>
    <cfRule type="cellIs" dxfId="9056" priority="7032" operator="equal">
      <formula>"Entr MA cours AM"</formula>
    </cfRule>
    <cfRule type="cellIs" dxfId="9055" priority="7030" operator="equal">
      <formula>"regroupement"</formula>
    </cfRule>
    <cfRule type="cellIs" dxfId="9054" priority="7029" operator="equal">
      <formula>"Délibération S1"</formula>
    </cfRule>
    <cfRule type="cellIs" dxfId="9053" priority="7028" operator="equal">
      <formula>"Délibération S2"</formula>
    </cfRule>
    <cfRule type="cellIs" dxfId="9052" priority="7027" operator="equal">
      <formula>"Ecrits examens nationaux"</formula>
    </cfRule>
    <cfRule type="cellIs" dxfId="9051" priority="7026" operator="equal">
      <formula>"Mise à niveau"</formula>
    </cfRule>
    <cfRule type="cellIs" dxfId="9050" priority="7025" operator="equal">
      <formula>"Note mémoire"</formula>
    </cfRule>
    <cfRule type="cellIs" dxfId="9049" priority="7024" operator="equal">
      <formula>"Oraux examens nationaux"</formula>
    </cfRule>
    <cfRule type="cellIs" dxfId="9048" priority="7023" operator="equal">
      <formula>"Remise note CC"</formula>
    </cfRule>
    <cfRule type="cellIs" dxfId="9047" priority="7022" operator="equal">
      <formula>"Révision interne"</formula>
    </cfRule>
    <cfRule type="cellIs" dxfId="9046" priority="7021" operator="equal">
      <formula>"Exam nationaux"</formula>
    </cfRule>
    <cfRule type="cellIs" dxfId="9045" priority="7020" operator="equal">
      <formula>"Exam nationaux pas de date"</formula>
    </cfRule>
    <cfRule type="cellIs" dxfId="9044" priority="7019" operator="equal">
      <formula>"Entreprise"</formula>
    </cfRule>
    <cfRule type="cellIs" dxfId="9043" priority="7018" operator="equal">
      <formula>"Révisions R"</formula>
    </cfRule>
    <cfRule type="cellIs" dxfId="9042" priority="7017" operator="equal">
      <formula>"Soutenance"</formula>
    </cfRule>
    <cfRule type="cellIs" dxfId="9041" priority="7016" operator="equal">
      <formula>"ppp"</formula>
    </cfRule>
    <cfRule type="cellIs" dxfId="9040" priority="7015" operator="equal">
      <formula>"Lundi Pentecôte"</formula>
    </cfRule>
    <cfRule type="cellIs" dxfId="9039" priority="7014" operator="equal">
      <formula>"EXAMENS J"</formula>
    </cfRule>
  </conditionalFormatting>
  <conditionalFormatting sqref="AF7:AF11">
    <cfRule type="containsText" dxfId="9038" priority="6924" operator="containsText" text="Soutenance">
      <formula>NOT(ISERROR(SEARCH("Soutenance",AF7)))</formula>
    </cfRule>
    <cfRule type="expression" dxfId="9037" priority="6922">
      <formula>AD7="Dimanche"</formula>
    </cfRule>
    <cfRule type="expression" dxfId="9036" priority="6923">
      <formula>AD7="Samedi"</formula>
    </cfRule>
  </conditionalFormatting>
  <conditionalFormatting sqref="AF8:AF9">
    <cfRule type="cellIs" dxfId="9035" priority="6973" operator="equal">
      <formula>"Fête nationale"</formula>
    </cfRule>
    <cfRule type="cellIs" dxfId="9034" priority="6965" operator="equal">
      <formula>"jour appui"</formula>
    </cfRule>
    <cfRule type="cellIs" dxfId="9033" priority="6998" stopIfTrue="1" operator="equal">
      <formula>"Du anglais"</formula>
    </cfRule>
    <cfRule type="cellIs" dxfId="9032" priority="6997" stopIfTrue="1" operator="equal">
      <formula>"Examens S2"</formula>
    </cfRule>
    <cfRule type="cellIs" dxfId="9031" priority="6996" stopIfTrue="1" operator="equal">
      <formula>"Examens"</formula>
    </cfRule>
    <cfRule type="cellIs" dxfId="9030" priority="6995" stopIfTrue="1" operator="equal">
      <formula>"Examens S1"</formula>
    </cfRule>
    <cfRule type="cellIs" dxfId="9029" priority="6994" stopIfTrue="1" operator="equal">
      <formula>"Cours"</formula>
    </cfRule>
    <cfRule type="cellIs" dxfId="9028" priority="6993" stopIfTrue="1" operator="equal">
      <formula>"Vacances"</formula>
    </cfRule>
    <cfRule type="cellIs" dxfId="9027" priority="6992" stopIfTrue="1" operator="equal">
      <formula>"Révisions"</formula>
    </cfRule>
    <cfRule type="cellIs" dxfId="9026" priority="6990" stopIfTrue="1" operator="equal">
      <formula>"Session 2"</formula>
    </cfRule>
    <cfRule type="cellIs" dxfId="9025" priority="6989" stopIfTrue="1" operator="equal">
      <formula>"Stage"</formula>
    </cfRule>
    <cfRule type="cellIs" dxfId="9024" priority="6988" stopIfTrue="1" operator="equal">
      <formula>"Rentrée"</formula>
    </cfRule>
    <cfRule type="cellIs" dxfId="9023" priority="6987" stopIfTrue="1" operator="equal">
      <formula>"Evaluation"</formula>
    </cfRule>
    <cfRule type="cellIs" dxfId="9022" priority="6986" stopIfTrue="1" operator="equal">
      <formula>"Retour copies"</formula>
    </cfRule>
    <cfRule type="cellIs" dxfId="9021" priority="6985" operator="equal">
      <formula>"entreprise B"</formula>
    </cfRule>
    <cfRule type="cellIs" dxfId="9020" priority="6984" operator="equal">
      <formula>"Stage en entreprise"</formula>
    </cfRule>
    <cfRule type="cellIs" dxfId="9019" priority="6983" operator="equal">
      <formula>"Toussaint"</formula>
    </cfRule>
    <cfRule type="cellIs" dxfId="9018" priority="6982" operator="equal">
      <formula>"Victoire 1945"</formula>
    </cfRule>
    <cfRule type="cellIs" dxfId="9017" priority="6981" operator="equal">
      <formula>"stage v"</formula>
    </cfRule>
    <cfRule type="cellIs" dxfId="9016" priority="6980" operator="equal">
      <formula>"Révisions S2 Ses1"</formula>
    </cfRule>
    <cfRule type="cellIs" dxfId="9015" priority="6979" operator="equal">
      <formula>"Révisions S2 ses2"</formula>
    </cfRule>
    <cfRule type="cellIs" dxfId="9014" priority="6978" operator="equal">
      <formula>"Pentecôte"</formula>
    </cfRule>
    <cfRule type="cellIs" dxfId="9013" priority="6977" operator="equal">
      <formula>"Pâques"</formula>
    </cfRule>
    <cfRule type="cellIs" dxfId="9012" priority="6976" operator="equal">
      <formula>"Noël"</formula>
    </cfRule>
    <cfRule type="cellIs" dxfId="9011" priority="6966" operator="equal">
      <formula>"Assomption"</formula>
    </cfRule>
    <cfRule type="cellIs" dxfId="9010" priority="6975" operator="equal">
      <formula>"Lundi de pâques"</formula>
    </cfRule>
    <cfRule type="cellIs" dxfId="9009" priority="6974" operator="equal">
      <formula>"jour de l'an"</formula>
    </cfRule>
    <cfRule type="cellIs" dxfId="9008" priority="6972" operator="equal">
      <formula>"Fête du travail"</formula>
    </cfRule>
    <cfRule type="cellIs" dxfId="9007" priority="6971" operator="equal">
      <formula>"Examens S1 Ses1"</formula>
    </cfRule>
    <cfRule type="cellIs" dxfId="9006" priority="6970" operator="equal">
      <formula>"Examens S1 Ses2"</formula>
    </cfRule>
    <cfRule type="cellIs" dxfId="9005" priority="6969" operator="equal">
      <formula>"cours v"</formula>
    </cfRule>
    <cfRule type="cellIs" dxfId="9004" priority="6991" stopIfTrue="1" operator="equal">
      <formula>"Session 1"</formula>
    </cfRule>
    <cfRule type="cellIs" dxfId="9003" priority="6968" operator="equal">
      <formula>"Armistice"</formula>
    </cfRule>
    <cfRule type="cellIs" dxfId="9002" priority="6967" operator="equal">
      <formula>"Ascension"</formula>
    </cfRule>
    <cfRule type="cellIs" dxfId="9001" priority="6999" stopIfTrue="1" operator="equal">
      <formula>"Délibérations"</formula>
    </cfRule>
    <cfRule type="containsText" dxfId="9000" priority="6920" operator="containsText" text="Cours/Labo/Projet">
      <formula>NOT(ISERROR(SEARCH("Cours/Labo/Projet",AF8)))</formula>
    </cfRule>
    <cfRule type="containsText" dxfId="8999" priority="6921" operator="containsText" text="Université">
      <formula>NOT(ISERROR(SEARCH("Université",AF8)))</formula>
    </cfRule>
    <cfRule type="cellIs" dxfId="8998" priority="6952" operator="equal">
      <formula>"Délibération S2"</formula>
    </cfRule>
    <cfRule type="containsText" dxfId="8997" priority="6925" operator="containsText" text="Salon Et">
      <formula>NOT(ISERROR(SEARCH("Salon Et",AF8)))</formula>
    </cfRule>
    <cfRule type="containsText" dxfId="8996" priority="6926" operator="containsText" text="Remise">
      <formula>NOT(ISERROR(SEARCH("Remise",AF8)))</formula>
    </cfRule>
    <cfRule type="containsText" dxfId="8995" priority="6927" operator="containsText" text="Recrutem">
      <formula>NOT(ISERROR(SEARCH("Recrutem",AF8)))</formula>
    </cfRule>
    <cfRule type="containsText" dxfId="8994" priority="6928" operator="containsText" text="Note">
      <formula>NOT(ISERROR(SEARCH("Note",AF8)))</formula>
    </cfRule>
    <cfRule type="containsText" dxfId="8993" priority="6929" operator="containsText" text="JPO">
      <formula>NOT(ISERROR(SEARCH("JPO",AF8)))</formula>
    </cfRule>
    <cfRule type="containsText" dxfId="8992" priority="6930" operator="containsText" text="Etranger">
      <formula>NOT(ISERROR(SEARCH("Etranger",AF8)))</formula>
    </cfRule>
    <cfRule type="containsText" dxfId="8991" priority="6931" operator="containsText" text="Début TD">
      <formula>NOT(ISERROR(SEARCH("Début TD",AF8)))</formula>
    </cfRule>
    <cfRule type="containsText" dxfId="8990" priority="6932" operator="containsText" text="Début CM">
      <formula>NOT(ISERROR(SEARCH("Début CM",AF8)))</formula>
    </cfRule>
    <cfRule type="containsText" dxfId="8989" priority="6933" operator="containsText" text="Projet">
      <formula>NOT(ISERROR(SEARCH("Projet",AF8)))</formula>
    </cfRule>
    <cfRule type="containsText" dxfId="8988" priority="6934" operator="containsText" text="Pré">
      <formula>NOT(ISERROR(SEARCH("Pré",AF8)))</formula>
    </cfRule>
    <cfRule type="containsText" dxfId="8987" priority="6935" operator="containsText" text="Délib">
      <formula>NOT(ISERROR(SEARCH("Délib",AF8)))</formula>
    </cfRule>
    <cfRule type="cellIs" dxfId="8986" priority="6936" operator="equal">
      <formula>"Cours IAE"</formula>
    </cfRule>
    <cfRule type="cellIs" dxfId="8985" priority="6937" operator="equal">
      <formula>"Cours ISEM"</formula>
    </cfRule>
    <cfRule type="cellIs" dxfId="8984" priority="6938" operator="equal">
      <formula>"EXAMENS J"</formula>
    </cfRule>
    <cfRule type="cellIs" dxfId="8983" priority="6939" operator="equal">
      <formula>"Lundi Pentecôte"</formula>
    </cfRule>
    <cfRule type="cellIs" dxfId="8982" priority="6940" operator="equal">
      <formula>"ppp"</formula>
    </cfRule>
    <cfRule type="cellIs" dxfId="8981" priority="6941" operator="equal">
      <formula>"Soutenance"</formula>
    </cfRule>
    <cfRule type="cellIs" dxfId="8980" priority="6942" operator="equal">
      <formula>"Révisions R"</formula>
    </cfRule>
    <cfRule type="cellIs" dxfId="8979" priority="6943" operator="equal">
      <formula>"Entreprise"</formula>
    </cfRule>
    <cfRule type="cellIs" dxfId="8978" priority="6944" operator="equal">
      <formula>"Exam nationaux pas de date"</formula>
    </cfRule>
    <cfRule type="cellIs" dxfId="8977" priority="6945" operator="equal">
      <formula>"Exam nationaux"</formula>
    </cfRule>
    <cfRule type="cellIs" dxfId="8976" priority="6946" operator="equal">
      <formula>"Révision interne"</formula>
    </cfRule>
    <cfRule type="cellIs" dxfId="8975" priority="6947" operator="equal">
      <formula>"Remise note CC"</formula>
    </cfRule>
    <cfRule type="cellIs" dxfId="8974" priority="6948" operator="equal">
      <formula>"Oraux examens nationaux"</formula>
    </cfRule>
    <cfRule type="cellIs" dxfId="8973" priority="6949" operator="equal">
      <formula>"Note mémoire"</formula>
    </cfRule>
    <cfRule type="cellIs" dxfId="8972" priority="6950" operator="equal">
      <formula>"Mise à niveau"</formula>
    </cfRule>
    <cfRule type="cellIs" dxfId="8971" priority="6951" operator="equal">
      <formula>"Ecrits examens nationaux"</formula>
    </cfRule>
    <cfRule type="cellIs" dxfId="8970" priority="6953" operator="equal">
      <formula>"Délibération S1"</formula>
    </cfRule>
    <cfRule type="cellIs" dxfId="8969" priority="6954" operator="equal">
      <formula>"regroupement"</formula>
    </cfRule>
    <cfRule type="cellIs" dxfId="8968" priority="6955" operator="equal">
      <formula>"Cours matin"</formula>
    </cfRule>
    <cfRule type="cellIs" dxfId="8967" priority="6956" operator="equal">
      <formula>"Entr MA cours AM"</formula>
    </cfRule>
    <cfRule type="cellIs" dxfId="8966" priority="6957" operator="equal">
      <formula>"Cours Matin Entr AM"</formula>
    </cfRule>
    <cfRule type="cellIs" dxfId="8965" priority="6958" operator="equal">
      <formula>"Révisions S1 Ses2"</formula>
    </cfRule>
    <cfRule type="cellIs" dxfId="8964" priority="6959" operator="equal">
      <formula>"Révisions S1 ses1"</formula>
    </cfRule>
    <cfRule type="cellIs" dxfId="8963" priority="6960" operator="equal">
      <formula>"Examens S2 Ses2"</formula>
    </cfRule>
    <cfRule type="cellIs" dxfId="8962" priority="6961" operator="equal">
      <formula>"Examens S2 ses1"</formula>
    </cfRule>
    <cfRule type="cellIs" dxfId="8961" priority="6962" operator="equal">
      <formula>"Fermeture"</formula>
    </cfRule>
    <cfRule type="cellIs" dxfId="8960" priority="6963" operator="equal">
      <formula>"Remise rapport"</formula>
    </cfRule>
    <cfRule type="cellIs" dxfId="8959" priority="6964" operator="equal">
      <formula>"notes rapport"</formula>
    </cfRule>
  </conditionalFormatting>
  <conditionalFormatting sqref="AF10:AF11">
    <cfRule type="cellIs" dxfId="8958" priority="21479" operator="equal">
      <formula>"Révisions S2 ses2"</formula>
    </cfRule>
    <cfRule type="containsText" dxfId="8957" priority="21425" operator="containsText" text="Salon Et">
      <formula>NOT(ISERROR(SEARCH("Salon Et",AF10)))</formula>
    </cfRule>
    <cfRule type="cellIs" dxfId="8956" priority="21480" operator="equal">
      <formula>"Révisions S2 Ses1"</formula>
    </cfRule>
    <cfRule type="cellIs" dxfId="8955" priority="21470" operator="equal">
      <formula>"Examens S1 Ses2"</formula>
    </cfRule>
    <cfRule type="cellIs" dxfId="8954" priority="21469" operator="equal">
      <formula>"cours v"</formula>
    </cfRule>
    <cfRule type="cellIs" dxfId="8953" priority="21468" operator="equal">
      <formula>"Armistice"</formula>
    </cfRule>
    <cfRule type="cellIs" dxfId="8952" priority="21467" operator="equal">
      <formula>"Ascension"</formula>
    </cfRule>
    <cfRule type="cellIs" dxfId="8951" priority="21466" operator="equal">
      <formula>"Assomption"</formula>
    </cfRule>
    <cfRule type="cellIs" dxfId="8950" priority="21465" operator="equal">
      <formula>"jour appui"</formula>
    </cfRule>
    <cfRule type="cellIs" dxfId="8949" priority="21464" operator="equal">
      <formula>"notes rapport"</formula>
    </cfRule>
    <cfRule type="cellIs" dxfId="8948" priority="21463" operator="equal">
      <formula>"Remise rapport"</formula>
    </cfRule>
    <cfRule type="cellIs" dxfId="8947" priority="21462" operator="equal">
      <formula>"Fermeture"</formula>
    </cfRule>
    <cfRule type="cellIs" dxfId="8946" priority="21461" operator="equal">
      <formula>"Examens S2 ses1"</formula>
    </cfRule>
    <cfRule type="cellIs" dxfId="8945" priority="21460" operator="equal">
      <formula>"Examens S2 Ses2"</formula>
    </cfRule>
    <cfRule type="cellIs" dxfId="8944" priority="21458" operator="equal">
      <formula>"Révisions S1 Ses2"</formula>
    </cfRule>
    <cfRule type="cellIs" dxfId="8943" priority="21457" operator="equal">
      <formula>"Cours Matin Entr AM"</formula>
    </cfRule>
    <cfRule type="cellIs" dxfId="8942" priority="21456" operator="equal">
      <formula>"Entr MA cours AM"</formula>
    </cfRule>
    <cfRule type="cellIs" dxfId="8941" priority="21455" operator="equal">
      <formula>"Cours matin"</formula>
    </cfRule>
    <cfRule type="cellIs" dxfId="8940" priority="21453" operator="equal">
      <formula>"Délibération S1"</formula>
    </cfRule>
    <cfRule type="cellIs" dxfId="8939" priority="21452" operator="equal">
      <formula>"Délibération S2"</formula>
    </cfRule>
    <cfRule type="cellIs" dxfId="8938" priority="21451" operator="equal">
      <formula>"Ecrits examens nationaux"</formula>
    </cfRule>
    <cfRule type="cellIs" dxfId="8937" priority="21450" operator="equal">
      <formula>"Mise à niveau"</formula>
    </cfRule>
    <cfRule type="cellIs" dxfId="8936" priority="21449" operator="equal">
      <formula>"Note mémoire"</formula>
    </cfRule>
    <cfRule type="cellIs" dxfId="8935" priority="21448" operator="equal">
      <formula>"Oraux examens nationaux"</formula>
    </cfRule>
    <cfRule type="cellIs" dxfId="8934" priority="21447" operator="equal">
      <formula>"Remise note CC"</formula>
    </cfRule>
    <cfRule type="cellIs" dxfId="8933" priority="21471" operator="equal">
      <formula>"Examens S1 Ses1"</formula>
    </cfRule>
    <cfRule type="cellIs" dxfId="8932" priority="21472" operator="equal">
      <formula>"Fête du travail"</formula>
    </cfRule>
    <cfRule type="cellIs" dxfId="8931" priority="21473" operator="equal">
      <formula>"Fête nationale"</formula>
    </cfRule>
    <cfRule type="cellIs" dxfId="8930" priority="21446" operator="equal">
      <formula>"Révision interne"</formula>
    </cfRule>
    <cfRule type="cellIs" dxfId="8929" priority="21445" operator="equal">
      <formula>"Exam nationaux"</formula>
    </cfRule>
    <cfRule type="cellIs" dxfId="8928" priority="21444" operator="equal">
      <formula>"Exam nationaux pas de date"</formula>
    </cfRule>
    <cfRule type="cellIs" dxfId="8927" priority="21443" operator="equal">
      <formula>"Entreprise"</formula>
    </cfRule>
    <cfRule type="cellIs" dxfId="8926" priority="21442" operator="equal">
      <formula>"Révisions R"</formula>
    </cfRule>
    <cfRule type="cellIs" dxfId="8925" priority="21441" operator="equal">
      <formula>"Soutenance"</formula>
    </cfRule>
    <cfRule type="cellIs" dxfId="8924" priority="21440" operator="equal">
      <formula>"ppp"</formula>
    </cfRule>
    <cfRule type="cellIs" dxfId="8923" priority="21439" operator="equal">
      <formula>"Lundi Pentecôte"</formula>
    </cfRule>
    <cfRule type="cellIs" dxfId="8922" priority="21438" operator="equal">
      <formula>"EXAMENS J"</formula>
    </cfRule>
    <cfRule type="cellIs" dxfId="8921" priority="21437" operator="equal">
      <formula>"Cours ISEM"</formula>
    </cfRule>
    <cfRule type="cellIs" dxfId="8920" priority="21436" operator="equal">
      <formula>"Cours IAE"</formula>
    </cfRule>
    <cfRule type="containsText" dxfId="8919" priority="21435" operator="containsText" text="Délib">
      <formula>NOT(ISERROR(SEARCH("Délib",AF10)))</formula>
    </cfRule>
    <cfRule type="containsText" dxfId="8918" priority="21434" operator="containsText" text="Pré">
      <formula>NOT(ISERROR(SEARCH("Pré",AF10)))</formula>
    </cfRule>
    <cfRule type="containsText" dxfId="8917" priority="21433" operator="containsText" text="Projet">
      <formula>NOT(ISERROR(SEARCH("Projet",AF10)))</formula>
    </cfRule>
    <cfRule type="containsText" dxfId="8916" priority="21432" operator="containsText" text="Début CM">
      <formula>NOT(ISERROR(SEARCH("Début CM",AF10)))</formula>
    </cfRule>
    <cfRule type="containsText" dxfId="8915" priority="21431" operator="containsText" text="Début TD">
      <formula>NOT(ISERROR(SEARCH("Début TD",AF10)))</formula>
    </cfRule>
    <cfRule type="containsText" dxfId="8914" priority="21430" operator="containsText" text="Etranger">
      <formula>NOT(ISERROR(SEARCH("Etranger",AF10)))</formula>
    </cfRule>
    <cfRule type="containsText" dxfId="8913" priority="21429" operator="containsText" text="JPO">
      <formula>NOT(ISERROR(SEARCH("JPO",AF10)))</formula>
    </cfRule>
    <cfRule type="cellIs" dxfId="8912" priority="21454" operator="equal">
      <formula>"regroupement"</formula>
    </cfRule>
    <cfRule type="containsText" dxfId="8911" priority="21428" operator="containsText" text="Note">
      <formula>NOT(ISERROR(SEARCH("Note",AF10)))</formula>
    </cfRule>
    <cfRule type="containsText" dxfId="8910" priority="21427" operator="containsText" text="Recrutem">
      <formula>NOT(ISERROR(SEARCH("Recrutem",AF10)))</formula>
    </cfRule>
    <cfRule type="containsText" dxfId="8909" priority="21426" operator="containsText" text="Remise">
      <formula>NOT(ISERROR(SEARCH("Remise",AF10)))</formula>
    </cfRule>
    <cfRule type="cellIs" dxfId="8908" priority="21499" stopIfTrue="1" operator="equal">
      <formula>"Délibérations"</formula>
    </cfRule>
    <cfRule type="cellIs" dxfId="8907" priority="21498" stopIfTrue="1" operator="equal">
      <formula>"Du anglais"</formula>
    </cfRule>
    <cfRule type="cellIs" dxfId="8906" priority="21497" stopIfTrue="1" operator="equal">
      <formula>"Examens S2"</formula>
    </cfRule>
    <cfRule type="cellIs" dxfId="8905" priority="21496" stopIfTrue="1" operator="equal">
      <formula>"Examens"</formula>
    </cfRule>
    <cfRule type="cellIs" dxfId="8904" priority="21495" stopIfTrue="1" operator="equal">
      <formula>"Examens S1"</formula>
    </cfRule>
    <cfRule type="cellIs" dxfId="8903" priority="21494" stopIfTrue="1" operator="equal">
      <formula>"Cours"</formula>
    </cfRule>
    <cfRule type="cellIs" dxfId="8902" priority="21492" stopIfTrue="1" operator="equal">
      <formula>"Révisions"</formula>
    </cfRule>
    <cfRule type="cellIs" dxfId="8901" priority="21491" stopIfTrue="1" operator="equal">
      <formula>"Session 1"</formula>
    </cfRule>
    <cfRule type="cellIs" dxfId="8900" priority="21474" operator="equal">
      <formula>"jour de l'an"</formula>
    </cfRule>
    <cfRule type="cellIs" dxfId="8899" priority="21490" stopIfTrue="1" operator="equal">
      <formula>"Session 2"</formula>
    </cfRule>
    <cfRule type="cellIs" dxfId="8898" priority="21489" stopIfTrue="1" operator="equal">
      <formula>"Stage"</formula>
    </cfRule>
    <cfRule type="cellIs" dxfId="8897" priority="21475" operator="equal">
      <formula>"Lundi de pâques"</formula>
    </cfRule>
    <cfRule type="cellIs" dxfId="8896" priority="21476" operator="equal">
      <formula>"Noël"</formula>
    </cfRule>
    <cfRule type="cellIs" dxfId="8895" priority="21477" operator="equal">
      <formula>"Pâques"</formula>
    </cfRule>
    <cfRule type="cellIs" dxfId="8894" priority="21478" operator="equal">
      <formula>"Pentecôte"</formula>
    </cfRule>
    <cfRule type="cellIs" dxfId="8893" priority="21493" stopIfTrue="1" operator="equal">
      <formula>"Vacances"</formula>
    </cfRule>
    <cfRule type="cellIs" dxfId="8892" priority="21488" stopIfTrue="1" operator="equal">
      <formula>"Rentrée"</formula>
    </cfRule>
    <cfRule type="cellIs" dxfId="8891" priority="21487" stopIfTrue="1" operator="equal">
      <formula>"Evaluation"</formula>
    </cfRule>
    <cfRule type="cellIs" dxfId="8890" priority="21486" stopIfTrue="1" operator="equal">
      <formula>"Retour copies"</formula>
    </cfRule>
    <cfRule type="cellIs" dxfId="8889" priority="21485" operator="equal">
      <formula>"entreprise B"</formula>
    </cfRule>
    <cfRule type="cellIs" dxfId="8888" priority="21484" operator="equal">
      <formula>"Stage en entreprise"</formula>
    </cfRule>
    <cfRule type="cellIs" dxfId="8887" priority="21483" operator="equal">
      <formula>"Toussaint"</formula>
    </cfRule>
    <cfRule type="cellIs" dxfId="8886" priority="21482" operator="equal">
      <formula>"Victoire 1945"</formula>
    </cfRule>
    <cfRule type="cellIs" dxfId="8885" priority="21459" operator="equal">
      <formula>"Révisions S1 ses1"</formula>
    </cfRule>
    <cfRule type="cellIs" dxfId="8884" priority="21481" operator="equal">
      <formula>"stage v"</formula>
    </cfRule>
  </conditionalFormatting>
  <conditionalFormatting sqref="AF12:AF13">
    <cfRule type="containsText" dxfId="8883" priority="6841" operator="containsText" text="Université">
      <formula>NOT(ISERROR(SEARCH("Université",AF12)))</formula>
    </cfRule>
    <cfRule type="expression" dxfId="8882" priority="6842">
      <formula>AD12="Dimanche"</formula>
    </cfRule>
    <cfRule type="expression" dxfId="8881" priority="6843">
      <formula>AD12="Samedi"</formula>
    </cfRule>
    <cfRule type="containsText" dxfId="8880" priority="6844" operator="containsText" text="Soutenance">
      <formula>NOT(ISERROR(SEARCH("Soutenance",AF12)))</formula>
    </cfRule>
    <cfRule type="containsText" dxfId="8879" priority="6845" operator="containsText" text="Salon Et">
      <formula>NOT(ISERROR(SEARCH("Salon Et",AF12)))</formula>
    </cfRule>
    <cfRule type="containsText" dxfId="8878" priority="6847" operator="containsText" text="Recrutem">
      <formula>NOT(ISERROR(SEARCH("Recrutem",AF12)))</formula>
    </cfRule>
    <cfRule type="containsText" dxfId="8877" priority="6848" operator="containsText" text="Note">
      <formula>NOT(ISERROR(SEARCH("Note",AF12)))</formula>
    </cfRule>
    <cfRule type="containsText" dxfId="8876" priority="6849" operator="containsText" text="JPO">
      <formula>NOT(ISERROR(SEARCH("JPO",AF12)))</formula>
    </cfRule>
    <cfRule type="containsText" dxfId="8875" priority="6850" operator="containsText" text="Etranger">
      <formula>NOT(ISERROR(SEARCH("Etranger",AF12)))</formula>
    </cfRule>
    <cfRule type="containsText" dxfId="8874" priority="6851" operator="containsText" text="Début TD">
      <formula>NOT(ISERROR(SEARCH("Début TD",AF12)))</formula>
    </cfRule>
    <cfRule type="containsText" dxfId="8873" priority="6852" operator="containsText" text="Début CM">
      <formula>NOT(ISERROR(SEARCH("Début CM",AF12)))</formula>
    </cfRule>
    <cfRule type="containsText" dxfId="8872" priority="6853" operator="containsText" text="Projet">
      <formula>NOT(ISERROR(SEARCH("Projet",AF12)))</formula>
    </cfRule>
    <cfRule type="containsText" dxfId="8871" priority="6854" operator="containsText" text="Pré">
      <formula>NOT(ISERROR(SEARCH("Pré",AF12)))</formula>
    </cfRule>
    <cfRule type="containsText" dxfId="8870" priority="6855" operator="containsText" text="Délib">
      <formula>NOT(ISERROR(SEARCH("Délib",AF12)))</formula>
    </cfRule>
    <cfRule type="cellIs" dxfId="8869" priority="6856" operator="equal">
      <formula>"Cours IAE"</formula>
    </cfRule>
    <cfRule type="cellIs" dxfId="8868" priority="6857" operator="equal">
      <formula>"Cours ISEM"</formula>
    </cfRule>
    <cfRule type="cellIs" dxfId="8867" priority="6858" operator="equal">
      <formula>"EXAMENS J"</formula>
    </cfRule>
    <cfRule type="cellIs" dxfId="8866" priority="6859" operator="equal">
      <formula>"Lundi Pentecôte"</formula>
    </cfRule>
    <cfRule type="cellIs" dxfId="8865" priority="6860" operator="equal">
      <formula>"ppp"</formula>
    </cfRule>
    <cfRule type="cellIs" dxfId="8864" priority="6861" operator="equal">
      <formula>"Soutenance"</formula>
    </cfRule>
    <cfRule type="cellIs" dxfId="8863" priority="6862" operator="equal">
      <formula>"Révisions R"</formula>
    </cfRule>
    <cfRule type="cellIs" dxfId="8862" priority="6863" operator="equal">
      <formula>"Entreprise"</formula>
    </cfRule>
    <cfRule type="cellIs" dxfId="8861" priority="6864" operator="equal">
      <formula>"Exam nationaux pas de date"</formula>
    </cfRule>
    <cfRule type="cellIs" dxfId="8860" priority="6865" operator="equal">
      <formula>"Exam nationaux"</formula>
    </cfRule>
    <cfRule type="cellIs" dxfId="8859" priority="6866" operator="equal">
      <formula>"Révision interne"</formula>
    </cfRule>
    <cfRule type="cellIs" dxfId="8858" priority="6867" operator="equal">
      <formula>"Remise note CC"</formula>
    </cfRule>
    <cfRule type="cellIs" dxfId="8857" priority="6868" operator="equal">
      <formula>"Oraux examens nationaux"</formula>
    </cfRule>
    <cfRule type="cellIs" dxfId="8856" priority="6869" operator="equal">
      <formula>"Note mémoire"</formula>
    </cfRule>
    <cfRule type="cellIs" dxfId="8855" priority="6870" operator="equal">
      <formula>"Mise à niveau"</formula>
    </cfRule>
    <cfRule type="cellIs" dxfId="8854" priority="6871" operator="equal">
      <formula>"Ecrits examens nationaux"</formula>
    </cfRule>
    <cfRule type="cellIs" dxfId="8853" priority="6872" operator="equal">
      <formula>"Délibération S2"</formula>
    </cfRule>
    <cfRule type="cellIs" dxfId="8852" priority="6873" operator="equal">
      <formula>"Délibération S1"</formula>
    </cfRule>
    <cfRule type="cellIs" dxfId="8851" priority="6874" operator="equal">
      <formula>"regroupement"</formula>
    </cfRule>
    <cfRule type="cellIs" dxfId="8850" priority="6875" operator="equal">
      <formula>"Cours matin"</formula>
    </cfRule>
    <cfRule type="cellIs" dxfId="8849" priority="6876" operator="equal">
      <formula>"Entr MA cours AM"</formula>
    </cfRule>
    <cfRule type="cellIs" dxfId="8848" priority="6877" operator="equal">
      <formula>"Cours Matin Entr AM"</formula>
    </cfRule>
    <cfRule type="cellIs" dxfId="8847" priority="6878" operator="equal">
      <formula>"Révisions S1 Ses2"</formula>
    </cfRule>
    <cfRule type="cellIs" dxfId="8846" priority="6879" operator="equal">
      <formula>"Révisions S1 ses1"</formula>
    </cfRule>
    <cfRule type="cellIs" dxfId="8845" priority="6880" operator="equal">
      <formula>"Examens S2 Ses2"</formula>
    </cfRule>
    <cfRule type="cellIs" dxfId="8844" priority="6881" operator="equal">
      <formula>"Examens S2 ses1"</formula>
    </cfRule>
    <cfRule type="cellIs" dxfId="8843" priority="6882" operator="equal">
      <formula>"Fermeture"</formula>
    </cfRule>
    <cfRule type="cellIs" dxfId="8842" priority="6883" operator="equal">
      <formula>"Remise rapport"</formula>
    </cfRule>
    <cfRule type="cellIs" dxfId="8841" priority="6884" operator="equal">
      <formula>"notes rapport"</formula>
    </cfRule>
    <cfRule type="cellIs" dxfId="8840" priority="6885" operator="equal">
      <formula>"jour appui"</formula>
    </cfRule>
    <cfRule type="cellIs" dxfId="8839" priority="6886" operator="equal">
      <formula>"Assomption"</formula>
    </cfRule>
    <cfRule type="cellIs" dxfId="8838" priority="6887" operator="equal">
      <formula>"Ascension"</formula>
    </cfRule>
    <cfRule type="cellIs" dxfId="8837" priority="6888" operator="equal">
      <formula>"Armistice"</formula>
    </cfRule>
    <cfRule type="cellIs" dxfId="8836" priority="6889" operator="equal">
      <formula>"cours v"</formula>
    </cfRule>
    <cfRule type="cellIs" dxfId="8835" priority="6890" operator="equal">
      <formula>"Examens S1 Ses2"</formula>
    </cfRule>
    <cfRule type="cellIs" dxfId="8834" priority="6891" operator="equal">
      <formula>"Examens S1 Ses1"</formula>
    </cfRule>
    <cfRule type="cellIs" dxfId="8833" priority="6892" operator="equal">
      <formula>"Fête du travail"</formula>
    </cfRule>
    <cfRule type="cellIs" dxfId="8832" priority="6893" operator="equal">
      <formula>"Fête nationale"</formula>
    </cfRule>
    <cfRule type="cellIs" dxfId="8831" priority="6894" operator="equal">
      <formula>"jour de l'an"</formula>
    </cfRule>
    <cfRule type="cellIs" dxfId="8830" priority="6895" operator="equal">
      <formula>"Lundi de pâques"</formula>
    </cfRule>
    <cfRule type="cellIs" dxfId="8829" priority="6896" operator="equal">
      <formula>"Noël"</formula>
    </cfRule>
    <cfRule type="cellIs" dxfId="8828" priority="6897" operator="equal">
      <formula>"Pâques"</formula>
    </cfRule>
    <cfRule type="cellIs" dxfId="8827" priority="6898" operator="equal">
      <formula>"Pentecôte"</formula>
    </cfRule>
    <cfRule type="cellIs" dxfId="8826" priority="6899" operator="equal">
      <formula>"Révisions S2 ses2"</formula>
    </cfRule>
    <cfRule type="cellIs" dxfId="8825" priority="6900" operator="equal">
      <formula>"Révisions S2 Ses1"</formula>
    </cfRule>
    <cfRule type="cellIs" dxfId="8824" priority="6901" operator="equal">
      <formula>"stage v"</formula>
    </cfRule>
    <cfRule type="cellIs" dxfId="8823" priority="6902" operator="equal">
      <formula>"Victoire 1945"</formula>
    </cfRule>
    <cfRule type="cellIs" dxfId="8822" priority="6903" operator="equal">
      <formula>"Toussaint"</formula>
    </cfRule>
    <cfRule type="cellIs" dxfId="8821" priority="6904" operator="equal">
      <formula>"Stage en entreprise"</formula>
    </cfRule>
    <cfRule type="cellIs" dxfId="8820" priority="6905" operator="equal">
      <formula>"entreprise B"</formula>
    </cfRule>
    <cfRule type="cellIs" dxfId="8819" priority="6906" stopIfTrue="1" operator="equal">
      <formula>"Retour copies"</formula>
    </cfRule>
    <cfRule type="cellIs" dxfId="8818" priority="6907" stopIfTrue="1" operator="equal">
      <formula>"Evaluation"</formula>
    </cfRule>
    <cfRule type="cellIs" dxfId="8817" priority="6908" stopIfTrue="1" operator="equal">
      <formula>"Rentrée"</formula>
    </cfRule>
    <cfRule type="cellIs" dxfId="8816" priority="6909" stopIfTrue="1" operator="equal">
      <formula>"Stage"</formula>
    </cfRule>
    <cfRule type="cellIs" dxfId="8815" priority="6910" stopIfTrue="1" operator="equal">
      <formula>"Session 2"</formula>
    </cfRule>
    <cfRule type="cellIs" dxfId="8814" priority="6911" stopIfTrue="1" operator="equal">
      <formula>"Session 1"</formula>
    </cfRule>
    <cfRule type="cellIs" dxfId="8813" priority="6912" stopIfTrue="1" operator="equal">
      <formula>"Révisions"</formula>
    </cfRule>
    <cfRule type="cellIs" dxfId="8812" priority="6913" stopIfTrue="1" operator="equal">
      <formula>"Vacances"</formula>
    </cfRule>
    <cfRule type="cellIs" dxfId="8811" priority="6914" stopIfTrue="1" operator="equal">
      <formula>"Cours"</formula>
    </cfRule>
    <cfRule type="cellIs" dxfId="8810" priority="6915" stopIfTrue="1" operator="equal">
      <formula>"Examens S1"</formula>
    </cfRule>
    <cfRule type="cellIs" dxfId="8809" priority="6916" stopIfTrue="1" operator="equal">
      <formula>"Examens"</formula>
    </cfRule>
    <cfRule type="cellIs" dxfId="8808" priority="6917" stopIfTrue="1" operator="equal">
      <formula>"Examens S2"</formula>
    </cfRule>
    <cfRule type="cellIs" dxfId="8807" priority="6918" stopIfTrue="1" operator="equal">
      <formula>"Du anglais"</formula>
    </cfRule>
    <cfRule type="cellIs" dxfId="8806" priority="6919" stopIfTrue="1" operator="equal">
      <formula>"Délibérations"</formula>
    </cfRule>
    <cfRule type="containsText" dxfId="8805" priority="6846" operator="containsText" text="Remise">
      <formula>NOT(ISERROR(SEARCH("Remise",AF12)))</formula>
    </cfRule>
    <cfRule type="containsText" dxfId="8804" priority="6840" operator="containsText" text="Cours/Labo/Projet">
      <formula>NOT(ISERROR(SEARCH("Cours/Labo/Projet",AF12)))</formula>
    </cfRule>
  </conditionalFormatting>
  <conditionalFormatting sqref="AF14">
    <cfRule type="cellIs" dxfId="8803" priority="6791" operator="equal">
      <formula>"Ecrits examens nationaux"</formula>
    </cfRule>
    <cfRule type="cellIs" dxfId="8802" priority="6792" operator="equal">
      <formula>"Délibération S2"</formula>
    </cfRule>
    <cfRule type="cellIs" dxfId="8801" priority="6804" operator="equal">
      <formula>"notes rapport"</formula>
    </cfRule>
    <cfRule type="cellIs" dxfId="8800" priority="6805" operator="equal">
      <formula>"jour appui"</formula>
    </cfRule>
    <cfRule type="cellIs" dxfId="8799" priority="6806" operator="equal">
      <formula>"Assomption"</formula>
    </cfRule>
    <cfRule type="cellIs" dxfId="8798" priority="6803" operator="equal">
      <formula>"Remise rapport"</formula>
    </cfRule>
    <cfRule type="cellIs" dxfId="8797" priority="6807" operator="equal">
      <formula>"Ascension"</formula>
    </cfRule>
    <cfRule type="cellIs" dxfId="8796" priority="6808" operator="equal">
      <formula>"Armistice"</formula>
    </cfRule>
    <cfRule type="cellIs" dxfId="8795" priority="6809" operator="equal">
      <formula>"cours v"</formula>
    </cfRule>
    <cfRule type="cellIs" dxfId="8794" priority="6810" operator="equal">
      <formula>"Examens S1 Ses2"</formula>
    </cfRule>
    <cfRule type="cellIs" dxfId="8793" priority="6811" operator="equal">
      <formula>"Examens S1 Ses1"</formula>
    </cfRule>
    <cfRule type="cellIs" dxfId="8792" priority="6812" operator="equal">
      <formula>"Fête du travail"</formula>
    </cfRule>
    <cfRule type="cellIs" dxfId="8791" priority="6813" operator="equal">
      <formula>"Fête nationale"</formula>
    </cfRule>
    <cfRule type="cellIs" dxfId="8790" priority="6814" operator="equal">
      <formula>"jour de l'an"</formula>
    </cfRule>
    <cfRule type="cellIs" dxfId="8789" priority="6816" operator="equal">
      <formula>"Noël"</formula>
    </cfRule>
    <cfRule type="cellIs" dxfId="8788" priority="6817" operator="equal">
      <formula>"Pâques"</formula>
    </cfRule>
    <cfRule type="cellIs" dxfId="8787" priority="6818" operator="equal">
      <formula>"Pentecôte"</formula>
    </cfRule>
    <cfRule type="cellIs" dxfId="8786" priority="6819" operator="equal">
      <formula>"Révisions S2 ses2"</formula>
    </cfRule>
    <cfRule type="cellIs" dxfId="8785" priority="6820" operator="equal">
      <formula>"Révisions S2 Ses1"</formula>
    </cfRule>
    <cfRule type="cellIs" dxfId="8784" priority="6821" operator="equal">
      <formula>"stage v"</formula>
    </cfRule>
    <cfRule type="cellIs" dxfId="8783" priority="6822" operator="equal">
      <formula>"Victoire 1945"</formula>
    </cfRule>
    <cfRule type="cellIs" dxfId="8782" priority="6823" operator="equal">
      <formula>"Toussaint"</formula>
    </cfRule>
    <cfRule type="cellIs" dxfId="8781" priority="6824" operator="equal">
      <formula>"Stage en entreprise"</formula>
    </cfRule>
    <cfRule type="cellIs" dxfId="8780" priority="6825" operator="equal">
      <formula>"entreprise B"</formula>
    </cfRule>
    <cfRule type="cellIs" dxfId="8779" priority="6826" stopIfTrue="1" operator="equal">
      <formula>"Retour copies"</formula>
    </cfRule>
    <cfRule type="cellIs" dxfId="8778" priority="6827" stopIfTrue="1" operator="equal">
      <formula>"Evaluation"</formula>
    </cfRule>
    <cfRule type="cellIs" dxfId="8777" priority="6828" stopIfTrue="1" operator="equal">
      <formula>"Rentrée"</formula>
    </cfRule>
    <cfRule type="cellIs" dxfId="8776" priority="6829" stopIfTrue="1" operator="equal">
      <formula>"Stage"</formula>
    </cfRule>
    <cfRule type="cellIs" dxfId="8775" priority="6830" stopIfTrue="1" operator="equal">
      <formula>"Session 2"</formula>
    </cfRule>
    <cfRule type="cellIs" dxfId="8774" priority="6831" stopIfTrue="1" operator="equal">
      <formula>"Session 1"</formula>
    </cfRule>
    <cfRule type="cellIs" dxfId="8773" priority="6832" stopIfTrue="1" operator="equal">
      <formula>"Révisions"</formula>
    </cfRule>
    <cfRule type="cellIs" dxfId="8772" priority="6802" operator="equal">
      <formula>"Fermeture"</formula>
    </cfRule>
    <cfRule type="cellIs" dxfId="8771" priority="6833" stopIfTrue="1" operator="equal">
      <formula>"Vacances"</formula>
    </cfRule>
    <cfRule type="cellIs" dxfId="8770" priority="6834" stopIfTrue="1" operator="equal">
      <formula>"Cours"</formula>
    </cfRule>
    <cfRule type="cellIs" dxfId="8769" priority="6835" stopIfTrue="1" operator="equal">
      <formula>"Examens S1"</formula>
    </cfRule>
    <cfRule type="cellIs" dxfId="8768" priority="6836" stopIfTrue="1" operator="equal">
      <formula>"Examens"</formula>
    </cfRule>
    <cfRule type="cellIs" dxfId="8767" priority="6837" stopIfTrue="1" operator="equal">
      <formula>"Examens S2"</formula>
    </cfRule>
    <cfRule type="cellIs" dxfId="8766" priority="6838" stopIfTrue="1" operator="equal">
      <formula>"Du anglais"</formula>
    </cfRule>
    <cfRule type="cellIs" dxfId="8765" priority="6790" operator="equal">
      <formula>"Mise à niveau"</formula>
    </cfRule>
    <cfRule type="cellIs" dxfId="8764" priority="6839" stopIfTrue="1" operator="equal">
      <formula>"Délibérations"</formula>
    </cfRule>
    <cfRule type="cellIs" dxfId="8763" priority="6789" operator="equal">
      <formula>"Note mémoire"</formula>
    </cfRule>
    <cfRule type="cellIs" dxfId="8762" priority="6794" operator="equal">
      <formula>"regroupement"</formula>
    </cfRule>
    <cfRule type="cellIs" dxfId="8761" priority="6788" operator="equal">
      <formula>"Oraux examens nationaux"</formula>
    </cfRule>
    <cfRule type="cellIs" dxfId="8760" priority="6787" operator="equal">
      <formula>"Remise note CC"</formula>
    </cfRule>
    <cfRule type="cellIs" dxfId="8759" priority="6786" operator="equal">
      <formula>"Révision interne"</formula>
    </cfRule>
    <cfRule type="cellIs" dxfId="8758" priority="6785" operator="equal">
      <formula>"Exam nationaux"</formula>
    </cfRule>
    <cfRule type="cellIs" dxfId="8757" priority="6784" operator="equal">
      <formula>"Exam nationaux pas de date"</formula>
    </cfRule>
    <cfRule type="cellIs" dxfId="8756" priority="6783" operator="equal">
      <formula>"Entreprise"</formula>
    </cfRule>
    <cfRule type="cellIs" dxfId="8755" priority="6782" operator="equal">
      <formula>"Révisions R"</formula>
    </cfRule>
    <cfRule type="cellIs" dxfId="8754" priority="6781" operator="equal">
      <formula>"Soutenance"</formula>
    </cfRule>
    <cfRule type="cellIs" dxfId="8753" priority="6780" operator="equal">
      <formula>"ppp"</formula>
    </cfRule>
    <cfRule type="cellIs" dxfId="8752" priority="6779" operator="equal">
      <formula>"Lundi Pentecôte"</formula>
    </cfRule>
    <cfRule type="cellIs" dxfId="8751" priority="6815" operator="equal">
      <formula>"Lundi de pâques"</formula>
    </cfRule>
    <cfRule type="cellIs" dxfId="8750" priority="6778" operator="equal">
      <formula>"EXAMENS J"</formula>
    </cfRule>
    <cfRule type="cellIs" dxfId="8749" priority="6801" operator="equal">
      <formula>"Examens S2 ses1"</formula>
    </cfRule>
    <cfRule type="cellIs" dxfId="8748" priority="6800" operator="equal">
      <formula>"Examens S2 Ses2"</formula>
    </cfRule>
    <cfRule type="cellIs" dxfId="8747" priority="6799" operator="equal">
      <formula>"Révisions S1 ses1"</formula>
    </cfRule>
    <cfRule type="cellIs" dxfId="8746" priority="6798" operator="equal">
      <formula>"Révisions S1 Ses2"</formula>
    </cfRule>
    <cfRule type="cellIs" dxfId="8745" priority="6797" operator="equal">
      <formula>"Cours Matin Entr AM"</formula>
    </cfRule>
    <cfRule type="cellIs" dxfId="8744" priority="6796" operator="equal">
      <formula>"Entr MA cours AM"</formula>
    </cfRule>
    <cfRule type="cellIs" dxfId="8743" priority="6777" operator="equal">
      <formula>"Cours ISEM"</formula>
    </cfRule>
    <cfRule type="cellIs" dxfId="8742" priority="6776" operator="equal">
      <formula>"Cours IAE"</formula>
    </cfRule>
    <cfRule type="containsText" dxfId="8741" priority="6775" operator="containsText" text="Délib">
      <formula>NOT(ISERROR(SEARCH("Délib",AF14)))</formula>
    </cfRule>
    <cfRule type="containsText" dxfId="8740" priority="6774" operator="containsText" text="Pré">
      <formula>NOT(ISERROR(SEARCH("Pré",AF14)))</formula>
    </cfRule>
    <cfRule type="containsText" dxfId="8739" priority="6773" operator="containsText" text="Projet">
      <formula>NOT(ISERROR(SEARCH("Projet",AF14)))</formula>
    </cfRule>
    <cfRule type="containsText" dxfId="8738" priority="6772" operator="containsText" text="Début CM">
      <formula>NOT(ISERROR(SEARCH("Début CM",AF14)))</formula>
    </cfRule>
    <cfRule type="containsText" dxfId="8737" priority="6771" operator="containsText" text="Début TD">
      <formula>NOT(ISERROR(SEARCH("Début TD",AF14)))</formula>
    </cfRule>
    <cfRule type="containsText" dxfId="8736" priority="6770" operator="containsText" text="Etranger">
      <formula>NOT(ISERROR(SEARCH("Etranger",AF14)))</formula>
    </cfRule>
    <cfRule type="containsText" dxfId="8735" priority="6769" operator="containsText" text="JPO">
      <formula>NOT(ISERROR(SEARCH("JPO",AF14)))</formula>
    </cfRule>
    <cfRule type="containsText" dxfId="8734" priority="6768" operator="containsText" text="Note">
      <formula>NOT(ISERROR(SEARCH("Note",AF14)))</formula>
    </cfRule>
    <cfRule type="containsText" dxfId="8733" priority="6767" operator="containsText" text="Recrutem">
      <formula>NOT(ISERROR(SEARCH("Recrutem",AF14)))</formula>
    </cfRule>
    <cfRule type="containsText" dxfId="8732" priority="6766" operator="containsText" text="Remise">
      <formula>NOT(ISERROR(SEARCH("Remise",AF14)))</formula>
    </cfRule>
    <cfRule type="containsText" dxfId="8731" priority="6765" operator="containsText" text="Salon Et">
      <formula>NOT(ISERROR(SEARCH("Salon Et",AF14)))</formula>
    </cfRule>
    <cfRule type="cellIs" dxfId="8730" priority="6795" operator="equal">
      <formula>"Cours matin"</formula>
    </cfRule>
    <cfRule type="cellIs" dxfId="8729" priority="6793" operator="equal">
      <formula>"Délibération S1"</formula>
    </cfRule>
  </conditionalFormatting>
  <conditionalFormatting sqref="AF14:AF18">
    <cfRule type="containsText" dxfId="8728" priority="6688" operator="containsText" text="Soutenance">
      <formula>NOT(ISERROR(SEARCH("Soutenance",AF14)))</formula>
    </cfRule>
    <cfRule type="expression" dxfId="8727" priority="6686">
      <formula>AD14="Dimanche"</formula>
    </cfRule>
    <cfRule type="expression" dxfId="8726" priority="6687">
      <formula>AD14="Samedi"</formula>
    </cfRule>
  </conditionalFormatting>
  <conditionalFormatting sqref="AF15:AF16">
    <cfRule type="cellIs" dxfId="8725" priority="6710" operator="equal">
      <formula>"Révision interne"</formula>
    </cfRule>
    <cfRule type="cellIs" dxfId="8724" priority="6718" operator="equal">
      <formula>"regroupement"</formula>
    </cfRule>
    <cfRule type="cellIs" dxfId="8723" priority="6711" operator="equal">
      <formula>"Remise note CC"</formula>
    </cfRule>
    <cfRule type="containsText" dxfId="8722" priority="6685" operator="containsText" text="Université">
      <formula>NOT(ISERROR(SEARCH("Université",AF15)))</formula>
    </cfRule>
    <cfRule type="containsText" dxfId="8721" priority="6684" operator="containsText" text="Cours/Labo/Projet">
      <formula>NOT(ISERROR(SEARCH("Cours/Labo/Projet",AF15)))</formula>
    </cfRule>
    <cfRule type="cellIs" dxfId="8720" priority="6712" operator="equal">
      <formula>"Oraux examens nationaux"</formula>
    </cfRule>
    <cfRule type="cellIs" dxfId="8719" priority="6713" operator="equal">
      <formula>"Note mémoire"</formula>
    </cfRule>
    <cfRule type="cellIs" dxfId="8718" priority="6714" operator="equal">
      <formula>"Mise à niveau"</formula>
    </cfRule>
    <cfRule type="cellIs" dxfId="8717" priority="6715" operator="equal">
      <formula>"Ecrits examens nationaux"</formula>
    </cfRule>
    <cfRule type="cellIs" dxfId="8716" priority="6716" operator="equal">
      <formula>"Délibération S2"</formula>
    </cfRule>
    <cfRule type="cellIs" dxfId="8715" priority="6717" operator="equal">
      <formula>"Délibération S1"</formula>
    </cfRule>
    <cfRule type="cellIs" dxfId="8714" priority="6719" operator="equal">
      <formula>"Cours matin"</formula>
    </cfRule>
    <cfRule type="cellIs" dxfId="8713" priority="6720" operator="equal">
      <formula>"Entr MA cours AM"</formula>
    </cfRule>
    <cfRule type="cellIs" dxfId="8712" priority="6721" operator="equal">
      <formula>"Cours Matin Entr AM"</formula>
    </cfRule>
    <cfRule type="cellIs" dxfId="8711" priority="6722" operator="equal">
      <formula>"Révisions S1 Ses2"</formula>
    </cfRule>
    <cfRule type="cellIs" dxfId="8710" priority="6723" operator="equal">
      <formula>"Révisions S1 ses1"</formula>
    </cfRule>
    <cfRule type="cellIs" dxfId="8709" priority="6724" operator="equal">
      <formula>"Examens S2 Ses2"</formula>
    </cfRule>
    <cfRule type="cellIs" dxfId="8708" priority="6725" operator="equal">
      <formula>"Examens S2 ses1"</formula>
    </cfRule>
    <cfRule type="cellIs" dxfId="8707" priority="6726" operator="equal">
      <formula>"Fermeture"</formula>
    </cfRule>
    <cfRule type="cellIs" dxfId="8706" priority="6727" operator="equal">
      <formula>"Remise rapport"</formula>
    </cfRule>
    <cfRule type="cellIs" dxfId="8705" priority="6728" operator="equal">
      <formula>"notes rapport"</formula>
    </cfRule>
    <cfRule type="cellIs" dxfId="8704" priority="6729" operator="equal">
      <formula>"jour appui"</formula>
    </cfRule>
    <cfRule type="cellIs" dxfId="8703" priority="6730" operator="equal">
      <formula>"Assomption"</formula>
    </cfRule>
    <cfRule type="cellIs" dxfId="8702" priority="6731" operator="equal">
      <formula>"Ascension"</formula>
    </cfRule>
    <cfRule type="cellIs" dxfId="8701" priority="6732" operator="equal">
      <formula>"Armistice"</formula>
    </cfRule>
    <cfRule type="cellIs" dxfId="8700" priority="6733" operator="equal">
      <formula>"cours v"</formula>
    </cfRule>
    <cfRule type="cellIs" dxfId="8699" priority="6734" operator="equal">
      <formula>"Examens S1 Ses2"</formula>
    </cfRule>
    <cfRule type="cellIs" dxfId="8698" priority="6762" stopIfTrue="1" operator="equal">
      <formula>"Du anglais"</formula>
    </cfRule>
    <cfRule type="cellIs" dxfId="8697" priority="6761" stopIfTrue="1" operator="equal">
      <formula>"Examens S2"</formula>
    </cfRule>
    <cfRule type="cellIs" dxfId="8696" priority="6759" stopIfTrue="1" operator="equal">
      <formula>"Examens S1"</formula>
    </cfRule>
    <cfRule type="cellIs" dxfId="8695" priority="6758" stopIfTrue="1" operator="equal">
      <formula>"Cours"</formula>
    </cfRule>
    <cfRule type="cellIs" dxfId="8694" priority="6757" stopIfTrue="1" operator="equal">
      <formula>"Vacances"</formula>
    </cfRule>
    <cfRule type="cellIs" dxfId="8693" priority="6756" stopIfTrue="1" operator="equal">
      <formula>"Révisions"</formula>
    </cfRule>
    <cfRule type="cellIs" dxfId="8692" priority="6755" stopIfTrue="1" operator="equal">
      <formula>"Session 1"</formula>
    </cfRule>
    <cfRule type="cellIs" dxfId="8691" priority="6754" stopIfTrue="1" operator="equal">
      <formula>"Session 2"</formula>
    </cfRule>
    <cfRule type="cellIs" dxfId="8690" priority="6753" stopIfTrue="1" operator="equal">
      <formula>"Stage"</formula>
    </cfRule>
    <cfRule type="cellIs" dxfId="8689" priority="6752" stopIfTrue="1" operator="equal">
      <formula>"Rentrée"</formula>
    </cfRule>
    <cfRule type="cellIs" dxfId="8688" priority="6735" operator="equal">
      <formula>"Examens S1 Ses1"</formula>
    </cfRule>
    <cfRule type="cellIs" dxfId="8687" priority="6751" stopIfTrue="1" operator="equal">
      <formula>"Evaluation"</formula>
    </cfRule>
    <cfRule type="cellIs" dxfId="8686" priority="6737" operator="equal">
      <formula>"Fête nationale"</formula>
    </cfRule>
    <cfRule type="cellIs" dxfId="8685" priority="6736" operator="equal">
      <formula>"Fête du travail"</formula>
    </cfRule>
    <cfRule type="cellIs" dxfId="8684" priority="6750" stopIfTrue="1" operator="equal">
      <formula>"Retour copies"</formula>
    </cfRule>
    <cfRule type="cellIs" dxfId="8683" priority="6749" operator="equal">
      <formula>"entreprise B"</formula>
    </cfRule>
    <cfRule type="cellIs" dxfId="8682" priority="6748" operator="equal">
      <formula>"Stage en entreprise"</formula>
    </cfRule>
    <cfRule type="cellIs" dxfId="8681" priority="6747" operator="equal">
      <formula>"Toussaint"</formula>
    </cfRule>
    <cfRule type="cellIs" dxfId="8680" priority="6746" operator="equal">
      <formula>"Victoire 1945"</formula>
    </cfRule>
    <cfRule type="cellIs" dxfId="8679" priority="6745" operator="equal">
      <formula>"stage v"</formula>
    </cfRule>
    <cfRule type="cellIs" dxfId="8678" priority="6744" operator="equal">
      <formula>"Révisions S2 Ses1"</formula>
    </cfRule>
    <cfRule type="cellIs" dxfId="8677" priority="6743" operator="equal">
      <formula>"Révisions S2 ses2"</formula>
    </cfRule>
    <cfRule type="cellIs" dxfId="8676" priority="6742" operator="equal">
      <formula>"Pentecôte"</formula>
    </cfRule>
    <cfRule type="cellIs" dxfId="8675" priority="6741" operator="equal">
      <formula>"Pâques"</formula>
    </cfRule>
    <cfRule type="cellIs" dxfId="8674" priority="6740" operator="equal">
      <formula>"Noël"</formula>
    </cfRule>
    <cfRule type="cellIs" dxfId="8673" priority="6739" operator="equal">
      <formula>"Lundi de pâques"</formula>
    </cfRule>
    <cfRule type="cellIs" dxfId="8672" priority="6738" operator="equal">
      <formula>"jour de l'an"</formula>
    </cfRule>
    <cfRule type="cellIs" dxfId="8671" priority="6760" stopIfTrue="1" operator="equal">
      <formula>"Examens"</formula>
    </cfRule>
    <cfRule type="containsText" dxfId="8670" priority="6689" operator="containsText" text="Salon Et">
      <formula>NOT(ISERROR(SEARCH("Salon Et",AF15)))</formula>
    </cfRule>
    <cfRule type="containsText" dxfId="8669" priority="6690" operator="containsText" text="Remise">
      <formula>NOT(ISERROR(SEARCH("Remise",AF15)))</formula>
    </cfRule>
    <cfRule type="containsText" dxfId="8668" priority="6691" operator="containsText" text="Recrutem">
      <formula>NOT(ISERROR(SEARCH("Recrutem",AF15)))</formula>
    </cfRule>
    <cfRule type="containsText" dxfId="8667" priority="6692" operator="containsText" text="Note">
      <formula>NOT(ISERROR(SEARCH("Note",AF15)))</formula>
    </cfRule>
    <cfRule type="containsText" dxfId="8666" priority="6693" operator="containsText" text="JPO">
      <formula>NOT(ISERROR(SEARCH("JPO",AF15)))</formula>
    </cfRule>
    <cfRule type="containsText" dxfId="8665" priority="6694" operator="containsText" text="Etranger">
      <formula>NOT(ISERROR(SEARCH("Etranger",AF15)))</formula>
    </cfRule>
    <cfRule type="containsText" dxfId="8664" priority="6695" operator="containsText" text="Début TD">
      <formula>NOT(ISERROR(SEARCH("Début TD",AF15)))</formula>
    </cfRule>
    <cfRule type="containsText" dxfId="8663" priority="6696" operator="containsText" text="Début CM">
      <formula>NOT(ISERROR(SEARCH("Début CM",AF15)))</formula>
    </cfRule>
    <cfRule type="containsText" dxfId="8662" priority="6697" operator="containsText" text="Projet">
      <formula>NOT(ISERROR(SEARCH("Projet",AF15)))</formula>
    </cfRule>
    <cfRule type="containsText" dxfId="8661" priority="6698" operator="containsText" text="Pré">
      <formula>NOT(ISERROR(SEARCH("Pré",AF15)))</formula>
    </cfRule>
    <cfRule type="containsText" dxfId="8660" priority="6699" operator="containsText" text="Délib">
      <formula>NOT(ISERROR(SEARCH("Délib",AF15)))</formula>
    </cfRule>
    <cfRule type="cellIs" dxfId="8659" priority="6700" operator="equal">
      <formula>"Cours IAE"</formula>
    </cfRule>
    <cfRule type="cellIs" dxfId="8658" priority="6701" operator="equal">
      <formula>"Cours ISEM"</formula>
    </cfRule>
    <cfRule type="cellIs" dxfId="8657" priority="6702" operator="equal">
      <formula>"EXAMENS J"</formula>
    </cfRule>
    <cfRule type="cellIs" dxfId="8656" priority="6703" operator="equal">
      <formula>"Lundi Pentecôte"</formula>
    </cfRule>
    <cfRule type="cellIs" dxfId="8655" priority="6704" operator="equal">
      <formula>"ppp"</formula>
    </cfRule>
    <cfRule type="cellIs" dxfId="8654" priority="6705" operator="equal">
      <formula>"Soutenance"</formula>
    </cfRule>
    <cfRule type="cellIs" dxfId="8653" priority="6706" operator="equal">
      <formula>"Révisions R"</formula>
    </cfRule>
    <cfRule type="cellIs" dxfId="8652" priority="6763" stopIfTrue="1" operator="equal">
      <formula>"Délibérations"</formula>
    </cfRule>
    <cfRule type="cellIs" dxfId="8651" priority="6707" operator="equal">
      <formula>"Entreprise"</formula>
    </cfRule>
    <cfRule type="cellIs" dxfId="8650" priority="6708" operator="equal">
      <formula>"Exam nationaux pas de date"</formula>
    </cfRule>
    <cfRule type="cellIs" dxfId="8649" priority="6709" operator="equal">
      <formula>"Exam nationaux"</formula>
    </cfRule>
  </conditionalFormatting>
  <conditionalFormatting sqref="AF17:AF18">
    <cfRule type="cellIs" dxfId="8648" priority="21412" stopIfTrue="1" operator="equal">
      <formula>"Session 2"</formula>
    </cfRule>
    <cfRule type="cellIs" dxfId="8647" priority="21398" operator="equal">
      <formula>"Noël"</formula>
    </cfRule>
    <cfRule type="cellIs" dxfId="8646" priority="21397" operator="equal">
      <formula>"Lundi de pâques"</formula>
    </cfRule>
    <cfRule type="cellIs" dxfId="8645" priority="21396" operator="equal">
      <formula>"jour de l'an"</formula>
    </cfRule>
    <cfRule type="cellIs" dxfId="8644" priority="21395" operator="equal">
      <formula>"Fête nationale"</formula>
    </cfRule>
    <cfRule type="cellIs" dxfId="8643" priority="21394" operator="equal">
      <formula>"Fête du travail"</formula>
    </cfRule>
    <cfRule type="cellIs" dxfId="8642" priority="21393" operator="equal">
      <formula>"Examens S1 Ses1"</formula>
    </cfRule>
    <cfRule type="cellIs" dxfId="8641" priority="21392" operator="equal">
      <formula>"Examens S1 Ses2"</formula>
    </cfRule>
    <cfRule type="cellIs" dxfId="8640" priority="21391" operator="equal">
      <formula>"cours v"</formula>
    </cfRule>
    <cfRule type="cellIs" dxfId="8639" priority="21390" operator="equal">
      <formula>"Armistice"</formula>
    </cfRule>
    <cfRule type="cellIs" dxfId="8638" priority="21389" operator="equal">
      <formula>"Ascension"</formula>
    </cfRule>
    <cfRule type="cellIs" dxfId="8637" priority="21388" operator="equal">
      <formula>"Assomption"</formula>
    </cfRule>
    <cfRule type="cellIs" dxfId="8636" priority="21387" operator="equal">
      <formula>"jour appui"</formula>
    </cfRule>
    <cfRule type="cellIs" dxfId="8635" priority="21386" operator="equal">
      <formula>"notes rapport"</formula>
    </cfRule>
    <cfRule type="cellIs" dxfId="8634" priority="21385" operator="equal">
      <formula>"Remise rapport"</formula>
    </cfRule>
    <cfRule type="cellIs" dxfId="8633" priority="21384" operator="equal">
      <formula>"Fermeture"</formula>
    </cfRule>
    <cfRule type="cellIs" dxfId="8632" priority="21383" operator="equal">
      <formula>"Examens S2 ses1"</formula>
    </cfRule>
    <cfRule type="cellIs" dxfId="8631" priority="21382" operator="equal">
      <formula>"Examens S2 Ses2"</formula>
    </cfRule>
    <cfRule type="cellIs" dxfId="8630" priority="21381" operator="equal">
      <formula>"Révisions S1 ses1"</formula>
    </cfRule>
    <cfRule type="cellIs" dxfId="8629" priority="21380" operator="equal">
      <formula>"Révisions S1 Ses2"</formula>
    </cfRule>
    <cfRule type="cellIs" dxfId="8628" priority="21379" operator="equal">
      <formula>"Cours Matin Entr AM"</formula>
    </cfRule>
    <cfRule type="cellIs" dxfId="8627" priority="21378" operator="equal">
      <formula>"Entr MA cours AM"</formula>
    </cfRule>
    <cfRule type="cellIs" dxfId="8626" priority="21377" operator="equal">
      <formula>"Cours matin"</formula>
    </cfRule>
    <cfRule type="cellIs" dxfId="8625" priority="21376" operator="equal">
      <formula>"regroupement"</formula>
    </cfRule>
    <cfRule type="cellIs" dxfId="8624" priority="21375" operator="equal">
      <formula>"Délibération S1"</formula>
    </cfRule>
    <cfRule type="cellIs" dxfId="8623" priority="21374" operator="equal">
      <formula>"Délibération S2"</formula>
    </cfRule>
    <cfRule type="cellIs" dxfId="8622" priority="21373" operator="equal">
      <formula>"Ecrits examens nationaux"</formula>
    </cfRule>
    <cfRule type="cellIs" dxfId="8621" priority="21372" operator="equal">
      <formula>"Mise à niveau"</formula>
    </cfRule>
    <cfRule type="cellIs" dxfId="8620" priority="21371" operator="equal">
      <formula>"Note mémoire"</formula>
    </cfRule>
    <cfRule type="cellIs" dxfId="8619" priority="21370" operator="equal">
      <formula>"Oraux examens nationaux"</formula>
    </cfRule>
    <cfRule type="cellIs" dxfId="8618" priority="21369" operator="equal">
      <formula>"Remise note CC"</formula>
    </cfRule>
    <cfRule type="cellIs" dxfId="8617" priority="21368" operator="equal">
      <formula>"Révision interne"</formula>
    </cfRule>
    <cfRule type="cellIs" dxfId="8616" priority="21367" operator="equal">
      <formula>"Exam nationaux"</formula>
    </cfRule>
    <cfRule type="cellIs" dxfId="8615" priority="21366" operator="equal">
      <formula>"Exam nationaux pas de date"</formula>
    </cfRule>
    <cfRule type="cellIs" dxfId="8614" priority="21365" operator="equal">
      <formula>"Entreprise"</formula>
    </cfRule>
    <cfRule type="cellIs" dxfId="8613" priority="21364" operator="equal">
      <formula>"Révisions R"</formula>
    </cfRule>
    <cfRule type="cellIs" dxfId="8612" priority="21363" operator="equal">
      <formula>"Soutenance"</formula>
    </cfRule>
    <cfRule type="cellIs" dxfId="8611" priority="21362" operator="equal">
      <formula>"ppp"</formula>
    </cfRule>
    <cfRule type="cellIs" dxfId="8610" priority="21361" operator="equal">
      <formula>"Lundi Pentecôte"</formula>
    </cfRule>
    <cfRule type="cellIs" dxfId="8609" priority="21360" operator="equal">
      <formula>"EXAMENS J"</formula>
    </cfRule>
    <cfRule type="cellIs" dxfId="8608" priority="21359" operator="equal">
      <formula>"Cours ISEM"</formula>
    </cfRule>
    <cfRule type="cellIs" dxfId="8607" priority="21358" operator="equal">
      <formula>"Cours IAE"</formula>
    </cfRule>
    <cfRule type="containsText" dxfId="8606" priority="21357" operator="containsText" text="Délib">
      <formula>NOT(ISERROR(SEARCH("Délib",AF17)))</formula>
    </cfRule>
    <cfRule type="containsText" dxfId="8605" priority="21356" operator="containsText" text="Pré">
      <formula>NOT(ISERROR(SEARCH("Pré",AF17)))</formula>
    </cfRule>
    <cfRule type="containsText" dxfId="8604" priority="21355" operator="containsText" text="Projet">
      <formula>NOT(ISERROR(SEARCH("Projet",AF17)))</formula>
    </cfRule>
    <cfRule type="containsText" dxfId="8603" priority="21354" operator="containsText" text="Début CM">
      <formula>NOT(ISERROR(SEARCH("Début CM",AF17)))</formula>
    </cfRule>
    <cfRule type="containsText" dxfId="8602" priority="21353" operator="containsText" text="Début TD">
      <formula>NOT(ISERROR(SEARCH("Début TD",AF17)))</formula>
    </cfRule>
    <cfRule type="containsText" dxfId="8601" priority="21352" operator="containsText" text="Etranger">
      <formula>NOT(ISERROR(SEARCH("Etranger",AF17)))</formula>
    </cfRule>
    <cfRule type="containsText" dxfId="8600" priority="21351" operator="containsText" text="JPO">
      <formula>NOT(ISERROR(SEARCH("JPO",AF17)))</formula>
    </cfRule>
    <cfRule type="containsText" dxfId="8599" priority="21350" operator="containsText" text="Note">
      <formula>NOT(ISERROR(SEARCH("Note",AF17)))</formula>
    </cfRule>
    <cfRule type="containsText" dxfId="8598" priority="21349" operator="containsText" text="Recrutem">
      <formula>NOT(ISERROR(SEARCH("Recrutem",AF17)))</formula>
    </cfRule>
    <cfRule type="containsText" dxfId="8597" priority="21348" operator="containsText" text="Remise">
      <formula>NOT(ISERROR(SEARCH("Remise",AF17)))</formula>
    </cfRule>
    <cfRule type="containsText" dxfId="8596" priority="21347" operator="containsText" text="Salon Et">
      <formula>NOT(ISERROR(SEARCH("Salon Et",AF17)))</formula>
    </cfRule>
    <cfRule type="cellIs" dxfId="8595" priority="21421" stopIfTrue="1" operator="equal">
      <formula>"Délibérations"</formula>
    </cfRule>
    <cfRule type="cellIs" dxfId="8594" priority="21420" stopIfTrue="1" operator="equal">
      <formula>"Du anglais"</formula>
    </cfRule>
    <cfRule type="cellIs" dxfId="8593" priority="21419" stopIfTrue="1" operator="equal">
      <formula>"Examens S2"</formula>
    </cfRule>
    <cfRule type="cellIs" dxfId="8592" priority="21418" stopIfTrue="1" operator="equal">
      <formula>"Examens"</formula>
    </cfRule>
    <cfRule type="cellIs" dxfId="8591" priority="21417" stopIfTrue="1" operator="equal">
      <formula>"Examens S1"</formula>
    </cfRule>
    <cfRule type="cellIs" dxfId="8590" priority="21416" stopIfTrue="1" operator="equal">
      <formula>"Cours"</formula>
    </cfRule>
    <cfRule type="cellIs" dxfId="8589" priority="21415" stopIfTrue="1" operator="equal">
      <formula>"Vacances"</formula>
    </cfRule>
    <cfRule type="cellIs" dxfId="8588" priority="21414" stopIfTrue="1" operator="equal">
      <formula>"Révisions"</formula>
    </cfRule>
    <cfRule type="cellIs" dxfId="8587" priority="21413" stopIfTrue="1" operator="equal">
      <formula>"Session 1"</formula>
    </cfRule>
    <cfRule type="cellIs" dxfId="8586" priority="21411" stopIfTrue="1" operator="equal">
      <formula>"Stage"</formula>
    </cfRule>
    <cfRule type="cellIs" dxfId="8585" priority="21410" stopIfTrue="1" operator="equal">
      <formula>"Rentrée"</formula>
    </cfRule>
    <cfRule type="cellIs" dxfId="8584" priority="21409" stopIfTrue="1" operator="equal">
      <formula>"Evaluation"</formula>
    </cfRule>
    <cfRule type="cellIs" dxfId="8583" priority="21408" stopIfTrue="1" operator="equal">
      <formula>"Retour copies"</formula>
    </cfRule>
    <cfRule type="cellIs" dxfId="8582" priority="21407" operator="equal">
      <formula>"entreprise B"</formula>
    </cfRule>
    <cfRule type="cellIs" dxfId="8581" priority="21406" operator="equal">
      <formula>"Stage en entreprise"</formula>
    </cfRule>
    <cfRule type="cellIs" dxfId="8580" priority="21405" operator="equal">
      <formula>"Toussaint"</formula>
    </cfRule>
    <cfRule type="cellIs" dxfId="8579" priority="21404" operator="equal">
      <formula>"Victoire 1945"</formula>
    </cfRule>
    <cfRule type="cellIs" dxfId="8578" priority="21403" operator="equal">
      <formula>"stage v"</formula>
    </cfRule>
    <cfRule type="cellIs" dxfId="8577" priority="21402" operator="equal">
      <formula>"Révisions S2 Ses1"</formula>
    </cfRule>
    <cfRule type="cellIs" dxfId="8576" priority="21401" operator="equal">
      <formula>"Révisions S2 ses2"</formula>
    </cfRule>
    <cfRule type="cellIs" dxfId="8575" priority="21400" operator="equal">
      <formula>"Pentecôte"</formula>
    </cfRule>
    <cfRule type="cellIs" dxfId="8574" priority="21399" operator="equal">
      <formula>"Pâques"</formula>
    </cfRule>
  </conditionalFormatting>
  <conditionalFormatting sqref="AF19:AF21">
    <cfRule type="cellIs" dxfId="8573" priority="6228" operator="equal">
      <formula>"ppp"</formula>
    </cfRule>
    <cfRule type="cellIs" dxfId="8572" priority="6229" operator="equal">
      <formula>"Soutenance"</formula>
    </cfRule>
    <cfRule type="cellIs" dxfId="8571" priority="6230" operator="equal">
      <formula>"Révisions R"</formula>
    </cfRule>
    <cfRule type="cellIs" dxfId="8570" priority="6231" operator="equal">
      <formula>"Entreprise"</formula>
    </cfRule>
    <cfRule type="cellIs" dxfId="8569" priority="6232" operator="equal">
      <formula>"Exam nationaux pas de date"</formula>
    </cfRule>
    <cfRule type="cellIs" dxfId="8568" priority="6233" operator="equal">
      <formula>"Exam nationaux"</formula>
    </cfRule>
    <cfRule type="cellIs" dxfId="8567" priority="6234" operator="equal">
      <formula>"Révision interne"</formula>
    </cfRule>
    <cfRule type="cellIs" dxfId="8566" priority="6235" operator="equal">
      <formula>"Remise note CC"</formula>
    </cfRule>
    <cfRule type="cellIs" dxfId="8565" priority="6236" operator="equal">
      <formula>"Oraux examens nationaux"</formula>
    </cfRule>
    <cfRule type="cellIs" dxfId="8564" priority="6237" operator="equal">
      <formula>"Note mémoire"</formula>
    </cfRule>
    <cfRule type="cellIs" dxfId="8563" priority="6238" operator="equal">
      <formula>"Mise à niveau"</formula>
    </cfRule>
    <cfRule type="cellIs" dxfId="8562" priority="6239" operator="equal">
      <formula>"Ecrits examens nationaux"</formula>
    </cfRule>
    <cfRule type="cellIs" dxfId="8561" priority="6240" operator="equal">
      <formula>"Délibération S2"</formula>
    </cfRule>
    <cfRule type="cellIs" dxfId="8560" priority="6241" operator="equal">
      <formula>"Délibération S1"</formula>
    </cfRule>
    <cfRule type="cellIs" dxfId="8559" priority="6242" operator="equal">
      <formula>"regroupement"</formula>
    </cfRule>
    <cfRule type="cellIs" dxfId="8558" priority="6243" operator="equal">
      <formula>"Cours matin"</formula>
    </cfRule>
    <cfRule type="cellIs" dxfId="8557" priority="6244" operator="equal">
      <formula>"Entr MA cours AM"</formula>
    </cfRule>
    <cfRule type="cellIs" dxfId="8556" priority="6246" operator="equal">
      <formula>"Révisions S1 Ses2"</formula>
    </cfRule>
    <cfRule type="cellIs" dxfId="8555" priority="6247" operator="equal">
      <formula>"Révisions S1 ses1"</formula>
    </cfRule>
    <cfRule type="cellIs" dxfId="8554" priority="6248" operator="equal">
      <formula>"Examens S2 Ses2"</formula>
    </cfRule>
    <cfRule type="cellIs" dxfId="8553" priority="6249" operator="equal">
      <formula>"Examens S2 ses1"</formula>
    </cfRule>
    <cfRule type="cellIs" dxfId="8552" priority="6250" operator="equal">
      <formula>"Fermeture"</formula>
    </cfRule>
    <cfRule type="cellIs" dxfId="8551" priority="6251" operator="equal">
      <formula>"Remise rapport"</formula>
    </cfRule>
    <cfRule type="cellIs" dxfId="8550" priority="6252" operator="equal">
      <formula>"notes rapport"</formula>
    </cfRule>
    <cfRule type="cellIs" dxfId="8549" priority="6253" operator="equal">
      <formula>"jour appui"</formula>
    </cfRule>
    <cfRule type="cellIs" dxfId="8548" priority="6254" operator="equal">
      <formula>"Assomption"</formula>
    </cfRule>
    <cfRule type="cellIs" dxfId="8547" priority="6255" operator="equal">
      <formula>"Ascension"</formula>
    </cfRule>
    <cfRule type="cellIs" dxfId="8546" priority="6256" operator="equal">
      <formula>"Armistice"</formula>
    </cfRule>
    <cfRule type="cellIs" dxfId="8545" priority="6257" operator="equal">
      <formula>"cours v"</formula>
    </cfRule>
    <cfRule type="cellIs" dxfId="8544" priority="6258" operator="equal">
      <formula>"Examens S1 Ses2"</formula>
    </cfRule>
    <cfRule type="cellIs" dxfId="8543" priority="6259" operator="equal">
      <formula>"Examens S1 Ses1"</formula>
    </cfRule>
    <cfRule type="cellIs" dxfId="8542" priority="6260" operator="equal">
      <formula>"Fête du travail"</formula>
    </cfRule>
    <cfRule type="cellIs" dxfId="8541" priority="6261" operator="equal">
      <formula>"Fête nationale"</formula>
    </cfRule>
    <cfRule type="cellIs" dxfId="8540" priority="6262" operator="equal">
      <formula>"jour de l'an"</formula>
    </cfRule>
    <cfRule type="cellIs" dxfId="8539" priority="6263" operator="equal">
      <formula>"Lundi de pâques"</formula>
    </cfRule>
    <cfRule type="cellIs" dxfId="8538" priority="6264" operator="equal">
      <formula>"Noël"</formula>
    </cfRule>
    <cfRule type="cellIs" dxfId="8537" priority="6265" operator="equal">
      <formula>"Pâques"</formula>
    </cfRule>
    <cfRule type="cellIs" dxfId="8536" priority="6266" operator="equal">
      <formula>"Pentecôte"</formula>
    </cfRule>
    <cfRule type="cellIs" dxfId="8535" priority="6267" operator="equal">
      <formula>"Révisions S2 ses2"</formula>
    </cfRule>
    <cfRule type="cellIs" dxfId="8534" priority="6268" operator="equal">
      <formula>"Révisions S2 Ses1"</formula>
    </cfRule>
    <cfRule type="cellIs" dxfId="8533" priority="6269" operator="equal">
      <formula>"stage v"</formula>
    </cfRule>
    <cfRule type="cellIs" dxfId="8532" priority="6283" stopIfTrue="1" operator="equal">
      <formula>"Examens S1"</formula>
    </cfRule>
    <cfRule type="cellIs" dxfId="8531" priority="6270" operator="equal">
      <formula>"Victoire 1945"</formula>
    </cfRule>
    <cfRule type="cellIs" dxfId="8530" priority="6271" operator="equal">
      <formula>"Toussaint"</formula>
    </cfRule>
    <cfRule type="cellIs" dxfId="8529" priority="6272" operator="equal">
      <formula>"Stage en entreprise"</formula>
    </cfRule>
    <cfRule type="cellIs" dxfId="8528" priority="6273" operator="equal">
      <formula>"entreprise B"</formula>
    </cfRule>
    <cfRule type="cellIs" dxfId="8527" priority="6274" stopIfTrue="1" operator="equal">
      <formula>"Retour copies"</formula>
    </cfRule>
    <cfRule type="cellIs" dxfId="8526" priority="6275" stopIfTrue="1" operator="equal">
      <formula>"Evaluation"</formula>
    </cfRule>
    <cfRule type="cellIs" dxfId="8525" priority="6276" stopIfTrue="1" operator="equal">
      <formula>"Rentrée"</formula>
    </cfRule>
    <cfRule type="cellIs" dxfId="8524" priority="6277" stopIfTrue="1" operator="equal">
      <formula>"Stage"</formula>
    </cfRule>
    <cfRule type="cellIs" dxfId="8523" priority="6279" stopIfTrue="1" operator="equal">
      <formula>"Session 1"</formula>
    </cfRule>
    <cfRule type="cellIs" dxfId="8522" priority="6280" stopIfTrue="1" operator="equal">
      <formula>"Révisions"</formula>
    </cfRule>
    <cfRule type="cellIs" dxfId="8521" priority="6281" stopIfTrue="1" operator="equal">
      <formula>"Vacances"</formula>
    </cfRule>
    <cfRule type="cellIs" dxfId="8520" priority="6282" stopIfTrue="1" operator="equal">
      <formula>"Cours"</formula>
    </cfRule>
    <cfRule type="containsText" dxfId="8519" priority="6223" operator="containsText" text="Délib">
      <formula>NOT(ISERROR(SEARCH("Délib",AF19)))</formula>
    </cfRule>
    <cfRule type="cellIs" dxfId="8518" priority="6278" stopIfTrue="1" operator="equal">
      <formula>"Session 2"</formula>
    </cfRule>
    <cfRule type="containsText" dxfId="8517" priority="6209" operator="containsText" text="Université">
      <formula>NOT(ISERROR(SEARCH("Université",AF19)))</formula>
    </cfRule>
    <cfRule type="cellIs" dxfId="8516" priority="6245" operator="equal">
      <formula>"Cours Matin Entr AM"</formula>
    </cfRule>
    <cfRule type="expression" dxfId="8515" priority="6210">
      <formula>AD19="Dimanche"</formula>
    </cfRule>
    <cfRule type="expression" dxfId="8514" priority="6211">
      <formula>AD19="Samedi"</formula>
    </cfRule>
    <cfRule type="containsText" dxfId="8513" priority="6212" operator="containsText" text="Soutenance">
      <formula>NOT(ISERROR(SEARCH("Soutenance",AF19)))</formula>
    </cfRule>
    <cfRule type="containsText" dxfId="8512" priority="6213" operator="containsText" text="Salon Et">
      <formula>NOT(ISERROR(SEARCH("Salon Et",AF19)))</formula>
    </cfRule>
    <cfRule type="containsText" dxfId="8511" priority="6214" operator="containsText" text="Remise">
      <formula>NOT(ISERROR(SEARCH("Remise",AF19)))</formula>
    </cfRule>
    <cfRule type="containsText" dxfId="8510" priority="6215" operator="containsText" text="Recrutem">
      <formula>NOT(ISERROR(SEARCH("Recrutem",AF19)))</formula>
    </cfRule>
    <cfRule type="containsText" dxfId="8509" priority="6216" operator="containsText" text="Note">
      <formula>NOT(ISERROR(SEARCH("Note",AF19)))</formula>
    </cfRule>
    <cfRule type="containsText" dxfId="8508" priority="6217" operator="containsText" text="JPO">
      <formula>NOT(ISERROR(SEARCH("JPO",AF19)))</formula>
    </cfRule>
    <cfRule type="containsText" dxfId="8507" priority="6218" operator="containsText" text="Etranger">
      <formula>NOT(ISERROR(SEARCH("Etranger",AF19)))</formula>
    </cfRule>
    <cfRule type="containsText" dxfId="8506" priority="6219" operator="containsText" text="Début TD">
      <formula>NOT(ISERROR(SEARCH("Début TD",AF19)))</formula>
    </cfRule>
    <cfRule type="containsText" dxfId="8505" priority="6220" operator="containsText" text="Début CM">
      <formula>NOT(ISERROR(SEARCH("Début CM",AF19)))</formula>
    </cfRule>
    <cfRule type="containsText" dxfId="8504" priority="6208" operator="containsText" text="Cours/Labo/Projet">
      <formula>NOT(ISERROR(SEARCH("Cours/Labo/Projet",AF19)))</formula>
    </cfRule>
    <cfRule type="containsText" dxfId="8503" priority="6221" operator="containsText" text="Projet">
      <formula>NOT(ISERROR(SEARCH("Projet",AF19)))</formula>
    </cfRule>
    <cfRule type="containsText" dxfId="8502" priority="6222" operator="containsText" text="Pré">
      <formula>NOT(ISERROR(SEARCH("Pré",AF19)))</formula>
    </cfRule>
    <cfRule type="cellIs" dxfId="8501" priority="6224" operator="equal">
      <formula>"Cours IAE"</formula>
    </cfRule>
    <cfRule type="cellIs" dxfId="8500" priority="6225" operator="equal">
      <formula>"Cours ISEM"</formula>
    </cfRule>
    <cfRule type="cellIs" dxfId="8499" priority="6226" operator="equal">
      <formula>"EXAMENS J"</formula>
    </cfRule>
    <cfRule type="cellIs" dxfId="8498" priority="6227" operator="equal">
      <formula>"Lundi Pentecôte"</formula>
    </cfRule>
    <cfRule type="cellIs" dxfId="8497" priority="6287" stopIfTrue="1" operator="equal">
      <formula>"Délibérations"</formula>
    </cfRule>
    <cfRule type="cellIs" dxfId="8496" priority="6286" stopIfTrue="1" operator="equal">
      <formula>"Du anglais"</formula>
    </cfRule>
    <cfRule type="cellIs" dxfId="8495" priority="6285" stopIfTrue="1" operator="equal">
      <formula>"Examens S2"</formula>
    </cfRule>
    <cfRule type="cellIs" dxfId="8494" priority="6284" stopIfTrue="1" operator="equal">
      <formula>"Examens"</formula>
    </cfRule>
  </conditionalFormatting>
  <conditionalFormatting sqref="AF22:AF23">
    <cfRule type="cellIs" dxfId="8493" priority="6206" stopIfTrue="1" operator="equal">
      <formula>"Du anglais"</formula>
    </cfRule>
    <cfRule type="cellIs" dxfId="8492" priority="6205" stopIfTrue="1" operator="equal">
      <formula>"Examens S2"</formula>
    </cfRule>
    <cfRule type="cellIs" dxfId="8491" priority="6204" stopIfTrue="1" operator="equal">
      <formula>"Examens"</formula>
    </cfRule>
    <cfRule type="cellIs" dxfId="8490" priority="6163" operator="equal">
      <formula>"Cours matin"</formula>
    </cfRule>
    <cfRule type="cellIs" dxfId="8489" priority="6202" stopIfTrue="1" operator="equal">
      <formula>"Cours"</formula>
    </cfRule>
    <cfRule type="cellIs" dxfId="8488" priority="6201" stopIfTrue="1" operator="equal">
      <formula>"Vacances"</formula>
    </cfRule>
    <cfRule type="cellIs" dxfId="8487" priority="6200" stopIfTrue="1" operator="equal">
      <formula>"Révisions"</formula>
    </cfRule>
    <cfRule type="cellIs" dxfId="8486" priority="6199" stopIfTrue="1" operator="equal">
      <formula>"Session 1"</formula>
    </cfRule>
    <cfRule type="cellIs" dxfId="8485" priority="6198" stopIfTrue="1" operator="equal">
      <formula>"Session 2"</formula>
    </cfRule>
    <cfRule type="cellIs" dxfId="8484" priority="6197" stopIfTrue="1" operator="equal">
      <formula>"Stage"</formula>
    </cfRule>
    <cfRule type="cellIs" dxfId="8483" priority="6196" stopIfTrue="1" operator="equal">
      <formula>"Rentrée"</formula>
    </cfRule>
    <cfRule type="cellIs" dxfId="8482" priority="6195" stopIfTrue="1" operator="equal">
      <formula>"Evaluation"</formula>
    </cfRule>
    <cfRule type="cellIs" dxfId="8481" priority="6194" stopIfTrue="1" operator="equal">
      <formula>"Retour copies"</formula>
    </cfRule>
    <cfRule type="cellIs" dxfId="8480" priority="6193" operator="equal">
      <formula>"entreprise B"</formula>
    </cfRule>
    <cfRule type="cellIs" dxfId="8479" priority="6192" operator="equal">
      <formula>"Stage en entreprise"</formula>
    </cfRule>
    <cfRule type="cellIs" dxfId="8478" priority="6191" operator="equal">
      <formula>"Toussaint"</formula>
    </cfRule>
    <cfRule type="cellIs" dxfId="8477" priority="6190" operator="equal">
      <formula>"Victoire 1945"</formula>
    </cfRule>
    <cfRule type="cellIs" dxfId="8476" priority="6189" operator="equal">
      <formula>"stage v"</formula>
    </cfRule>
    <cfRule type="cellIs" dxfId="8475" priority="6188" operator="equal">
      <formula>"Révisions S2 Ses1"</formula>
    </cfRule>
    <cfRule type="cellIs" dxfId="8474" priority="6187" operator="equal">
      <formula>"Révisions S2 ses2"</formula>
    </cfRule>
    <cfRule type="cellIs" dxfId="8473" priority="6186" operator="equal">
      <formula>"Pentecôte"</formula>
    </cfRule>
    <cfRule type="cellIs" dxfId="8472" priority="6185" operator="equal">
      <formula>"Pâques"</formula>
    </cfRule>
    <cfRule type="cellIs" dxfId="8471" priority="6184" operator="equal">
      <formula>"Noël"</formula>
    </cfRule>
    <cfRule type="cellIs" dxfId="8470" priority="6183" operator="equal">
      <formula>"Lundi de pâques"</formula>
    </cfRule>
    <cfRule type="cellIs" dxfId="8469" priority="6182" operator="equal">
      <formula>"jour de l'an"</formula>
    </cfRule>
    <cfRule type="cellIs" dxfId="8468" priority="6181" operator="equal">
      <formula>"Fête nationale"</formula>
    </cfRule>
    <cfRule type="cellIs" dxfId="8467" priority="6180" operator="equal">
      <formula>"Fête du travail"</formula>
    </cfRule>
    <cfRule type="cellIs" dxfId="8466" priority="6179" operator="equal">
      <formula>"Examens S1 Ses1"</formula>
    </cfRule>
    <cfRule type="cellIs" dxfId="8465" priority="6178" operator="equal">
      <formula>"Examens S1 Ses2"</formula>
    </cfRule>
    <cfRule type="cellIs" dxfId="8464" priority="6177" operator="equal">
      <formula>"cours v"</formula>
    </cfRule>
    <cfRule type="cellIs" dxfId="8463" priority="6176" operator="equal">
      <formula>"Armistice"</formula>
    </cfRule>
    <cfRule type="cellIs" dxfId="8462" priority="6175" operator="equal">
      <formula>"Ascension"</formula>
    </cfRule>
    <cfRule type="cellIs" dxfId="8461" priority="6174" operator="equal">
      <formula>"Assomption"</formula>
    </cfRule>
    <cfRule type="cellIs" dxfId="8460" priority="6173" operator="equal">
      <formula>"jour appui"</formula>
    </cfRule>
    <cfRule type="cellIs" dxfId="8459" priority="6172" operator="equal">
      <formula>"notes rapport"</formula>
    </cfRule>
    <cfRule type="cellIs" dxfId="8458" priority="6170" operator="equal">
      <formula>"Fermeture"</formula>
    </cfRule>
    <cfRule type="cellIs" dxfId="8457" priority="6169" operator="equal">
      <formula>"Examens S2 ses1"</formula>
    </cfRule>
    <cfRule type="cellIs" dxfId="8456" priority="6168" operator="equal">
      <formula>"Examens S2 Ses2"</formula>
    </cfRule>
    <cfRule type="cellIs" dxfId="8455" priority="6167" operator="equal">
      <formula>"Révisions S1 ses1"</formula>
    </cfRule>
    <cfRule type="cellIs" dxfId="8454" priority="6166" operator="equal">
      <formula>"Révisions S1 Ses2"</formula>
    </cfRule>
    <cfRule type="cellIs" dxfId="8453" priority="6165" operator="equal">
      <formula>"Cours Matin Entr AM"</formula>
    </cfRule>
    <cfRule type="cellIs" dxfId="8452" priority="6164" operator="equal">
      <formula>"Entr MA cours AM"</formula>
    </cfRule>
    <cfRule type="cellIs" dxfId="8451" priority="6162" operator="equal">
      <formula>"regroupement"</formula>
    </cfRule>
    <cfRule type="cellIs" dxfId="8450" priority="6161" operator="equal">
      <formula>"Délibération S1"</formula>
    </cfRule>
    <cfRule type="cellIs" dxfId="8449" priority="6160" operator="equal">
      <formula>"Délibération S2"</formula>
    </cfRule>
    <cfRule type="cellIs" dxfId="8448" priority="6159" operator="equal">
      <formula>"Ecrits examens nationaux"</formula>
    </cfRule>
    <cfRule type="cellIs" dxfId="8447" priority="6158" operator="equal">
      <formula>"Mise à niveau"</formula>
    </cfRule>
    <cfRule type="cellIs" dxfId="8446" priority="6157" operator="equal">
      <formula>"Note mémoire"</formula>
    </cfRule>
    <cfRule type="cellIs" dxfId="8445" priority="6156" operator="equal">
      <formula>"Oraux examens nationaux"</formula>
    </cfRule>
    <cfRule type="cellIs" dxfId="8444" priority="6155" operator="equal">
      <formula>"Remise note CC"</formula>
    </cfRule>
    <cfRule type="cellIs" dxfId="8443" priority="6154" operator="equal">
      <formula>"Révision interne"</formula>
    </cfRule>
    <cfRule type="cellIs" dxfId="8442" priority="6153" operator="equal">
      <formula>"Exam nationaux"</formula>
    </cfRule>
    <cfRule type="cellIs" dxfId="8441" priority="6152" operator="equal">
      <formula>"Exam nationaux pas de date"</formula>
    </cfRule>
    <cfRule type="cellIs" dxfId="8440" priority="6151" operator="equal">
      <formula>"Entreprise"</formula>
    </cfRule>
    <cfRule type="cellIs" dxfId="8439" priority="6150" operator="equal">
      <formula>"Révisions R"</formula>
    </cfRule>
    <cfRule type="cellIs" dxfId="8438" priority="6149" operator="equal">
      <formula>"Soutenance"</formula>
    </cfRule>
    <cfRule type="cellIs" dxfId="8437" priority="6148" operator="equal">
      <formula>"ppp"</formula>
    </cfRule>
    <cfRule type="cellIs" dxfId="8436" priority="6147" operator="equal">
      <formula>"Lundi Pentecôte"</formula>
    </cfRule>
    <cfRule type="cellIs" dxfId="8435" priority="6146" operator="equal">
      <formula>"EXAMENS J"</formula>
    </cfRule>
    <cfRule type="cellIs" dxfId="8434" priority="6145" operator="equal">
      <formula>"Cours ISEM"</formula>
    </cfRule>
    <cfRule type="cellIs" dxfId="8433" priority="6144" operator="equal">
      <formula>"Cours IAE"</formula>
    </cfRule>
    <cfRule type="containsText" dxfId="8432" priority="6143" operator="containsText" text="Délib">
      <formula>NOT(ISERROR(SEARCH("Délib",AF22)))</formula>
    </cfRule>
    <cfRule type="containsText" dxfId="8431" priority="6142" operator="containsText" text="Pré">
      <formula>NOT(ISERROR(SEARCH("Pré",AF22)))</formula>
    </cfRule>
    <cfRule type="containsText" dxfId="8430" priority="6141" operator="containsText" text="Projet">
      <formula>NOT(ISERROR(SEARCH("Projet",AF22)))</formula>
    </cfRule>
    <cfRule type="containsText" dxfId="8429" priority="6140" operator="containsText" text="Début CM">
      <formula>NOT(ISERROR(SEARCH("Début CM",AF22)))</formula>
    </cfRule>
    <cfRule type="containsText" dxfId="8428" priority="6139" operator="containsText" text="Début TD">
      <formula>NOT(ISERROR(SEARCH("Début TD",AF22)))</formula>
    </cfRule>
    <cfRule type="containsText" dxfId="8427" priority="6138" operator="containsText" text="Etranger">
      <formula>NOT(ISERROR(SEARCH("Etranger",AF22)))</formula>
    </cfRule>
    <cfRule type="containsText" dxfId="8426" priority="6137" operator="containsText" text="JPO">
      <formula>NOT(ISERROR(SEARCH("JPO",AF22)))</formula>
    </cfRule>
    <cfRule type="containsText" dxfId="8425" priority="6136" operator="containsText" text="Note">
      <formula>NOT(ISERROR(SEARCH("Note",AF22)))</formula>
    </cfRule>
    <cfRule type="containsText" dxfId="8424" priority="6135" operator="containsText" text="Recrutem">
      <formula>NOT(ISERROR(SEARCH("Recrutem",AF22)))</formula>
    </cfRule>
    <cfRule type="containsText" dxfId="8423" priority="6134" operator="containsText" text="Remise">
      <formula>NOT(ISERROR(SEARCH("Remise",AF22)))</formula>
    </cfRule>
    <cfRule type="containsText" dxfId="8422" priority="6133" operator="containsText" text="Salon Et">
      <formula>NOT(ISERROR(SEARCH("Salon Et",AF22)))</formula>
    </cfRule>
    <cfRule type="containsText" dxfId="8421" priority="6129" operator="containsText" text="Université">
      <formula>NOT(ISERROR(SEARCH("Université",AF22)))</formula>
    </cfRule>
    <cfRule type="containsText" dxfId="8420" priority="6128" operator="containsText" text="Cours/Labo/Projet">
      <formula>NOT(ISERROR(SEARCH("Cours/Labo/Projet",AF22)))</formula>
    </cfRule>
    <cfRule type="cellIs" dxfId="8419" priority="6203" stopIfTrue="1" operator="equal">
      <formula>"Examens S1"</formula>
    </cfRule>
    <cfRule type="cellIs" dxfId="8418" priority="6171" operator="equal">
      <formula>"Remise rapport"</formula>
    </cfRule>
    <cfRule type="cellIs" dxfId="8417" priority="6207" stopIfTrue="1" operator="equal">
      <formula>"Délibérations"</formula>
    </cfRule>
  </conditionalFormatting>
  <conditionalFormatting sqref="AF22:AF25">
    <cfRule type="containsText" dxfId="8416" priority="6132" operator="containsText" text="Soutenance">
      <formula>NOT(ISERROR(SEARCH("Soutenance",AF22)))</formula>
    </cfRule>
    <cfRule type="expression" dxfId="8415" priority="6131">
      <formula>AD22="Samedi"</formula>
    </cfRule>
    <cfRule type="expression" dxfId="8414" priority="6130">
      <formula>AD22="Dimanche"</formula>
    </cfRule>
  </conditionalFormatting>
  <conditionalFormatting sqref="AF24:AF25">
    <cfRule type="cellIs" dxfId="8413" priority="23865" operator="equal">
      <formula>"Remise note CC"</formula>
    </cfRule>
    <cfRule type="cellIs" dxfId="8412" priority="23864" operator="equal">
      <formula>"Révision interne"</formula>
    </cfRule>
    <cfRule type="cellIs" dxfId="8411" priority="23863" operator="equal">
      <formula>"Exam nationaux"</formula>
    </cfRule>
    <cfRule type="cellIs" dxfId="8410" priority="23862" operator="equal">
      <formula>"Exam nationaux pas de date"</formula>
    </cfRule>
    <cfRule type="cellIs" dxfId="8409" priority="23861" operator="equal">
      <formula>"Entreprise"</formula>
    </cfRule>
    <cfRule type="cellIs" dxfId="8408" priority="23859" operator="equal">
      <formula>"Soutenance"</formula>
    </cfRule>
    <cfRule type="cellIs" dxfId="8407" priority="23858" operator="equal">
      <formula>"ppp"</formula>
    </cfRule>
    <cfRule type="cellIs" dxfId="8406" priority="23857" operator="equal">
      <formula>"Lundi Pentecôte"</formula>
    </cfRule>
    <cfRule type="cellIs" dxfId="8405" priority="23856" operator="equal">
      <formula>"EXAMENS J"</formula>
    </cfRule>
    <cfRule type="cellIs" dxfId="8404" priority="23855" operator="equal">
      <formula>"Cours ISEM"</formula>
    </cfRule>
    <cfRule type="cellIs" dxfId="8403" priority="23854" operator="equal">
      <formula>"Cours IAE"</formula>
    </cfRule>
    <cfRule type="containsText" dxfId="8402" priority="23853" operator="containsText" text="Délib">
      <formula>NOT(ISERROR(SEARCH("Délib",AF24)))</formula>
    </cfRule>
    <cfRule type="containsText" dxfId="8401" priority="23852" operator="containsText" text="Pré">
      <formula>NOT(ISERROR(SEARCH("Pré",AF24)))</formula>
    </cfRule>
    <cfRule type="containsText" dxfId="8400" priority="23851" operator="containsText" text="Projet">
      <formula>NOT(ISERROR(SEARCH("Projet",AF24)))</formula>
    </cfRule>
    <cfRule type="containsText" dxfId="8399" priority="23850" operator="containsText" text="Début CM">
      <formula>NOT(ISERROR(SEARCH("Début CM",AF24)))</formula>
    </cfRule>
    <cfRule type="containsText" dxfId="8398" priority="23849" operator="containsText" text="Début TD">
      <formula>NOT(ISERROR(SEARCH("Début TD",AF24)))</formula>
    </cfRule>
    <cfRule type="containsText" dxfId="8397" priority="23848" operator="containsText" text="Etranger">
      <formula>NOT(ISERROR(SEARCH("Etranger",AF24)))</formula>
    </cfRule>
    <cfRule type="containsText" dxfId="8396" priority="23847" operator="containsText" text="JPO">
      <formula>NOT(ISERROR(SEARCH("JPO",AF24)))</formula>
    </cfRule>
    <cfRule type="containsText" dxfId="8395" priority="23846" operator="containsText" text="Note">
      <formula>NOT(ISERROR(SEARCH("Note",AF24)))</formula>
    </cfRule>
    <cfRule type="containsText" dxfId="8394" priority="23845" operator="containsText" text="Recrutem">
      <formula>NOT(ISERROR(SEARCH("Recrutem",AF24)))</formula>
    </cfRule>
    <cfRule type="containsText" dxfId="8393" priority="23844" operator="containsText" text="Remise">
      <formula>NOT(ISERROR(SEARCH("Remise",AF24)))</formula>
    </cfRule>
    <cfRule type="containsText" dxfId="8392" priority="23843" operator="containsText" text="Salon Et">
      <formula>NOT(ISERROR(SEARCH("Salon Et",AF24)))</formula>
    </cfRule>
    <cfRule type="cellIs" dxfId="8391" priority="23917" stopIfTrue="1" operator="equal">
      <formula>"Délibérations"</formula>
    </cfRule>
    <cfRule type="cellIs" dxfId="8390" priority="23916" stopIfTrue="1" operator="equal">
      <formula>"Du anglais"</formula>
    </cfRule>
    <cfRule type="cellIs" dxfId="8389" priority="23915" stopIfTrue="1" operator="equal">
      <formula>"Examens S2"</formula>
    </cfRule>
    <cfRule type="cellIs" dxfId="8388" priority="23914" stopIfTrue="1" operator="equal">
      <formula>"Examens"</formula>
    </cfRule>
    <cfRule type="cellIs" dxfId="8387" priority="23913" stopIfTrue="1" operator="equal">
      <formula>"Examens S1"</formula>
    </cfRule>
    <cfRule type="cellIs" dxfId="8386" priority="23912" stopIfTrue="1" operator="equal">
      <formula>"Cours"</formula>
    </cfRule>
    <cfRule type="cellIs" dxfId="8385" priority="23911" stopIfTrue="1" operator="equal">
      <formula>"Vacances"</formula>
    </cfRule>
    <cfRule type="cellIs" dxfId="8384" priority="23909" stopIfTrue="1" operator="equal">
      <formula>"Session 1"</formula>
    </cfRule>
    <cfRule type="cellIs" dxfId="8383" priority="23908" stopIfTrue="1" operator="equal">
      <formula>"Session 2"</formula>
    </cfRule>
    <cfRule type="cellIs" dxfId="8382" priority="23907" stopIfTrue="1" operator="equal">
      <formula>"Stage"</formula>
    </cfRule>
    <cfRule type="cellIs" dxfId="8381" priority="23906" stopIfTrue="1" operator="equal">
      <formula>"Rentrée"</formula>
    </cfRule>
    <cfRule type="cellIs" dxfId="8380" priority="23905" stopIfTrue="1" operator="equal">
      <formula>"Evaluation"</formula>
    </cfRule>
    <cfRule type="cellIs" dxfId="8379" priority="23904" stopIfTrue="1" operator="equal">
      <formula>"Retour copies"</formula>
    </cfRule>
    <cfRule type="cellIs" dxfId="8378" priority="23903" operator="equal">
      <formula>"entreprise B"</formula>
    </cfRule>
    <cfRule type="cellIs" dxfId="8377" priority="23902" operator="equal">
      <formula>"Stage en entreprise"</formula>
    </cfRule>
    <cfRule type="cellIs" dxfId="8376" priority="23901" operator="equal">
      <formula>"Toussaint"</formula>
    </cfRule>
    <cfRule type="cellIs" dxfId="8375" priority="23900" operator="equal">
      <formula>"Victoire 1945"</formula>
    </cfRule>
    <cfRule type="cellIs" dxfId="8374" priority="23899" operator="equal">
      <formula>"stage v"</formula>
    </cfRule>
    <cfRule type="cellIs" dxfId="8373" priority="23898" operator="equal">
      <formula>"Révisions S2 Ses1"</formula>
    </cfRule>
    <cfRule type="cellIs" dxfId="8372" priority="23897" operator="equal">
      <formula>"Révisions S2 ses2"</formula>
    </cfRule>
    <cfRule type="cellIs" dxfId="8371" priority="23896" operator="equal">
      <formula>"Pentecôte"</formula>
    </cfRule>
    <cfRule type="cellIs" dxfId="8370" priority="23895" operator="equal">
      <formula>"Pâques"</formula>
    </cfRule>
    <cfRule type="cellIs" dxfId="8369" priority="23894" operator="equal">
      <formula>"Noël"</formula>
    </cfRule>
    <cfRule type="cellIs" dxfId="8368" priority="23893" operator="equal">
      <formula>"Lundi de pâques"</formula>
    </cfRule>
    <cfRule type="cellIs" dxfId="8367" priority="23910" stopIfTrue="1" operator="equal">
      <formula>"Révisions"</formula>
    </cfRule>
    <cfRule type="cellIs" dxfId="8366" priority="23892" operator="equal">
      <formula>"jour de l'an"</formula>
    </cfRule>
    <cfRule type="cellIs" dxfId="8365" priority="23891" operator="equal">
      <formula>"Fête nationale"</formula>
    </cfRule>
    <cfRule type="cellIs" dxfId="8364" priority="23890" operator="equal">
      <formula>"Fête du travail"</formula>
    </cfRule>
    <cfRule type="cellIs" dxfId="8363" priority="23889" operator="equal">
      <formula>"Examens S1 Ses1"</formula>
    </cfRule>
    <cfRule type="cellIs" dxfId="8362" priority="23888" operator="equal">
      <formula>"Examens S1 Ses2"</formula>
    </cfRule>
    <cfRule type="cellIs" dxfId="8361" priority="23887" operator="equal">
      <formula>"cours v"</formula>
    </cfRule>
    <cfRule type="cellIs" dxfId="8360" priority="23886" operator="equal">
      <formula>"Armistice"</formula>
    </cfRule>
    <cfRule type="cellIs" dxfId="8359" priority="23885" operator="equal">
      <formula>"Ascension"</formula>
    </cfRule>
    <cfRule type="cellIs" dxfId="8358" priority="23884" operator="equal">
      <formula>"Assomption"</formula>
    </cfRule>
    <cfRule type="cellIs" dxfId="8357" priority="23868" operator="equal">
      <formula>"Mise à niveau"</formula>
    </cfRule>
    <cfRule type="cellIs" dxfId="8356" priority="23882" operator="equal">
      <formula>"notes rapport"</formula>
    </cfRule>
    <cfRule type="cellIs" dxfId="8355" priority="23881" operator="equal">
      <formula>"Remise rapport"</formula>
    </cfRule>
    <cfRule type="cellIs" dxfId="8354" priority="23880" operator="equal">
      <formula>"Fermeture"</formula>
    </cfRule>
    <cfRule type="cellIs" dxfId="8353" priority="23879" operator="equal">
      <formula>"Examens S2 ses1"</formula>
    </cfRule>
    <cfRule type="cellIs" dxfId="8352" priority="23878" operator="equal">
      <formula>"Examens S2 Ses2"</formula>
    </cfRule>
    <cfRule type="cellIs" dxfId="8351" priority="23877" operator="equal">
      <formula>"Révisions S1 ses1"</formula>
    </cfRule>
    <cfRule type="cellIs" dxfId="8350" priority="23876" operator="equal">
      <formula>"Révisions S1 Ses2"</formula>
    </cfRule>
    <cfRule type="cellIs" dxfId="8349" priority="23875" operator="equal">
      <formula>"Cours Matin Entr AM"</formula>
    </cfRule>
    <cfRule type="cellIs" dxfId="8348" priority="23883" operator="equal">
      <formula>"jour appui"</formula>
    </cfRule>
    <cfRule type="cellIs" dxfId="8347" priority="23873" operator="equal">
      <formula>"Cours matin"</formula>
    </cfRule>
    <cfRule type="cellIs" dxfId="8346" priority="23860" operator="equal">
      <formula>"Révisions R"</formula>
    </cfRule>
    <cfRule type="cellIs" dxfId="8345" priority="23872" operator="equal">
      <formula>"regroupement"</formula>
    </cfRule>
    <cfRule type="cellIs" dxfId="8344" priority="23871" operator="equal">
      <formula>"Délibération S1"</formula>
    </cfRule>
    <cfRule type="cellIs" dxfId="8343" priority="23870" operator="equal">
      <formula>"Délibération S2"</formula>
    </cfRule>
    <cfRule type="cellIs" dxfId="8342" priority="23867" operator="equal">
      <formula>"Note mémoire"</formula>
    </cfRule>
    <cfRule type="cellIs" dxfId="8341" priority="23866" operator="equal">
      <formula>"Oraux examens nationaux"</formula>
    </cfRule>
    <cfRule type="cellIs" dxfId="8340" priority="23869" operator="equal">
      <formula>"Ecrits examens nationaux"</formula>
    </cfRule>
    <cfRule type="cellIs" dxfId="8339" priority="23874" operator="equal">
      <formula>"Entr MA cours AM"</formula>
    </cfRule>
  </conditionalFormatting>
  <conditionalFormatting sqref="AF26:AF28">
    <cfRule type="cellIs" dxfId="8338" priority="5632" operator="equal">
      <formula>"Stage en entreprise"</formula>
    </cfRule>
    <cfRule type="cellIs" dxfId="8337" priority="5633" operator="equal">
      <formula>"entreprise B"</formula>
    </cfRule>
    <cfRule type="cellIs" dxfId="8336" priority="5631" operator="equal">
      <formula>"Toussaint"</formula>
    </cfRule>
    <cfRule type="cellIs" dxfId="8335" priority="5630" operator="equal">
      <formula>"Victoire 1945"</formula>
    </cfRule>
    <cfRule type="cellIs" dxfId="8334" priority="5629" operator="equal">
      <formula>"stage v"</formula>
    </cfRule>
    <cfRule type="cellIs" dxfId="8333" priority="5628" operator="equal">
      <formula>"Révisions S2 Ses1"</formula>
    </cfRule>
    <cfRule type="cellIs" dxfId="8332" priority="5627" operator="equal">
      <formula>"Révisions S2 ses2"</formula>
    </cfRule>
    <cfRule type="cellIs" dxfId="8331" priority="5626" operator="equal">
      <formula>"Pentecôte"</formula>
    </cfRule>
    <cfRule type="cellIs" dxfId="8330" priority="5625" operator="equal">
      <formula>"Pâques"</formula>
    </cfRule>
    <cfRule type="cellIs" dxfId="8329" priority="5624" operator="equal">
      <formula>"Noël"</formula>
    </cfRule>
    <cfRule type="cellIs" dxfId="8328" priority="5623" operator="equal">
      <formula>"Lundi de pâques"</formula>
    </cfRule>
    <cfRule type="cellIs" dxfId="8327" priority="5622" operator="equal">
      <formula>"jour de l'an"</formula>
    </cfRule>
    <cfRule type="cellIs" dxfId="8326" priority="5621" operator="equal">
      <formula>"Fête nationale"</formula>
    </cfRule>
    <cfRule type="cellIs" dxfId="8325" priority="5620" operator="equal">
      <formula>"Fête du travail"</formula>
    </cfRule>
    <cfRule type="cellIs" dxfId="8324" priority="5619" operator="equal">
      <formula>"Examens S1 Ses1"</formula>
    </cfRule>
    <cfRule type="cellIs" dxfId="8323" priority="5618" operator="equal">
      <formula>"Examens S1 Ses2"</formula>
    </cfRule>
    <cfRule type="cellIs" dxfId="8322" priority="5617" operator="equal">
      <formula>"cours v"</formula>
    </cfRule>
    <cfRule type="cellIs" dxfId="8321" priority="5616" operator="equal">
      <formula>"Armistice"</formula>
    </cfRule>
    <cfRule type="cellIs" dxfId="8320" priority="5615" operator="equal">
      <formula>"Ascension"</formula>
    </cfRule>
    <cfRule type="cellIs" dxfId="8319" priority="5614" operator="equal">
      <formula>"Assomption"</formula>
    </cfRule>
    <cfRule type="containsText" dxfId="8318" priority="5568" operator="containsText" text="Cours/Labo/Projet">
      <formula>NOT(ISERROR(SEARCH("Cours/Labo/Projet",AF26)))</formula>
    </cfRule>
    <cfRule type="containsText" dxfId="8317" priority="5569" operator="containsText" text="Université">
      <formula>NOT(ISERROR(SEARCH("Université",AF26)))</formula>
    </cfRule>
    <cfRule type="expression" dxfId="8316" priority="5570">
      <formula>AD26="Dimanche"</formula>
    </cfRule>
    <cfRule type="expression" dxfId="8315" priority="5571">
      <formula>AD26="Samedi"</formula>
    </cfRule>
    <cfRule type="containsText" dxfId="8314" priority="5572" operator="containsText" text="Soutenance">
      <formula>NOT(ISERROR(SEARCH("Soutenance",AF26)))</formula>
    </cfRule>
    <cfRule type="containsText" dxfId="8313" priority="5573" operator="containsText" text="Salon Et">
      <formula>NOT(ISERROR(SEARCH("Salon Et",AF26)))</formula>
    </cfRule>
    <cfRule type="containsText" dxfId="8312" priority="5574" operator="containsText" text="Remise">
      <formula>NOT(ISERROR(SEARCH("Remise",AF26)))</formula>
    </cfRule>
    <cfRule type="containsText" dxfId="8311" priority="5575" operator="containsText" text="Recrutem">
      <formula>NOT(ISERROR(SEARCH("Recrutem",AF26)))</formula>
    </cfRule>
    <cfRule type="containsText" dxfId="8310" priority="5576" operator="containsText" text="Note">
      <formula>NOT(ISERROR(SEARCH("Note",AF26)))</formula>
    </cfRule>
    <cfRule type="containsText" dxfId="8309" priority="5577" operator="containsText" text="JPO">
      <formula>NOT(ISERROR(SEARCH("JPO",AF26)))</formula>
    </cfRule>
    <cfRule type="containsText" dxfId="8308" priority="5578" operator="containsText" text="Etranger">
      <formula>NOT(ISERROR(SEARCH("Etranger",AF26)))</formula>
    </cfRule>
    <cfRule type="containsText" dxfId="8307" priority="5579" operator="containsText" text="Début TD">
      <formula>NOT(ISERROR(SEARCH("Début TD",AF26)))</formula>
    </cfRule>
    <cfRule type="containsText" dxfId="8306" priority="5580" operator="containsText" text="Début CM">
      <formula>NOT(ISERROR(SEARCH("Début CM",AF26)))</formula>
    </cfRule>
    <cfRule type="containsText" dxfId="8305" priority="5581" operator="containsText" text="Projet">
      <formula>NOT(ISERROR(SEARCH("Projet",AF26)))</formula>
    </cfRule>
    <cfRule type="containsText" dxfId="8304" priority="5582" operator="containsText" text="Pré">
      <formula>NOT(ISERROR(SEARCH("Pré",AF26)))</formula>
    </cfRule>
    <cfRule type="containsText" dxfId="8303" priority="5583" operator="containsText" text="Délib">
      <formula>NOT(ISERROR(SEARCH("Délib",AF26)))</formula>
    </cfRule>
    <cfRule type="cellIs" dxfId="8302" priority="5584" operator="equal">
      <formula>"Cours IAE"</formula>
    </cfRule>
    <cfRule type="cellIs" dxfId="8301" priority="5585" operator="equal">
      <formula>"Cours ISEM"</formula>
    </cfRule>
    <cfRule type="cellIs" dxfId="8300" priority="5586" operator="equal">
      <formula>"EXAMENS J"</formula>
    </cfRule>
    <cfRule type="cellIs" dxfId="8299" priority="5587" operator="equal">
      <formula>"Lundi Pentecôte"</formula>
    </cfRule>
    <cfRule type="cellIs" dxfId="8298" priority="5588" operator="equal">
      <formula>"ppp"</formula>
    </cfRule>
    <cfRule type="cellIs" dxfId="8297" priority="5589" operator="equal">
      <formula>"Soutenance"</formula>
    </cfRule>
    <cfRule type="cellIs" dxfId="8296" priority="5590" operator="equal">
      <formula>"Révisions R"</formula>
    </cfRule>
    <cfRule type="cellIs" dxfId="8295" priority="5591" operator="equal">
      <formula>"Entreprise"</formula>
    </cfRule>
    <cfRule type="cellIs" dxfId="8294" priority="5592" operator="equal">
      <formula>"Exam nationaux pas de date"</formula>
    </cfRule>
    <cfRule type="cellIs" dxfId="8293" priority="5593" operator="equal">
      <formula>"Exam nationaux"</formula>
    </cfRule>
    <cfRule type="cellIs" dxfId="8292" priority="5594" operator="equal">
      <formula>"Révision interne"</formula>
    </cfRule>
    <cfRule type="cellIs" dxfId="8291" priority="5595" operator="equal">
      <formula>"Remise note CC"</formula>
    </cfRule>
    <cfRule type="cellIs" dxfId="8290" priority="5596" operator="equal">
      <formula>"Oraux examens nationaux"</formula>
    </cfRule>
    <cfRule type="cellIs" dxfId="8289" priority="5597" operator="equal">
      <formula>"Note mémoire"</formula>
    </cfRule>
    <cfRule type="cellIs" dxfId="8288" priority="5598" operator="equal">
      <formula>"Mise à niveau"</formula>
    </cfRule>
    <cfRule type="cellIs" dxfId="8287" priority="5599" operator="equal">
      <formula>"Ecrits examens nationaux"</formula>
    </cfRule>
    <cfRule type="cellIs" dxfId="8286" priority="5600" operator="equal">
      <formula>"Délibération S2"</formula>
    </cfRule>
    <cfRule type="cellIs" dxfId="8285" priority="5601" operator="equal">
      <formula>"Délibération S1"</formula>
    </cfRule>
    <cfRule type="cellIs" dxfId="8284" priority="5602" operator="equal">
      <formula>"regroupement"</formula>
    </cfRule>
    <cfRule type="cellIs" dxfId="8283" priority="5603" operator="equal">
      <formula>"Cours matin"</formula>
    </cfRule>
    <cfRule type="cellIs" dxfId="8282" priority="5604" operator="equal">
      <formula>"Entr MA cours AM"</formula>
    </cfRule>
    <cfRule type="cellIs" dxfId="8281" priority="5605" operator="equal">
      <formula>"Cours Matin Entr AM"</formula>
    </cfRule>
    <cfRule type="cellIs" dxfId="8280" priority="5606" operator="equal">
      <formula>"Révisions S1 Ses2"</formula>
    </cfRule>
    <cfRule type="cellIs" dxfId="8279" priority="5607" operator="equal">
      <formula>"Révisions S1 ses1"</formula>
    </cfRule>
    <cfRule type="cellIs" dxfId="8278" priority="5608" operator="equal">
      <formula>"Examens S2 Ses2"</formula>
    </cfRule>
    <cfRule type="cellIs" dxfId="8277" priority="5609" operator="equal">
      <formula>"Examens S2 ses1"</formula>
    </cfRule>
    <cfRule type="cellIs" dxfId="8276" priority="5610" operator="equal">
      <formula>"Fermeture"</formula>
    </cfRule>
    <cfRule type="cellIs" dxfId="8275" priority="5611" operator="equal">
      <formula>"Remise rapport"</formula>
    </cfRule>
    <cfRule type="cellIs" dxfId="8274" priority="5612" operator="equal">
      <formula>"notes rapport"</formula>
    </cfRule>
    <cfRule type="cellIs" dxfId="8273" priority="5647" stopIfTrue="1" operator="equal">
      <formula>"Délibérations"</formula>
    </cfRule>
    <cfRule type="cellIs" dxfId="8272" priority="5646" stopIfTrue="1" operator="equal">
      <formula>"Du anglais"</formula>
    </cfRule>
    <cfRule type="cellIs" dxfId="8271" priority="5645" stopIfTrue="1" operator="equal">
      <formula>"Examens S2"</formula>
    </cfRule>
    <cfRule type="cellIs" dxfId="8270" priority="5644" stopIfTrue="1" operator="equal">
      <formula>"Examens"</formula>
    </cfRule>
    <cfRule type="cellIs" dxfId="8269" priority="5643" stopIfTrue="1" operator="equal">
      <formula>"Examens S1"</formula>
    </cfRule>
    <cfRule type="cellIs" dxfId="8268" priority="5642" stopIfTrue="1" operator="equal">
      <formula>"Cours"</formula>
    </cfRule>
    <cfRule type="cellIs" dxfId="8267" priority="5641" stopIfTrue="1" operator="equal">
      <formula>"Vacances"</formula>
    </cfRule>
    <cfRule type="cellIs" dxfId="8266" priority="5640" stopIfTrue="1" operator="equal">
      <formula>"Révisions"</formula>
    </cfRule>
    <cfRule type="cellIs" dxfId="8265" priority="5613" operator="equal">
      <formula>"jour appui"</formula>
    </cfRule>
    <cfRule type="cellIs" dxfId="8264" priority="5639" stopIfTrue="1" operator="equal">
      <formula>"Session 1"</formula>
    </cfRule>
    <cfRule type="cellIs" dxfId="8263" priority="5638" stopIfTrue="1" operator="equal">
      <formula>"Session 2"</formula>
    </cfRule>
    <cfRule type="cellIs" dxfId="8262" priority="5637" stopIfTrue="1" operator="equal">
      <formula>"Stage"</formula>
    </cfRule>
    <cfRule type="cellIs" dxfId="8261" priority="5636" stopIfTrue="1" operator="equal">
      <formula>"Rentrée"</formula>
    </cfRule>
    <cfRule type="cellIs" dxfId="8260" priority="5635" stopIfTrue="1" operator="equal">
      <formula>"Evaluation"</formula>
    </cfRule>
    <cfRule type="cellIs" dxfId="8259" priority="5634" stopIfTrue="1" operator="equal">
      <formula>"Retour copies"</formula>
    </cfRule>
  </conditionalFormatting>
  <conditionalFormatting sqref="AF29:AF30">
    <cfRule type="cellIs" dxfId="8258" priority="5544" operator="equal">
      <formula>"Noël"</formula>
    </cfRule>
    <cfRule type="cellIs" dxfId="8257" priority="5545" operator="equal">
      <formula>"Pâques"</formula>
    </cfRule>
    <cfRule type="cellIs" dxfId="8256" priority="5546" operator="equal">
      <formula>"Pentecôte"</formula>
    </cfRule>
    <cfRule type="cellIs" dxfId="8255" priority="5547" operator="equal">
      <formula>"Révisions S2 ses2"</formula>
    </cfRule>
    <cfRule type="cellIs" dxfId="8254" priority="5548" operator="equal">
      <formula>"Révisions S2 Ses1"</formula>
    </cfRule>
    <cfRule type="cellIs" dxfId="8253" priority="5549" operator="equal">
      <formula>"stage v"</formula>
    </cfRule>
    <cfRule type="cellIs" dxfId="8252" priority="5550" operator="equal">
      <formula>"Victoire 1945"</formula>
    </cfRule>
    <cfRule type="cellIs" dxfId="8251" priority="5538" operator="equal">
      <formula>"Examens S1 Ses2"</formula>
    </cfRule>
    <cfRule type="cellIs" dxfId="8250" priority="5551" operator="equal">
      <formula>"Toussaint"</formula>
    </cfRule>
    <cfRule type="cellIs" dxfId="8249" priority="5552" operator="equal">
      <formula>"Stage en entreprise"</formula>
    </cfRule>
    <cfRule type="cellIs" dxfId="8248" priority="5553" operator="equal">
      <formula>"entreprise B"</formula>
    </cfRule>
    <cfRule type="cellIs" dxfId="8247" priority="5554" stopIfTrue="1" operator="equal">
      <formula>"Retour copies"</formula>
    </cfRule>
    <cfRule type="cellIs" dxfId="8246" priority="5555" stopIfTrue="1" operator="equal">
      <formula>"Evaluation"</formula>
    </cfRule>
    <cfRule type="cellIs" dxfId="8245" priority="5556" stopIfTrue="1" operator="equal">
      <formula>"Rentrée"</formula>
    </cfRule>
    <cfRule type="cellIs" dxfId="8244" priority="5557" stopIfTrue="1" operator="equal">
      <formula>"Stage"</formula>
    </cfRule>
    <cfRule type="cellIs" dxfId="8243" priority="5558" stopIfTrue="1" operator="equal">
      <formula>"Session 2"</formula>
    </cfRule>
    <cfRule type="cellIs" dxfId="8242" priority="5559" stopIfTrue="1" operator="equal">
      <formula>"Session 1"</formula>
    </cfRule>
    <cfRule type="cellIs" dxfId="8241" priority="5561" stopIfTrue="1" operator="equal">
      <formula>"Vacances"</formula>
    </cfRule>
    <cfRule type="cellIs" dxfId="8240" priority="5562" stopIfTrue="1" operator="equal">
      <formula>"Cours"</formula>
    </cfRule>
    <cfRule type="cellIs" dxfId="8239" priority="5560" stopIfTrue="1" operator="equal">
      <formula>"Révisions"</formula>
    </cfRule>
    <cfRule type="cellIs" dxfId="8238" priority="5563" stopIfTrue="1" operator="equal">
      <formula>"Examens S1"</formula>
    </cfRule>
    <cfRule type="cellIs" dxfId="8237" priority="5565" stopIfTrue="1" operator="equal">
      <formula>"Examens S2"</formula>
    </cfRule>
    <cfRule type="cellIs" dxfId="8236" priority="5566" stopIfTrue="1" operator="equal">
      <formula>"Du anglais"</formula>
    </cfRule>
    <cfRule type="cellIs" dxfId="8235" priority="5567" stopIfTrue="1" operator="equal">
      <formula>"Délibérations"</formula>
    </cfRule>
    <cfRule type="cellIs" dxfId="8234" priority="5564" stopIfTrue="1" operator="equal">
      <formula>"Examens"</formula>
    </cfRule>
    <cfRule type="cellIs" dxfId="8233" priority="5533" operator="equal">
      <formula>"jour appui"</formula>
    </cfRule>
    <cfRule type="containsText" dxfId="8232" priority="5502" operator="containsText" text="Pré">
      <formula>NOT(ISERROR(SEARCH("Pré",AF29)))</formula>
    </cfRule>
    <cfRule type="containsText" dxfId="8231" priority="5503" operator="containsText" text="Délib">
      <formula>NOT(ISERROR(SEARCH("Délib",AF29)))</formula>
    </cfRule>
    <cfRule type="cellIs" dxfId="8230" priority="5504" operator="equal">
      <formula>"Cours IAE"</formula>
    </cfRule>
    <cfRule type="cellIs" dxfId="8229" priority="5505" operator="equal">
      <formula>"Cours ISEM"</formula>
    </cfRule>
    <cfRule type="cellIs" dxfId="8228" priority="5506" operator="equal">
      <formula>"EXAMENS J"</formula>
    </cfRule>
    <cfRule type="cellIs" dxfId="8227" priority="5507" operator="equal">
      <formula>"Lundi Pentecôte"</formula>
    </cfRule>
    <cfRule type="cellIs" dxfId="8226" priority="5508" operator="equal">
      <formula>"ppp"</formula>
    </cfRule>
    <cfRule type="cellIs" dxfId="8225" priority="5509" operator="equal">
      <formula>"Soutenance"</formula>
    </cfRule>
    <cfRule type="cellIs" dxfId="8224" priority="5510" operator="equal">
      <formula>"Révisions R"</formula>
    </cfRule>
    <cfRule type="cellIs" dxfId="8223" priority="5511" operator="equal">
      <formula>"Entreprise"</formula>
    </cfRule>
    <cfRule type="cellIs" dxfId="8222" priority="5512" operator="equal">
      <formula>"Exam nationaux pas de date"</formula>
    </cfRule>
    <cfRule type="cellIs" dxfId="8221" priority="5513" operator="equal">
      <formula>"Exam nationaux"</formula>
    </cfRule>
    <cfRule type="cellIs" dxfId="8220" priority="5514" operator="equal">
      <formula>"Révision interne"</formula>
    </cfRule>
    <cfRule type="cellIs" dxfId="8219" priority="5515" operator="equal">
      <formula>"Remise note CC"</formula>
    </cfRule>
    <cfRule type="cellIs" dxfId="8218" priority="5516" operator="equal">
      <formula>"Oraux examens nationaux"</formula>
    </cfRule>
    <cfRule type="cellIs" dxfId="8217" priority="5517" operator="equal">
      <formula>"Note mémoire"</formula>
    </cfRule>
    <cfRule type="cellIs" dxfId="8216" priority="5518" operator="equal">
      <formula>"Mise à niveau"</formula>
    </cfRule>
    <cfRule type="cellIs" dxfId="8215" priority="5519" operator="equal">
      <formula>"Ecrits examens nationaux"</formula>
    </cfRule>
    <cfRule type="cellIs" dxfId="8214" priority="5530" operator="equal">
      <formula>"Fermeture"</formula>
    </cfRule>
    <cfRule type="cellIs" dxfId="8213" priority="5531" operator="equal">
      <formula>"Remise rapport"</formula>
    </cfRule>
    <cfRule type="cellIs" dxfId="8212" priority="5532" operator="equal">
      <formula>"notes rapport"</formula>
    </cfRule>
    <cfRule type="cellIs" dxfId="8211" priority="5534" operator="equal">
      <formula>"Assomption"</formula>
    </cfRule>
    <cfRule type="cellIs" dxfId="8210" priority="5535" operator="equal">
      <formula>"Ascension"</formula>
    </cfRule>
    <cfRule type="cellIs" dxfId="8209" priority="5536" operator="equal">
      <formula>"Armistice"</formula>
    </cfRule>
    <cfRule type="cellIs" dxfId="8208" priority="5537" operator="equal">
      <formula>"cours v"</formula>
    </cfRule>
    <cfRule type="cellIs" dxfId="8207" priority="5539" operator="equal">
      <formula>"Examens S1 Ses1"</formula>
    </cfRule>
    <cfRule type="cellIs" dxfId="8206" priority="5540" operator="equal">
      <formula>"Fête du travail"</formula>
    </cfRule>
    <cfRule type="cellIs" dxfId="8205" priority="5541" operator="equal">
      <formula>"Fête nationale"</formula>
    </cfRule>
    <cfRule type="cellIs" dxfId="8204" priority="5522" operator="equal">
      <formula>"regroupement"</formula>
    </cfRule>
    <cfRule type="cellIs" dxfId="8203" priority="5523" operator="equal">
      <formula>"Cours matin"</formula>
    </cfRule>
    <cfRule type="cellIs" dxfId="8202" priority="5524" operator="equal">
      <formula>"Entr MA cours AM"</formula>
    </cfRule>
    <cfRule type="cellIs" dxfId="8201" priority="5525" operator="equal">
      <formula>"Cours Matin Entr AM"</formula>
    </cfRule>
    <cfRule type="cellIs" dxfId="8200" priority="5521" operator="equal">
      <formula>"Délibération S1"</formula>
    </cfRule>
    <cfRule type="cellIs" dxfId="8199" priority="5526" operator="equal">
      <formula>"Révisions S1 Ses2"</formula>
    </cfRule>
    <cfRule type="cellIs" dxfId="8198" priority="5527" operator="equal">
      <formula>"Révisions S1 ses1"</formula>
    </cfRule>
    <cfRule type="cellIs" dxfId="8197" priority="5528" operator="equal">
      <formula>"Examens S2 Ses2"</formula>
    </cfRule>
    <cfRule type="cellIs" dxfId="8196" priority="5520" operator="equal">
      <formula>"Délibération S2"</formula>
    </cfRule>
    <cfRule type="cellIs" dxfId="8195" priority="5529" operator="equal">
      <formula>"Examens S2 ses1"</formula>
    </cfRule>
    <cfRule type="containsText" dxfId="8194" priority="5501" operator="containsText" text="Projet">
      <formula>NOT(ISERROR(SEARCH("Projet",AF29)))</formula>
    </cfRule>
    <cfRule type="containsText" dxfId="8193" priority="5500" operator="containsText" text="Début CM">
      <formula>NOT(ISERROR(SEARCH("Début CM",AF29)))</formula>
    </cfRule>
    <cfRule type="containsText" dxfId="8192" priority="5499" operator="containsText" text="Début TD">
      <formula>NOT(ISERROR(SEARCH("Début TD",AF29)))</formula>
    </cfRule>
    <cfRule type="containsText" dxfId="8191" priority="5498" operator="containsText" text="Etranger">
      <formula>NOT(ISERROR(SEARCH("Etranger",AF29)))</formula>
    </cfRule>
    <cfRule type="containsText" dxfId="8190" priority="5497" operator="containsText" text="JPO">
      <formula>NOT(ISERROR(SEARCH("JPO",AF29)))</formula>
    </cfRule>
    <cfRule type="containsText" dxfId="8189" priority="5496" operator="containsText" text="Note">
      <formula>NOT(ISERROR(SEARCH("Note",AF29)))</formula>
    </cfRule>
    <cfRule type="containsText" dxfId="8188" priority="5495" operator="containsText" text="Recrutem">
      <formula>NOT(ISERROR(SEARCH("Recrutem",AF29)))</formula>
    </cfRule>
    <cfRule type="containsText" dxfId="8187" priority="5494" operator="containsText" text="Remise">
      <formula>NOT(ISERROR(SEARCH("Remise",AF29)))</formula>
    </cfRule>
    <cfRule type="containsText" dxfId="8186" priority="5493" operator="containsText" text="Salon Et">
      <formula>NOT(ISERROR(SEARCH("Salon Et",AF29)))</formula>
    </cfRule>
    <cfRule type="containsText" dxfId="8185" priority="5488" operator="containsText" text="Cours/Labo/Projet">
      <formula>NOT(ISERROR(SEARCH("Cours/Labo/Projet",AF29)))</formula>
    </cfRule>
    <cfRule type="containsText" dxfId="8184" priority="5489" operator="containsText" text="Université">
      <formula>NOT(ISERROR(SEARCH("Université",AF29)))</formula>
    </cfRule>
    <cfRule type="cellIs" dxfId="8183" priority="5543" operator="equal">
      <formula>"Lundi de pâques"</formula>
    </cfRule>
    <cfRule type="cellIs" dxfId="8182" priority="5542" operator="equal">
      <formula>"jour de l'an"</formula>
    </cfRule>
  </conditionalFormatting>
  <conditionalFormatting sqref="AF29:AF32">
    <cfRule type="containsText" dxfId="8181" priority="5492" operator="containsText" text="Soutenance">
      <formula>NOT(ISERROR(SEARCH("Soutenance",AF29)))</formula>
    </cfRule>
    <cfRule type="expression" dxfId="8180" priority="5490">
      <formula>AD29="Dimanche"</formula>
    </cfRule>
    <cfRule type="expression" dxfId="8179" priority="5491">
      <formula>AD29="Samedi"</formula>
    </cfRule>
  </conditionalFormatting>
  <conditionalFormatting sqref="AF31:AF32">
    <cfRule type="containsText" dxfId="8178" priority="23922" operator="containsText" text="Remise">
      <formula>NOT(ISERROR(SEARCH("Remise",AF31)))</formula>
    </cfRule>
    <cfRule type="containsText" dxfId="8177" priority="23923" operator="containsText" text="Recrutem">
      <formula>NOT(ISERROR(SEARCH("Recrutem",AF31)))</formula>
    </cfRule>
    <cfRule type="containsText" dxfId="8176" priority="23924" operator="containsText" text="Note">
      <formula>NOT(ISERROR(SEARCH("Note",AF31)))</formula>
    </cfRule>
    <cfRule type="containsText" dxfId="8175" priority="23925" operator="containsText" text="JPO">
      <formula>NOT(ISERROR(SEARCH("JPO",AF31)))</formula>
    </cfRule>
    <cfRule type="containsText" dxfId="8174" priority="23926" operator="containsText" text="Etranger">
      <formula>NOT(ISERROR(SEARCH("Etranger",AF31)))</formula>
    </cfRule>
    <cfRule type="containsText" dxfId="8173" priority="23927" operator="containsText" text="Début TD">
      <formula>NOT(ISERROR(SEARCH("Début TD",AF31)))</formula>
    </cfRule>
    <cfRule type="containsText" dxfId="8172" priority="23928" operator="containsText" text="Début CM">
      <formula>NOT(ISERROR(SEARCH("Début CM",AF31)))</formula>
    </cfRule>
    <cfRule type="containsText" dxfId="8171" priority="23929" operator="containsText" text="Projet">
      <formula>NOT(ISERROR(SEARCH("Projet",AF31)))</formula>
    </cfRule>
    <cfRule type="containsText" dxfId="8170" priority="23930" operator="containsText" text="Pré">
      <formula>NOT(ISERROR(SEARCH("Pré",AF31)))</formula>
    </cfRule>
    <cfRule type="containsText" dxfId="8169" priority="23931" operator="containsText" text="Délib">
      <formula>NOT(ISERROR(SEARCH("Délib",AF31)))</formula>
    </cfRule>
    <cfRule type="cellIs" dxfId="8168" priority="23932" operator="equal">
      <formula>"Cours IAE"</formula>
    </cfRule>
    <cfRule type="cellIs" dxfId="8167" priority="23933" operator="equal">
      <formula>"Cours ISEM"</formula>
    </cfRule>
    <cfRule type="cellIs" dxfId="8166" priority="23935" operator="equal">
      <formula>"Lundi Pentecôte"</formula>
    </cfRule>
    <cfRule type="cellIs" dxfId="8165" priority="23936" operator="equal">
      <formula>"ppp"</formula>
    </cfRule>
    <cfRule type="cellIs" dxfId="8164" priority="23937" operator="equal">
      <formula>"Soutenance"</formula>
    </cfRule>
    <cfRule type="cellIs" dxfId="8163" priority="23938" operator="equal">
      <formula>"Révisions R"</formula>
    </cfRule>
    <cfRule type="cellIs" dxfId="8162" priority="23934" operator="equal">
      <formula>"EXAMENS J"</formula>
    </cfRule>
    <cfRule type="cellIs" dxfId="8161" priority="23939" operator="equal">
      <formula>"Entreprise"</formula>
    </cfRule>
    <cfRule type="cellIs" dxfId="8160" priority="23940" operator="equal">
      <formula>"Exam nationaux pas de date"</formula>
    </cfRule>
    <cfRule type="cellIs" dxfId="8159" priority="23941" operator="equal">
      <formula>"Exam nationaux"</formula>
    </cfRule>
    <cfRule type="cellIs" dxfId="8158" priority="23942" operator="equal">
      <formula>"Révision interne"</formula>
    </cfRule>
    <cfRule type="cellIs" dxfId="8157" priority="23943" operator="equal">
      <formula>"Remise note CC"</formula>
    </cfRule>
    <cfRule type="cellIs" dxfId="8156" priority="23944" operator="equal">
      <formula>"Oraux examens nationaux"</formula>
    </cfRule>
    <cfRule type="cellIs" dxfId="8155" priority="23946" operator="equal">
      <formula>"Mise à niveau"</formula>
    </cfRule>
    <cfRule type="cellIs" dxfId="8154" priority="23994" stopIfTrue="1" operator="equal">
      <formula>"Du anglais"</formula>
    </cfRule>
    <cfRule type="cellIs" dxfId="8153" priority="23947" operator="equal">
      <formula>"Ecrits examens nationaux"</formula>
    </cfRule>
    <cfRule type="cellIs" dxfId="8152" priority="23948" operator="equal">
      <formula>"Délibération S2"</formula>
    </cfRule>
    <cfRule type="cellIs" dxfId="8151" priority="23949" operator="equal">
      <formula>"Délibération S1"</formula>
    </cfRule>
    <cfRule type="cellIs" dxfId="8150" priority="23950" operator="equal">
      <formula>"regroupement"</formula>
    </cfRule>
    <cfRule type="cellIs" dxfId="8149" priority="23951" operator="equal">
      <formula>"Cours matin"</formula>
    </cfRule>
    <cfRule type="cellIs" dxfId="8148" priority="23952" operator="equal">
      <formula>"Entr MA cours AM"</formula>
    </cfRule>
    <cfRule type="cellIs" dxfId="8147" priority="23953" operator="equal">
      <formula>"Cours Matin Entr AM"</formula>
    </cfRule>
    <cfRule type="cellIs" dxfId="8146" priority="23954" operator="equal">
      <formula>"Révisions S1 Ses2"</formula>
    </cfRule>
    <cfRule type="cellIs" dxfId="8145" priority="23955" operator="equal">
      <formula>"Révisions S1 ses1"</formula>
    </cfRule>
    <cfRule type="cellIs" dxfId="8144" priority="23956" operator="equal">
      <formula>"Examens S2 Ses2"</formula>
    </cfRule>
    <cfRule type="cellIs" dxfId="8143" priority="23957" operator="equal">
      <formula>"Examens S2 ses1"</formula>
    </cfRule>
    <cfRule type="cellIs" dxfId="8142" priority="23958" operator="equal">
      <formula>"Fermeture"</formula>
    </cfRule>
    <cfRule type="cellIs" dxfId="8141" priority="23959" operator="equal">
      <formula>"Remise rapport"</formula>
    </cfRule>
    <cfRule type="cellIs" dxfId="8140" priority="23960" operator="equal">
      <formula>"notes rapport"</formula>
    </cfRule>
    <cfRule type="cellIs" dxfId="8139" priority="23961" operator="equal">
      <formula>"jour appui"</formula>
    </cfRule>
    <cfRule type="cellIs" dxfId="8138" priority="23962" operator="equal">
      <formula>"Assomption"</formula>
    </cfRule>
    <cfRule type="cellIs" dxfId="8137" priority="23963" operator="equal">
      <formula>"Ascension"</formula>
    </cfRule>
    <cfRule type="cellIs" dxfId="8136" priority="23964" operator="equal">
      <formula>"Armistice"</formula>
    </cfRule>
    <cfRule type="cellIs" dxfId="8135" priority="23965" operator="equal">
      <formula>"cours v"</formula>
    </cfRule>
    <cfRule type="cellIs" dxfId="8134" priority="23966" operator="equal">
      <formula>"Examens S1 Ses2"</formula>
    </cfRule>
    <cfRule type="cellIs" dxfId="8133" priority="23967" operator="equal">
      <formula>"Examens S1 Ses1"</formula>
    </cfRule>
    <cfRule type="cellIs" dxfId="8132" priority="23968" operator="equal">
      <formula>"Fête du travail"</formula>
    </cfRule>
    <cfRule type="cellIs" dxfId="8131" priority="23969" operator="equal">
      <formula>"Fête nationale"</formula>
    </cfRule>
    <cfRule type="cellIs" dxfId="8130" priority="23945" operator="equal">
      <formula>"Note mémoire"</formula>
    </cfRule>
    <cfRule type="cellIs" dxfId="8129" priority="23970" operator="equal">
      <formula>"jour de l'an"</formula>
    </cfRule>
    <cfRule type="cellIs" dxfId="8128" priority="23971" operator="equal">
      <formula>"Lundi de pâques"</formula>
    </cfRule>
    <cfRule type="cellIs" dxfId="8127" priority="23972" operator="equal">
      <formula>"Noël"</formula>
    </cfRule>
    <cfRule type="cellIs" dxfId="8126" priority="23973" operator="equal">
      <formula>"Pâques"</formula>
    </cfRule>
    <cfRule type="cellIs" dxfId="8125" priority="23975" operator="equal">
      <formula>"Révisions S2 ses2"</formula>
    </cfRule>
    <cfRule type="cellIs" dxfId="8124" priority="23976" operator="equal">
      <formula>"Révisions S2 Ses1"</formula>
    </cfRule>
    <cfRule type="cellIs" dxfId="8123" priority="23974" operator="equal">
      <formula>"Pentecôte"</formula>
    </cfRule>
    <cfRule type="cellIs" dxfId="8122" priority="23977" operator="equal">
      <formula>"stage v"</formula>
    </cfRule>
    <cfRule type="cellIs" dxfId="8121" priority="23978" operator="equal">
      <formula>"Victoire 1945"</formula>
    </cfRule>
    <cfRule type="cellIs" dxfId="8120" priority="23979" operator="equal">
      <formula>"Toussaint"</formula>
    </cfRule>
    <cfRule type="cellIs" dxfId="8119" priority="23980" operator="equal">
      <formula>"Stage en entreprise"</formula>
    </cfRule>
    <cfRule type="cellIs" dxfId="8118" priority="23981" operator="equal">
      <formula>"entreprise B"</formula>
    </cfRule>
    <cfRule type="cellIs" dxfId="8117" priority="23982" stopIfTrue="1" operator="equal">
      <formula>"Retour copies"</formula>
    </cfRule>
    <cfRule type="cellIs" dxfId="8116" priority="23983" stopIfTrue="1" operator="equal">
      <formula>"Evaluation"</formula>
    </cfRule>
    <cfRule type="cellIs" dxfId="8115" priority="23984" stopIfTrue="1" operator="equal">
      <formula>"Rentrée"</formula>
    </cfRule>
    <cfRule type="cellIs" dxfId="8114" priority="23985" stopIfTrue="1" operator="equal">
      <formula>"Stage"</formula>
    </cfRule>
    <cfRule type="cellIs" dxfId="8113" priority="23986" stopIfTrue="1" operator="equal">
      <formula>"Session 2"</formula>
    </cfRule>
    <cfRule type="cellIs" dxfId="8112" priority="23987" stopIfTrue="1" operator="equal">
      <formula>"Session 1"</formula>
    </cfRule>
    <cfRule type="cellIs" dxfId="8111" priority="23988" stopIfTrue="1" operator="equal">
      <formula>"Révisions"</formula>
    </cfRule>
    <cfRule type="cellIs" dxfId="8110" priority="23989" stopIfTrue="1" operator="equal">
      <formula>"Vacances"</formula>
    </cfRule>
    <cfRule type="cellIs" dxfId="8109" priority="23990" stopIfTrue="1" operator="equal">
      <formula>"Cours"</formula>
    </cfRule>
    <cfRule type="cellIs" dxfId="8108" priority="23991" stopIfTrue="1" operator="equal">
      <formula>"Examens S1"</formula>
    </cfRule>
    <cfRule type="cellIs" dxfId="8107" priority="23992" stopIfTrue="1" operator="equal">
      <formula>"Examens"</formula>
    </cfRule>
    <cfRule type="cellIs" dxfId="8106" priority="23993" stopIfTrue="1" operator="equal">
      <formula>"Examens S2"</formula>
    </cfRule>
    <cfRule type="cellIs" dxfId="8105" priority="23995" stopIfTrue="1" operator="equal">
      <formula>"Délibérations"</formula>
    </cfRule>
    <cfRule type="containsText" dxfId="8104" priority="23921" operator="containsText" text="Salon Et">
      <formula>NOT(ISERROR(SEARCH("Salon Et",AF31)))</formula>
    </cfRule>
  </conditionalFormatting>
  <conditionalFormatting sqref="AF33:AF34">
    <cfRule type="cellIs" dxfId="8103" priority="5294" operator="equal">
      <formula>"Assomption"</formula>
    </cfRule>
    <cfRule type="cellIs" dxfId="8102" priority="5293" operator="equal">
      <formula>"jour appui"</formula>
    </cfRule>
    <cfRule type="cellIs" dxfId="8101" priority="5292" operator="equal">
      <formula>"notes rapport"</formula>
    </cfRule>
    <cfRule type="cellIs" dxfId="8100" priority="5291" operator="equal">
      <formula>"Remise rapport"</formula>
    </cfRule>
    <cfRule type="cellIs" dxfId="8099" priority="5290" operator="equal">
      <formula>"Fermeture"</formula>
    </cfRule>
    <cfRule type="cellIs" dxfId="8098" priority="5289" operator="equal">
      <formula>"Examens S2 ses1"</formula>
    </cfRule>
    <cfRule type="cellIs" dxfId="8097" priority="5288" operator="equal">
      <formula>"Examens S2 Ses2"</formula>
    </cfRule>
    <cfRule type="cellIs" dxfId="8096" priority="5287" operator="equal">
      <formula>"Révisions S1 ses1"</formula>
    </cfRule>
    <cfRule type="cellIs" dxfId="8095" priority="5286" operator="equal">
      <formula>"Révisions S1 Ses2"</formula>
    </cfRule>
    <cfRule type="cellIs" dxfId="8094" priority="5285" operator="equal">
      <formula>"Cours Matin Entr AM"</formula>
    </cfRule>
    <cfRule type="cellIs" dxfId="8093" priority="5284" operator="equal">
      <formula>"Entr MA cours AM"</formula>
    </cfRule>
    <cfRule type="cellIs" dxfId="8092" priority="5283" operator="equal">
      <formula>"Cours matin"</formula>
    </cfRule>
    <cfRule type="cellIs" dxfId="8091" priority="5282" operator="equal">
      <formula>"regroupement"</formula>
    </cfRule>
    <cfRule type="cellIs" dxfId="8090" priority="5281" operator="equal">
      <formula>"Délibération S1"</formula>
    </cfRule>
    <cfRule type="cellIs" dxfId="8089" priority="5280" operator="equal">
      <formula>"Délibération S2"</formula>
    </cfRule>
    <cfRule type="cellIs" dxfId="8088" priority="5279" operator="equal">
      <formula>"Ecrits examens nationaux"</formula>
    </cfRule>
    <cfRule type="cellIs" dxfId="8087" priority="5278" operator="equal">
      <formula>"Mise à niveau"</formula>
    </cfRule>
    <cfRule type="cellIs" dxfId="8086" priority="5277" operator="equal">
      <formula>"Note mémoire"</formula>
    </cfRule>
    <cfRule type="cellIs" dxfId="8085" priority="5276" operator="equal">
      <formula>"Oraux examens nationaux"</formula>
    </cfRule>
    <cfRule type="cellIs" dxfId="8084" priority="5275" operator="equal">
      <formula>"Remise note CC"</formula>
    </cfRule>
    <cfRule type="cellIs" dxfId="8083" priority="5274" operator="equal">
      <formula>"Révision interne"</formula>
    </cfRule>
    <cfRule type="cellIs" dxfId="8082" priority="5326" stopIfTrue="1" operator="equal">
      <formula>"Du anglais"</formula>
    </cfRule>
    <cfRule type="cellIs" dxfId="8081" priority="5272" operator="equal">
      <formula>"Exam nationaux pas de date"</formula>
    </cfRule>
    <cfRule type="cellIs" dxfId="8080" priority="5271" operator="equal">
      <formula>"Entreprise"</formula>
    </cfRule>
    <cfRule type="cellIs" dxfId="8079" priority="5270" operator="equal">
      <formula>"Révisions R"</formula>
    </cfRule>
    <cfRule type="cellIs" dxfId="8078" priority="5269" operator="equal">
      <formula>"Soutenance"</formula>
    </cfRule>
    <cfRule type="cellIs" dxfId="8077" priority="5268" operator="equal">
      <formula>"ppp"</formula>
    </cfRule>
    <cfRule type="cellIs" dxfId="8076" priority="5267" operator="equal">
      <formula>"Lundi Pentecôte"</formula>
    </cfRule>
    <cfRule type="cellIs" dxfId="8075" priority="5266" operator="equal">
      <formula>"EXAMENS J"</formula>
    </cfRule>
    <cfRule type="cellIs" dxfId="8074" priority="5265" operator="equal">
      <formula>"Cours ISEM"</formula>
    </cfRule>
    <cfRule type="cellIs" dxfId="8073" priority="5327" stopIfTrue="1" operator="equal">
      <formula>"Délibérations"</formula>
    </cfRule>
    <cfRule type="containsText" dxfId="8072" priority="5263" operator="containsText" text="Délib">
      <formula>NOT(ISERROR(SEARCH("Délib",AF33)))</formula>
    </cfRule>
    <cfRule type="containsText" dxfId="8071" priority="5262" operator="containsText" text="Pré">
      <formula>NOT(ISERROR(SEARCH("Pré",AF33)))</formula>
    </cfRule>
    <cfRule type="containsText" dxfId="8070" priority="5261" operator="containsText" text="Projet">
      <formula>NOT(ISERROR(SEARCH("Projet",AF33)))</formula>
    </cfRule>
    <cfRule type="containsText" dxfId="8069" priority="5260" operator="containsText" text="Début CM">
      <formula>NOT(ISERROR(SEARCH("Début CM",AF33)))</formula>
    </cfRule>
    <cfRule type="containsText" dxfId="8068" priority="5259" operator="containsText" text="Début TD">
      <formula>NOT(ISERROR(SEARCH("Début TD",AF33)))</formula>
    </cfRule>
    <cfRule type="containsText" dxfId="8067" priority="5258" operator="containsText" text="Etranger">
      <formula>NOT(ISERROR(SEARCH("Etranger",AF33)))</formula>
    </cfRule>
    <cfRule type="containsText" dxfId="8066" priority="5257" operator="containsText" text="JPO">
      <formula>NOT(ISERROR(SEARCH("JPO",AF33)))</formula>
    </cfRule>
    <cfRule type="containsText" dxfId="8065" priority="5256" operator="containsText" text="Note">
      <formula>NOT(ISERROR(SEARCH("Note",AF33)))</formula>
    </cfRule>
    <cfRule type="containsText" dxfId="8064" priority="5255" operator="containsText" text="Recrutem">
      <formula>NOT(ISERROR(SEARCH("Recrutem",AF33)))</formula>
    </cfRule>
    <cfRule type="containsText" dxfId="8063" priority="5254" operator="containsText" text="Remise">
      <formula>NOT(ISERROR(SEARCH("Remise",AF33)))</formula>
    </cfRule>
    <cfRule type="containsText" dxfId="8062" priority="5253" operator="containsText" text="Salon Et">
      <formula>NOT(ISERROR(SEARCH("Salon Et",AF33)))</formula>
    </cfRule>
    <cfRule type="containsText" dxfId="8061" priority="5249" operator="containsText" text="Université">
      <formula>NOT(ISERROR(SEARCH("Université",AF33)))</formula>
    </cfRule>
    <cfRule type="containsText" dxfId="8060" priority="5248" operator="containsText" text="Cours/Labo/Projet">
      <formula>NOT(ISERROR(SEARCH("Cours/Labo/Projet",AF33)))</formula>
    </cfRule>
    <cfRule type="cellIs" dxfId="8059" priority="5325" stopIfTrue="1" operator="equal">
      <formula>"Examens S2"</formula>
    </cfRule>
    <cfRule type="cellIs" dxfId="8058" priority="5324" stopIfTrue="1" operator="equal">
      <formula>"Examens"</formula>
    </cfRule>
    <cfRule type="cellIs" dxfId="8057" priority="5323" stopIfTrue="1" operator="equal">
      <formula>"Examens S1"</formula>
    </cfRule>
    <cfRule type="cellIs" dxfId="8056" priority="5273" operator="equal">
      <formula>"Exam nationaux"</formula>
    </cfRule>
    <cfRule type="cellIs" dxfId="8055" priority="5322" stopIfTrue="1" operator="equal">
      <formula>"Cours"</formula>
    </cfRule>
    <cfRule type="cellIs" dxfId="8054" priority="5321" stopIfTrue="1" operator="equal">
      <formula>"Vacances"</formula>
    </cfRule>
    <cfRule type="cellIs" dxfId="8053" priority="5320" stopIfTrue="1" operator="equal">
      <formula>"Révisions"</formula>
    </cfRule>
    <cfRule type="cellIs" dxfId="8052" priority="5319" stopIfTrue="1" operator="equal">
      <formula>"Session 1"</formula>
    </cfRule>
    <cfRule type="cellIs" dxfId="8051" priority="5310" operator="equal">
      <formula>"Victoire 1945"</formula>
    </cfRule>
    <cfRule type="cellIs" dxfId="8050" priority="5318" stopIfTrue="1" operator="equal">
      <formula>"Session 2"</formula>
    </cfRule>
    <cfRule type="cellIs" dxfId="8049" priority="5311" operator="equal">
      <formula>"Toussaint"</formula>
    </cfRule>
    <cfRule type="cellIs" dxfId="8048" priority="5312" operator="equal">
      <formula>"Stage en entreprise"</formula>
    </cfRule>
    <cfRule type="cellIs" dxfId="8047" priority="5309" operator="equal">
      <formula>"stage v"</formula>
    </cfRule>
    <cfRule type="cellIs" dxfId="8046" priority="5308" operator="equal">
      <formula>"Révisions S2 Ses1"</formula>
    </cfRule>
    <cfRule type="cellIs" dxfId="8045" priority="5307" operator="equal">
      <formula>"Révisions S2 ses2"</formula>
    </cfRule>
    <cfRule type="cellIs" dxfId="8044" priority="5306" operator="equal">
      <formula>"Pentecôte"</formula>
    </cfRule>
    <cfRule type="cellIs" dxfId="8043" priority="5305" operator="equal">
      <formula>"Pâques"</formula>
    </cfRule>
    <cfRule type="cellIs" dxfId="8042" priority="5304" operator="equal">
      <formula>"Noël"</formula>
    </cfRule>
    <cfRule type="cellIs" dxfId="8041" priority="5303" operator="equal">
      <formula>"Lundi de pâques"</formula>
    </cfRule>
    <cfRule type="cellIs" dxfId="8040" priority="5302" operator="equal">
      <formula>"jour de l'an"</formula>
    </cfRule>
    <cfRule type="cellIs" dxfId="8039" priority="5301" operator="equal">
      <formula>"Fête nationale"</formula>
    </cfRule>
    <cfRule type="cellIs" dxfId="8038" priority="5300" operator="equal">
      <formula>"Fête du travail"</formula>
    </cfRule>
    <cfRule type="cellIs" dxfId="8037" priority="5299" operator="equal">
      <formula>"Examens S1 Ses1"</formula>
    </cfRule>
    <cfRule type="cellIs" dxfId="8036" priority="5298" operator="equal">
      <formula>"Examens S1 Ses2"</formula>
    </cfRule>
    <cfRule type="cellIs" dxfId="8035" priority="5297" operator="equal">
      <formula>"cours v"</formula>
    </cfRule>
    <cfRule type="cellIs" dxfId="8034" priority="5296" operator="equal">
      <formula>"Armistice"</formula>
    </cfRule>
    <cfRule type="cellIs" dxfId="8033" priority="5295" operator="equal">
      <formula>"Ascension"</formula>
    </cfRule>
    <cfRule type="cellIs" dxfId="8032" priority="5313" operator="equal">
      <formula>"entreprise B"</formula>
    </cfRule>
    <cfRule type="cellIs" dxfId="8031" priority="5314" stopIfTrue="1" operator="equal">
      <formula>"Retour copies"</formula>
    </cfRule>
    <cfRule type="cellIs" dxfId="8030" priority="5315" stopIfTrue="1" operator="equal">
      <formula>"Evaluation"</formula>
    </cfRule>
    <cfRule type="cellIs" dxfId="8029" priority="5316" stopIfTrue="1" operator="equal">
      <formula>"Rentrée"</formula>
    </cfRule>
    <cfRule type="cellIs" dxfId="8028" priority="5317" stopIfTrue="1" operator="equal">
      <formula>"Stage"</formula>
    </cfRule>
    <cfRule type="cellIs" dxfId="8027" priority="5264" operator="equal">
      <formula>"Cours IAE"</formula>
    </cfRule>
  </conditionalFormatting>
  <conditionalFormatting sqref="AF33:AF35">
    <cfRule type="expression" dxfId="8026" priority="5250">
      <formula>AD33="Dimanche"</formula>
    </cfRule>
    <cfRule type="containsText" dxfId="8025" priority="5252" operator="containsText" text="Soutenance">
      <formula>NOT(ISERROR(SEARCH("Soutenance",AF33)))</formula>
    </cfRule>
    <cfRule type="expression" dxfId="8024" priority="5251">
      <formula>AD33="Samedi"</formula>
    </cfRule>
  </conditionalFormatting>
  <conditionalFormatting sqref="AF35">
    <cfRule type="cellIs" dxfId="8023" priority="38376" operator="equal">
      <formula>"notes rapport"</formula>
    </cfRule>
    <cfRule type="cellIs" dxfId="8022" priority="38377" operator="equal">
      <formula>"jour appui"</formula>
    </cfRule>
    <cfRule type="cellIs" dxfId="8021" priority="38378" operator="equal">
      <formula>"Assomption"</formula>
    </cfRule>
    <cfRule type="cellIs" dxfId="8020" priority="38379" operator="equal">
      <formula>"Ascension"</formula>
    </cfRule>
    <cfRule type="cellIs" dxfId="8019" priority="38380" operator="equal">
      <formula>"Armistice"</formula>
    </cfRule>
    <cfRule type="cellIs" dxfId="8018" priority="38381" operator="equal">
      <formula>"cours v"</formula>
    </cfRule>
    <cfRule type="cellIs" dxfId="8017" priority="38382" operator="equal">
      <formula>"Examens S1 Ses2"</formula>
    </cfRule>
    <cfRule type="cellIs" dxfId="8016" priority="38383" operator="equal">
      <formula>"Examens S1 Ses1"</formula>
    </cfRule>
    <cfRule type="cellIs" dxfId="8015" priority="38384" operator="equal">
      <formula>"Fête du travail"</formula>
    </cfRule>
    <cfRule type="cellIs" dxfId="8014" priority="38385" operator="equal">
      <formula>"Fête nationale"</formula>
    </cfRule>
    <cfRule type="cellIs" dxfId="8013" priority="38386" operator="equal">
      <formula>"jour de l'an"</formula>
    </cfRule>
    <cfRule type="cellIs" dxfId="8012" priority="38387" operator="equal">
      <formula>"Lundi de pâques"</formula>
    </cfRule>
    <cfRule type="cellIs" dxfId="8011" priority="38388" operator="equal">
      <formula>"Noël"</formula>
    </cfRule>
    <cfRule type="cellIs" dxfId="8010" priority="38389" operator="equal">
      <formula>"Pâques"</formula>
    </cfRule>
    <cfRule type="cellIs" dxfId="8009" priority="38390" operator="equal">
      <formula>"Pentecôte"</formula>
    </cfRule>
    <cfRule type="cellIs" dxfId="8008" priority="38391" operator="equal">
      <formula>"Révisions S2 ses2"</formula>
    </cfRule>
    <cfRule type="cellIs" dxfId="8007" priority="38392" operator="equal">
      <formula>"Révisions S2 Ses1"</formula>
    </cfRule>
    <cfRule type="cellIs" dxfId="8006" priority="38393" operator="equal">
      <formula>"stage v"</formula>
    </cfRule>
    <cfRule type="cellIs" dxfId="8005" priority="38394" operator="equal">
      <formula>"Victoire 1945"</formula>
    </cfRule>
    <cfRule type="cellIs" dxfId="8004" priority="38395" operator="equal">
      <formula>"Toussaint"</formula>
    </cfRule>
    <cfRule type="cellIs" dxfId="8003" priority="38396" operator="equal">
      <formula>"Stage en entreprise"</formula>
    </cfRule>
    <cfRule type="cellIs" dxfId="8002" priority="38397" operator="equal">
      <formula>"entreprise B"</formula>
    </cfRule>
    <cfRule type="cellIs" dxfId="8001" priority="38398" stopIfTrue="1" operator="equal">
      <formula>"Retour copies"</formula>
    </cfRule>
    <cfRule type="cellIs" dxfId="8000" priority="38399" stopIfTrue="1" operator="equal">
      <formula>"Evaluation"</formula>
    </cfRule>
    <cfRule type="cellIs" dxfId="7999" priority="38400" stopIfTrue="1" operator="equal">
      <formula>"Rentrée"</formula>
    </cfRule>
    <cfRule type="cellIs" dxfId="7998" priority="38401" stopIfTrue="1" operator="equal">
      <formula>"Stage"</formula>
    </cfRule>
    <cfRule type="cellIs" dxfId="7997" priority="38402" stopIfTrue="1" operator="equal">
      <formula>"Session 2"</formula>
    </cfRule>
    <cfRule type="cellIs" dxfId="7996" priority="38403" stopIfTrue="1" operator="equal">
      <formula>"Session 1"</formula>
    </cfRule>
    <cfRule type="cellIs" dxfId="7995" priority="38404" stopIfTrue="1" operator="equal">
      <formula>"Révisions"</formula>
    </cfRule>
    <cfRule type="cellIs" dxfId="7994" priority="38405" stopIfTrue="1" operator="equal">
      <formula>"Vacances"</formula>
    </cfRule>
    <cfRule type="cellIs" dxfId="7993" priority="38406" stopIfTrue="1" operator="equal">
      <formula>"Cours"</formula>
    </cfRule>
    <cfRule type="cellIs" dxfId="7992" priority="38407" stopIfTrue="1" operator="equal">
      <formula>"Examens S1"</formula>
    </cfRule>
    <cfRule type="cellIs" dxfId="7991" priority="38408" stopIfTrue="1" operator="equal">
      <formula>"Examens"</formula>
    </cfRule>
    <cfRule type="cellIs" dxfId="7990" priority="38409" stopIfTrue="1" operator="equal">
      <formula>"Examens S2"</formula>
    </cfRule>
    <cfRule type="cellIs" dxfId="7989" priority="38410" stopIfTrue="1" operator="equal">
      <formula>"Du anglais"</formula>
    </cfRule>
    <cfRule type="cellIs" dxfId="7988" priority="38411" stopIfTrue="1" operator="equal">
      <formula>"Délibérations"</formula>
    </cfRule>
    <cfRule type="containsText" dxfId="7987" priority="38345" operator="containsText" text="Projet">
      <formula>NOT(ISERROR(SEARCH("Projet",AF35)))</formula>
    </cfRule>
    <cfRule type="containsText" dxfId="7986" priority="38337" operator="containsText" text="Salon Et">
      <formula>NOT(ISERROR(SEARCH("Salon Et",AF35)))</formula>
    </cfRule>
    <cfRule type="containsText" dxfId="7985" priority="38338" operator="containsText" text="Remise">
      <formula>NOT(ISERROR(SEARCH("Remise",AF35)))</formula>
    </cfRule>
    <cfRule type="containsText" dxfId="7984" priority="38339" operator="containsText" text="Recrutem">
      <formula>NOT(ISERROR(SEARCH("Recrutem",AF35)))</formula>
    </cfRule>
    <cfRule type="containsText" dxfId="7983" priority="38340" operator="containsText" text="Note">
      <formula>NOT(ISERROR(SEARCH("Note",AF35)))</formula>
    </cfRule>
    <cfRule type="containsText" dxfId="7982" priority="38341" operator="containsText" text="JPO">
      <formula>NOT(ISERROR(SEARCH("JPO",AF35)))</formula>
    </cfRule>
    <cfRule type="containsText" dxfId="7981" priority="38342" operator="containsText" text="Etranger">
      <formula>NOT(ISERROR(SEARCH("Etranger",AF35)))</formula>
    </cfRule>
    <cfRule type="containsText" dxfId="7980" priority="38343" operator="containsText" text="Début TD">
      <formula>NOT(ISERROR(SEARCH("Début TD",AF35)))</formula>
    </cfRule>
    <cfRule type="containsText" dxfId="7979" priority="38344" operator="containsText" text="Début CM">
      <formula>NOT(ISERROR(SEARCH("Début CM",AF35)))</formula>
    </cfRule>
    <cfRule type="containsText" dxfId="7978" priority="38346" operator="containsText" text="Pré">
      <formula>NOT(ISERROR(SEARCH("Pré",AF35)))</formula>
    </cfRule>
    <cfRule type="containsText" dxfId="7977" priority="38347" operator="containsText" text="Délib">
      <formula>NOT(ISERROR(SEARCH("Délib",AF35)))</formula>
    </cfRule>
    <cfRule type="cellIs" dxfId="7976" priority="38348" operator="equal">
      <formula>"Cours IAE"</formula>
    </cfRule>
    <cfRule type="cellIs" dxfId="7975" priority="38349" operator="equal">
      <formula>"Cours ISEM"</formula>
    </cfRule>
    <cfRule type="cellIs" dxfId="7974" priority="38350" operator="equal">
      <formula>"EXAMENS J"</formula>
    </cfRule>
    <cfRule type="cellIs" dxfId="7973" priority="38351" operator="equal">
      <formula>"Lundi Pentecôte"</formula>
    </cfRule>
    <cfRule type="cellIs" dxfId="7972" priority="38352" operator="equal">
      <formula>"ppp"</formula>
    </cfRule>
    <cfRule type="cellIs" dxfId="7971" priority="38353" operator="equal">
      <formula>"Soutenance"</formula>
    </cfRule>
    <cfRule type="cellIs" dxfId="7970" priority="38354" operator="equal">
      <formula>"Révisions R"</formula>
    </cfRule>
    <cfRule type="cellIs" dxfId="7969" priority="38355" operator="equal">
      <formula>"Entreprise"</formula>
    </cfRule>
    <cfRule type="cellIs" dxfId="7968" priority="38356" operator="equal">
      <formula>"Exam nationaux pas de date"</formula>
    </cfRule>
    <cfRule type="cellIs" dxfId="7967" priority="38357" operator="equal">
      <formula>"Exam nationaux"</formula>
    </cfRule>
    <cfRule type="cellIs" dxfId="7966" priority="38358" operator="equal">
      <formula>"Révision interne"</formula>
    </cfRule>
    <cfRule type="cellIs" dxfId="7965" priority="38359" operator="equal">
      <formula>"Remise note CC"</formula>
    </cfRule>
    <cfRule type="cellIs" dxfId="7964" priority="38360" operator="equal">
      <formula>"Oraux examens nationaux"</formula>
    </cfRule>
    <cfRule type="cellIs" dxfId="7963" priority="38361" operator="equal">
      <formula>"Note mémoire"</formula>
    </cfRule>
    <cfRule type="cellIs" dxfId="7962" priority="38362" operator="equal">
      <formula>"Mise à niveau"</formula>
    </cfRule>
    <cfRule type="cellIs" dxfId="7961" priority="38363" operator="equal">
      <formula>"Ecrits examens nationaux"</formula>
    </cfRule>
    <cfRule type="cellIs" dxfId="7960" priority="38364" operator="equal">
      <formula>"Délibération S2"</formula>
    </cfRule>
    <cfRule type="cellIs" dxfId="7959" priority="38365" operator="equal">
      <formula>"Délibération S1"</formula>
    </cfRule>
    <cfRule type="cellIs" dxfId="7958" priority="38366" operator="equal">
      <formula>"regroupement"</formula>
    </cfRule>
    <cfRule type="cellIs" dxfId="7957" priority="38367" operator="equal">
      <formula>"Cours matin"</formula>
    </cfRule>
    <cfRule type="cellIs" dxfId="7956" priority="38368" operator="equal">
      <formula>"Entr MA cours AM"</formula>
    </cfRule>
    <cfRule type="cellIs" dxfId="7955" priority="38369" operator="equal">
      <formula>"Cours Matin Entr AM"</formula>
    </cfRule>
    <cfRule type="cellIs" dxfId="7954" priority="38370" operator="equal">
      <formula>"Révisions S1 Ses2"</formula>
    </cfRule>
    <cfRule type="cellIs" dxfId="7953" priority="38371" operator="equal">
      <formula>"Révisions S1 ses1"</formula>
    </cfRule>
    <cfRule type="cellIs" dxfId="7952" priority="38372" operator="equal">
      <formula>"Examens S2 Ses2"</formula>
    </cfRule>
    <cfRule type="cellIs" dxfId="7951" priority="38373" operator="equal">
      <formula>"Examens S2 ses1"</formula>
    </cfRule>
    <cfRule type="cellIs" dxfId="7950" priority="38374" operator="equal">
      <formula>"Fermeture"</formula>
    </cfRule>
    <cfRule type="cellIs" dxfId="7949" priority="38375" operator="equal">
      <formula>"Remise rapport"</formula>
    </cfRule>
  </conditionalFormatting>
  <conditionalFormatting sqref="AG4:AG35">
    <cfRule type="expression" dxfId="7948" priority="37614">
      <formula>AH4="Dimanche"</formula>
    </cfRule>
    <cfRule type="expression" dxfId="7947" priority="37615">
      <formula>AH4="Samedi"</formula>
    </cfRule>
  </conditionalFormatting>
  <conditionalFormatting sqref="AJ4">
    <cfRule type="cellIs" dxfId="7946" priority="5482" stopIfTrue="1" operator="equal">
      <formula>"Cours"</formula>
    </cfRule>
    <cfRule type="cellIs" dxfId="7945" priority="5481" stopIfTrue="1" operator="equal">
      <formula>"Vacances"</formula>
    </cfRule>
    <cfRule type="cellIs" dxfId="7944" priority="5480" stopIfTrue="1" operator="equal">
      <formula>"Révisions"</formula>
    </cfRule>
    <cfRule type="cellIs" dxfId="7943" priority="5479" stopIfTrue="1" operator="equal">
      <formula>"Session 1"</formula>
    </cfRule>
    <cfRule type="cellIs" dxfId="7942" priority="5478" stopIfTrue="1" operator="equal">
      <formula>"Session 2"</formula>
    </cfRule>
    <cfRule type="cellIs" dxfId="7941" priority="5439" operator="equal">
      <formula>"Ecrits examens nationaux"</formula>
    </cfRule>
    <cfRule type="cellIs" dxfId="7940" priority="5440" operator="equal">
      <formula>"Délibération S2"</formula>
    </cfRule>
    <cfRule type="cellIs" dxfId="7939" priority="5441" operator="equal">
      <formula>"Délibération S1"</formula>
    </cfRule>
    <cfRule type="cellIs" dxfId="7938" priority="5442" operator="equal">
      <formula>"regroupement"</formula>
    </cfRule>
    <cfRule type="cellIs" dxfId="7937" priority="5443" operator="equal">
      <formula>"Cours matin"</formula>
    </cfRule>
    <cfRule type="cellIs" dxfId="7936" priority="5444" operator="equal">
      <formula>"Entr MA cours AM"</formula>
    </cfRule>
    <cfRule type="cellIs" dxfId="7935" priority="5445" operator="equal">
      <formula>"Cours Matin Entr AM"</formula>
    </cfRule>
    <cfRule type="cellIs" dxfId="7934" priority="5446" operator="equal">
      <formula>"Révisions S1 Ses2"</formula>
    </cfRule>
    <cfRule type="cellIs" dxfId="7933" priority="5447" operator="equal">
      <formula>"Révisions S1 ses1"</formula>
    </cfRule>
    <cfRule type="cellIs" dxfId="7932" priority="5448" operator="equal">
      <formula>"Examens S2 Ses2"</formula>
    </cfRule>
    <cfRule type="cellIs" dxfId="7931" priority="5449" operator="equal">
      <formula>"Examens S2 ses1"</formula>
    </cfRule>
    <cfRule type="cellIs" dxfId="7930" priority="5450" operator="equal">
      <formula>"Fermeture"</formula>
    </cfRule>
    <cfRule type="cellIs" dxfId="7929" priority="5451" operator="equal">
      <formula>"Remise rapport"</formula>
    </cfRule>
    <cfRule type="cellIs" dxfId="7928" priority="5452" operator="equal">
      <formula>"notes rapport"</formula>
    </cfRule>
    <cfRule type="cellIs" dxfId="7927" priority="5453" operator="equal">
      <formula>"jour appui"</formula>
    </cfRule>
    <cfRule type="cellIs" dxfId="7926" priority="5454" operator="equal">
      <formula>"Assomption"</formula>
    </cfRule>
    <cfRule type="cellIs" dxfId="7925" priority="5455" operator="equal">
      <formula>"Ascension"</formula>
    </cfRule>
    <cfRule type="cellIs" dxfId="7924" priority="5456" operator="equal">
      <formula>"Armistice"</formula>
    </cfRule>
    <cfRule type="cellIs" dxfId="7923" priority="5457" operator="equal">
      <formula>"cours v"</formula>
    </cfRule>
    <cfRule type="cellIs" dxfId="7922" priority="5458" operator="equal">
      <formula>"Examens S1 Ses2"</formula>
    </cfRule>
    <cfRule type="cellIs" dxfId="7921" priority="5459" operator="equal">
      <formula>"Examens S1 Ses1"</formula>
    </cfRule>
    <cfRule type="cellIs" dxfId="7920" priority="5460" operator="equal">
      <formula>"Fête du travail"</formula>
    </cfRule>
    <cfRule type="containsText" dxfId="7919" priority="5415" operator="containsText" text="Recrutem">
      <formula>NOT(ISERROR(SEARCH("Recrutem",AJ4)))</formula>
    </cfRule>
    <cfRule type="cellIs" dxfId="7918" priority="5461" operator="equal">
      <formula>"Fête nationale"</formula>
    </cfRule>
    <cfRule type="cellIs" dxfId="7917" priority="5462" operator="equal">
      <formula>"jour de l'an"</formula>
    </cfRule>
    <cfRule type="cellIs" dxfId="7916" priority="5463" operator="equal">
      <formula>"Lundi de pâques"</formula>
    </cfRule>
    <cfRule type="cellIs" dxfId="7915" priority="5464" operator="equal">
      <formula>"Noël"</formula>
    </cfRule>
    <cfRule type="cellIs" dxfId="7914" priority="5465" operator="equal">
      <formula>"Pâques"</formula>
    </cfRule>
    <cfRule type="cellIs" dxfId="7913" priority="5438" operator="equal">
      <formula>"Mise à niveau"</formula>
    </cfRule>
    <cfRule type="cellIs" dxfId="7912" priority="5437" operator="equal">
      <formula>"Note mémoire"</formula>
    </cfRule>
    <cfRule type="cellIs" dxfId="7911" priority="5436" operator="equal">
      <formula>"Oraux examens nationaux"</formula>
    </cfRule>
    <cfRule type="cellIs" dxfId="7910" priority="5435" operator="equal">
      <formula>"Remise note CC"</formula>
    </cfRule>
    <cfRule type="cellIs" dxfId="7909" priority="5434" operator="equal">
      <formula>"Révision interne"</formula>
    </cfRule>
    <cfRule type="cellIs" dxfId="7908" priority="5433" operator="equal">
      <formula>"Exam nationaux"</formula>
    </cfRule>
    <cfRule type="cellIs" dxfId="7907" priority="5432" operator="equal">
      <formula>"Exam nationaux pas de date"</formula>
    </cfRule>
    <cfRule type="cellIs" dxfId="7906" priority="5431" operator="equal">
      <formula>"Entreprise"</formula>
    </cfRule>
    <cfRule type="cellIs" dxfId="7905" priority="5430" operator="equal">
      <formula>"Révisions R"</formula>
    </cfRule>
    <cfRule type="cellIs" dxfId="7904" priority="5429" operator="equal">
      <formula>"Soutenance"</formula>
    </cfRule>
    <cfRule type="cellIs" dxfId="7903" priority="5428" operator="equal">
      <formula>"ppp"</formula>
    </cfRule>
    <cfRule type="cellIs" dxfId="7902" priority="5427" operator="equal">
      <formula>"Lundi Pentecôte"</formula>
    </cfRule>
    <cfRule type="cellIs" dxfId="7901" priority="5426" operator="equal">
      <formula>"EXAMENS J"</formula>
    </cfRule>
    <cfRule type="cellIs" dxfId="7900" priority="5425" operator="equal">
      <formula>"Cours ISEM"</formula>
    </cfRule>
    <cfRule type="cellIs" dxfId="7899" priority="5424" operator="equal">
      <formula>"Cours IAE"</formula>
    </cfRule>
    <cfRule type="containsText" dxfId="7898" priority="5423" operator="containsText" text="Délib">
      <formula>NOT(ISERROR(SEARCH("Délib",AJ4)))</formula>
    </cfRule>
    <cfRule type="containsText" dxfId="7897" priority="5422" operator="containsText" text="Pré">
      <formula>NOT(ISERROR(SEARCH("Pré",AJ4)))</formula>
    </cfRule>
    <cfRule type="containsText" dxfId="7896" priority="5421" operator="containsText" text="Projet">
      <formula>NOT(ISERROR(SEARCH("Projet",AJ4)))</formula>
    </cfRule>
    <cfRule type="containsText" dxfId="7895" priority="5420" operator="containsText" text="Début CM">
      <formula>NOT(ISERROR(SEARCH("Début CM",AJ4)))</formula>
    </cfRule>
    <cfRule type="containsText" dxfId="7894" priority="5419" operator="containsText" text="Début TD">
      <formula>NOT(ISERROR(SEARCH("Début TD",AJ4)))</formula>
    </cfRule>
    <cfRule type="containsText" dxfId="7893" priority="5418" operator="containsText" text="Etranger">
      <formula>NOT(ISERROR(SEARCH("Etranger",AJ4)))</formula>
    </cfRule>
    <cfRule type="containsText" dxfId="7892" priority="5417" operator="containsText" text="JPO">
      <formula>NOT(ISERROR(SEARCH("JPO",AJ4)))</formula>
    </cfRule>
    <cfRule type="containsText" dxfId="7891" priority="5416" operator="containsText" text="Note">
      <formula>NOT(ISERROR(SEARCH("Note",AJ4)))</formula>
    </cfRule>
    <cfRule type="cellIs" dxfId="7890" priority="5466" operator="equal">
      <formula>"Pentecôte"</formula>
    </cfRule>
    <cfRule type="containsText" dxfId="7889" priority="5414" operator="containsText" text="Remise">
      <formula>NOT(ISERROR(SEARCH("Remise",AJ4)))</formula>
    </cfRule>
    <cfRule type="containsText" dxfId="7888" priority="5413" operator="containsText" text="Salon Et">
      <formula>NOT(ISERROR(SEARCH("Salon Et",AJ4)))</formula>
    </cfRule>
    <cfRule type="containsText" dxfId="7887" priority="5412" operator="containsText" text="Soutenance">
      <formula>NOT(ISERROR(SEARCH("Soutenance",AJ4)))</formula>
    </cfRule>
    <cfRule type="expression" dxfId="7886" priority="5411">
      <formula>AH4="Samedi"</formula>
    </cfRule>
    <cfRule type="expression" dxfId="7885" priority="5410">
      <formula>AH4="Dimanche"</formula>
    </cfRule>
    <cfRule type="containsText" dxfId="7884" priority="5409" operator="containsText" text="Université">
      <formula>NOT(ISERROR(SEARCH("Université",AJ4)))</formula>
    </cfRule>
    <cfRule type="containsText" dxfId="7883" priority="5408" operator="containsText" text="Cours/Labo/Projet">
      <formula>NOT(ISERROR(SEARCH("Cours/Labo/Projet",AJ4)))</formula>
    </cfRule>
    <cfRule type="cellIs" dxfId="7882" priority="5477" stopIfTrue="1" operator="equal">
      <formula>"Stage"</formula>
    </cfRule>
    <cfRule type="cellIs" dxfId="7881" priority="5476" stopIfTrue="1" operator="equal">
      <formula>"Rentrée"</formula>
    </cfRule>
    <cfRule type="cellIs" dxfId="7880" priority="5467" operator="equal">
      <formula>"Révisions S2 ses2"</formula>
    </cfRule>
    <cfRule type="cellIs" dxfId="7879" priority="5475" stopIfTrue="1" operator="equal">
      <formula>"Evaluation"</formula>
    </cfRule>
    <cfRule type="cellIs" dxfId="7878" priority="5474" stopIfTrue="1" operator="equal">
      <formula>"Retour copies"</formula>
    </cfRule>
    <cfRule type="cellIs" dxfId="7877" priority="5473" operator="equal">
      <formula>"entreprise B"</formula>
    </cfRule>
    <cfRule type="cellIs" dxfId="7876" priority="5472" operator="equal">
      <formula>"Stage en entreprise"</formula>
    </cfRule>
    <cfRule type="cellIs" dxfId="7875" priority="5471" operator="equal">
      <formula>"Toussaint"</formula>
    </cfRule>
    <cfRule type="cellIs" dxfId="7874" priority="5470" operator="equal">
      <formula>"Victoire 1945"</formula>
    </cfRule>
    <cfRule type="cellIs" dxfId="7873" priority="5469" operator="equal">
      <formula>"stage v"</formula>
    </cfRule>
    <cfRule type="cellIs" dxfId="7872" priority="5468" operator="equal">
      <formula>"Révisions S2 Ses1"</formula>
    </cfRule>
    <cfRule type="cellIs" dxfId="7871" priority="5487" stopIfTrue="1" operator="equal">
      <formula>"Délibérations"</formula>
    </cfRule>
    <cfRule type="cellIs" dxfId="7870" priority="5486" stopIfTrue="1" operator="equal">
      <formula>"Du anglais"</formula>
    </cfRule>
    <cfRule type="cellIs" dxfId="7869" priority="5485" stopIfTrue="1" operator="equal">
      <formula>"Examens S2"</formula>
    </cfRule>
    <cfRule type="cellIs" dxfId="7868" priority="5484" stopIfTrue="1" operator="equal">
      <formula>"Examens"</formula>
    </cfRule>
    <cfRule type="cellIs" dxfId="7867" priority="5483" stopIfTrue="1" operator="equal">
      <formula>"Examens S1"</formula>
    </cfRule>
  </conditionalFormatting>
  <conditionalFormatting sqref="AJ5:AJ6">
    <cfRule type="cellIs" dxfId="7866" priority="5351" operator="equal">
      <formula>"Entreprise"</formula>
    </cfRule>
    <cfRule type="cellIs" dxfId="7865" priority="5352" operator="equal">
      <formula>"Exam nationaux pas de date"</formula>
    </cfRule>
    <cfRule type="cellIs" dxfId="7864" priority="5353" operator="equal">
      <formula>"Exam nationaux"</formula>
    </cfRule>
    <cfRule type="cellIs" dxfId="7863" priority="5354" operator="equal">
      <formula>"Révision interne"</formula>
    </cfRule>
    <cfRule type="cellIs" dxfId="7862" priority="5355" operator="equal">
      <formula>"Remise note CC"</formula>
    </cfRule>
    <cfRule type="cellIs" dxfId="7861" priority="5407" stopIfTrue="1" operator="equal">
      <formula>"Délibérations"</formula>
    </cfRule>
    <cfRule type="cellIs" dxfId="7860" priority="5406" stopIfTrue="1" operator="equal">
      <formula>"Du anglais"</formula>
    </cfRule>
    <cfRule type="cellIs" dxfId="7859" priority="5357" operator="equal">
      <formula>"Note mémoire"</formula>
    </cfRule>
    <cfRule type="cellIs" dxfId="7858" priority="5405" stopIfTrue="1" operator="equal">
      <formula>"Examens S2"</formula>
    </cfRule>
    <cfRule type="cellIs" dxfId="7857" priority="5404" stopIfTrue="1" operator="equal">
      <formula>"Examens"</formula>
    </cfRule>
    <cfRule type="cellIs" dxfId="7856" priority="5402" stopIfTrue="1" operator="equal">
      <formula>"Cours"</formula>
    </cfRule>
    <cfRule type="cellIs" dxfId="7855" priority="5401" stopIfTrue="1" operator="equal">
      <formula>"Vacances"</formula>
    </cfRule>
    <cfRule type="cellIs" dxfId="7854" priority="5400" stopIfTrue="1" operator="equal">
      <formula>"Révisions"</formula>
    </cfRule>
    <cfRule type="cellIs" dxfId="7853" priority="5399" stopIfTrue="1" operator="equal">
      <formula>"Session 1"</formula>
    </cfRule>
    <cfRule type="cellIs" dxfId="7852" priority="5398" stopIfTrue="1" operator="equal">
      <formula>"Session 2"</formula>
    </cfRule>
    <cfRule type="cellIs" dxfId="7851" priority="5397" stopIfTrue="1" operator="equal">
      <formula>"Stage"</formula>
    </cfRule>
    <cfRule type="cellIs" dxfId="7850" priority="5396" stopIfTrue="1" operator="equal">
      <formula>"Rentrée"</formula>
    </cfRule>
    <cfRule type="cellIs" dxfId="7849" priority="5395" stopIfTrue="1" operator="equal">
      <formula>"Evaluation"</formula>
    </cfRule>
    <cfRule type="cellIs" dxfId="7848" priority="5394" stopIfTrue="1" operator="equal">
      <formula>"Retour copies"</formula>
    </cfRule>
    <cfRule type="cellIs" dxfId="7847" priority="5393" operator="equal">
      <formula>"entreprise B"</formula>
    </cfRule>
    <cfRule type="cellIs" dxfId="7846" priority="5392" operator="equal">
      <formula>"Stage en entreprise"</formula>
    </cfRule>
    <cfRule type="cellIs" dxfId="7845" priority="5391" operator="equal">
      <formula>"Toussaint"</formula>
    </cfRule>
    <cfRule type="cellIs" dxfId="7844" priority="5390" operator="equal">
      <formula>"Victoire 1945"</formula>
    </cfRule>
    <cfRule type="cellIs" dxfId="7843" priority="5389" operator="equal">
      <formula>"stage v"</formula>
    </cfRule>
    <cfRule type="cellIs" dxfId="7842" priority="5388" operator="equal">
      <formula>"Révisions S2 Ses1"</formula>
    </cfRule>
    <cfRule type="cellIs" dxfId="7841" priority="5387" operator="equal">
      <formula>"Révisions S2 ses2"</formula>
    </cfRule>
    <cfRule type="cellIs" dxfId="7840" priority="5386" operator="equal">
      <formula>"Pentecôte"</formula>
    </cfRule>
    <cfRule type="cellIs" dxfId="7839" priority="5385" operator="equal">
      <formula>"Pâques"</formula>
    </cfRule>
    <cfRule type="cellIs" dxfId="7838" priority="5383" operator="equal">
      <formula>"Lundi de pâques"</formula>
    </cfRule>
    <cfRule type="cellIs" dxfId="7837" priority="5382" operator="equal">
      <formula>"jour de l'an"</formula>
    </cfRule>
    <cfRule type="cellIs" dxfId="7836" priority="5381" operator="equal">
      <formula>"Fête nationale"</formula>
    </cfRule>
    <cfRule type="cellIs" dxfId="7835" priority="5380" operator="equal">
      <formula>"Fête du travail"</formula>
    </cfRule>
    <cfRule type="cellIs" dxfId="7834" priority="5379" operator="equal">
      <formula>"Examens S1 Ses1"</formula>
    </cfRule>
    <cfRule type="cellIs" dxfId="7833" priority="5378" operator="equal">
      <formula>"Examens S1 Ses2"</formula>
    </cfRule>
    <cfRule type="cellIs" dxfId="7832" priority="5377" operator="equal">
      <formula>"cours v"</formula>
    </cfRule>
    <cfRule type="cellIs" dxfId="7831" priority="5376" operator="equal">
      <formula>"Armistice"</formula>
    </cfRule>
    <cfRule type="cellIs" dxfId="7830" priority="5384" operator="equal">
      <formula>"Noël"</formula>
    </cfRule>
    <cfRule type="cellIs" dxfId="7829" priority="5375" operator="equal">
      <formula>"Ascension"</formula>
    </cfRule>
    <cfRule type="cellIs" dxfId="7828" priority="5358" operator="equal">
      <formula>"Mise à niveau"</formula>
    </cfRule>
    <cfRule type="cellIs" dxfId="7827" priority="5359" operator="equal">
      <formula>"Ecrits examens nationaux"</formula>
    </cfRule>
    <cfRule type="cellIs" dxfId="7826" priority="5360" operator="equal">
      <formula>"Délibération S2"</formula>
    </cfRule>
    <cfRule type="cellIs" dxfId="7825" priority="5361" operator="equal">
      <formula>"Délibération S1"</formula>
    </cfRule>
    <cfRule type="cellIs" dxfId="7824" priority="5362" operator="equal">
      <formula>"regroupement"</formula>
    </cfRule>
    <cfRule type="cellIs" dxfId="7823" priority="5363" operator="equal">
      <formula>"Cours matin"</formula>
    </cfRule>
    <cfRule type="cellIs" dxfId="7822" priority="5364" operator="equal">
      <formula>"Entr MA cours AM"</formula>
    </cfRule>
    <cfRule type="cellIs" dxfId="7821" priority="5365" operator="equal">
      <formula>"Cours Matin Entr AM"</formula>
    </cfRule>
    <cfRule type="cellIs" dxfId="7820" priority="5366" operator="equal">
      <formula>"Révisions S1 Ses2"</formula>
    </cfRule>
    <cfRule type="cellIs" dxfId="7819" priority="5367" operator="equal">
      <formula>"Révisions S1 ses1"</formula>
    </cfRule>
    <cfRule type="cellIs" dxfId="7818" priority="5368" operator="equal">
      <formula>"Examens S2 Ses2"</formula>
    </cfRule>
    <cfRule type="cellIs" dxfId="7817" priority="5369" operator="equal">
      <formula>"Examens S2 ses1"</formula>
    </cfRule>
    <cfRule type="cellIs" dxfId="7816" priority="5370" operator="equal">
      <formula>"Fermeture"</formula>
    </cfRule>
    <cfRule type="cellIs" dxfId="7815" priority="5371" operator="equal">
      <formula>"Remise rapport"</formula>
    </cfRule>
    <cfRule type="cellIs" dxfId="7814" priority="5372" operator="equal">
      <formula>"notes rapport"</formula>
    </cfRule>
    <cfRule type="cellIs" dxfId="7813" priority="5374" operator="equal">
      <formula>"Assomption"</formula>
    </cfRule>
    <cfRule type="cellIs" dxfId="7812" priority="5403" stopIfTrue="1" operator="equal">
      <formula>"Examens S1"</formula>
    </cfRule>
    <cfRule type="cellIs" dxfId="7811" priority="5373" operator="equal">
      <formula>"jour appui"</formula>
    </cfRule>
    <cfRule type="cellIs" dxfId="7810" priority="5356" operator="equal">
      <formula>"Oraux examens nationaux"</formula>
    </cfRule>
    <cfRule type="containsText" dxfId="7809" priority="5328" operator="containsText" text="Cours/Labo/Projet">
      <formula>NOT(ISERROR(SEARCH("Cours/Labo/Projet",AJ5)))</formula>
    </cfRule>
    <cfRule type="containsText" dxfId="7808" priority="5329" operator="containsText" text="Université">
      <formula>NOT(ISERROR(SEARCH("Université",AJ5)))</formula>
    </cfRule>
    <cfRule type="containsText" dxfId="7807" priority="5333" operator="containsText" text="Salon Et">
      <formula>NOT(ISERROR(SEARCH("Salon Et",AJ5)))</formula>
    </cfRule>
    <cfRule type="containsText" dxfId="7806" priority="5334" operator="containsText" text="Remise">
      <formula>NOT(ISERROR(SEARCH("Remise",AJ5)))</formula>
    </cfRule>
    <cfRule type="containsText" dxfId="7805" priority="5335" operator="containsText" text="Recrutem">
      <formula>NOT(ISERROR(SEARCH("Recrutem",AJ5)))</formula>
    </cfRule>
    <cfRule type="containsText" dxfId="7804" priority="5336" operator="containsText" text="Note">
      <formula>NOT(ISERROR(SEARCH("Note",AJ5)))</formula>
    </cfRule>
    <cfRule type="containsText" dxfId="7803" priority="5337" operator="containsText" text="JPO">
      <formula>NOT(ISERROR(SEARCH("JPO",AJ5)))</formula>
    </cfRule>
    <cfRule type="containsText" dxfId="7802" priority="5338" operator="containsText" text="Etranger">
      <formula>NOT(ISERROR(SEARCH("Etranger",AJ5)))</formula>
    </cfRule>
    <cfRule type="containsText" dxfId="7801" priority="5339" operator="containsText" text="Début TD">
      <formula>NOT(ISERROR(SEARCH("Début TD",AJ5)))</formula>
    </cfRule>
    <cfRule type="containsText" dxfId="7800" priority="5340" operator="containsText" text="Début CM">
      <formula>NOT(ISERROR(SEARCH("Début CM",AJ5)))</formula>
    </cfRule>
    <cfRule type="containsText" dxfId="7799" priority="5341" operator="containsText" text="Projet">
      <formula>NOT(ISERROR(SEARCH("Projet",AJ5)))</formula>
    </cfRule>
    <cfRule type="containsText" dxfId="7798" priority="5342" operator="containsText" text="Pré">
      <formula>NOT(ISERROR(SEARCH("Pré",AJ5)))</formula>
    </cfRule>
    <cfRule type="containsText" dxfId="7797" priority="5343" operator="containsText" text="Délib">
      <formula>NOT(ISERROR(SEARCH("Délib",AJ5)))</formula>
    </cfRule>
    <cfRule type="cellIs" dxfId="7796" priority="5344" operator="equal">
      <formula>"Cours IAE"</formula>
    </cfRule>
    <cfRule type="cellIs" dxfId="7795" priority="5345" operator="equal">
      <formula>"Cours ISEM"</formula>
    </cfRule>
    <cfRule type="cellIs" dxfId="7794" priority="5346" operator="equal">
      <formula>"EXAMENS J"</formula>
    </cfRule>
    <cfRule type="cellIs" dxfId="7793" priority="5347" operator="equal">
      <formula>"Lundi Pentecôte"</formula>
    </cfRule>
    <cfRule type="cellIs" dxfId="7792" priority="5348" operator="equal">
      <formula>"ppp"</formula>
    </cfRule>
    <cfRule type="cellIs" dxfId="7791" priority="5349" operator="equal">
      <formula>"Soutenance"</formula>
    </cfRule>
    <cfRule type="cellIs" dxfId="7790" priority="5350" operator="equal">
      <formula>"Révisions R"</formula>
    </cfRule>
  </conditionalFormatting>
  <conditionalFormatting sqref="AJ5:AJ8">
    <cfRule type="expression" dxfId="7789" priority="5330">
      <formula>AH5="Dimanche"</formula>
    </cfRule>
    <cfRule type="expression" dxfId="7788" priority="5331">
      <formula>AH5="Samedi"</formula>
    </cfRule>
    <cfRule type="containsText" dxfId="7787" priority="5332" operator="containsText" text="Soutenance">
      <formula>NOT(ISERROR(SEARCH("Soutenance",AJ5)))</formula>
    </cfRule>
  </conditionalFormatting>
  <conditionalFormatting sqref="AJ7:AJ8">
    <cfRule type="cellIs" dxfId="7786" priority="21703" operator="equal">
      <formula>"cours v"</formula>
    </cfRule>
    <cfRule type="cellIs" dxfId="7785" priority="21704" operator="equal">
      <formula>"Examens S1 Ses2"</formula>
    </cfRule>
    <cfRule type="cellIs" dxfId="7784" priority="21699" operator="equal">
      <formula>"jour appui"</formula>
    </cfRule>
    <cfRule type="cellIs" dxfId="7783" priority="21698" operator="equal">
      <formula>"notes rapport"</formula>
    </cfRule>
    <cfRule type="cellIs" dxfId="7782" priority="21697" operator="equal">
      <formula>"Remise rapport"</formula>
    </cfRule>
    <cfRule type="cellIs" dxfId="7781" priority="21696" operator="equal">
      <formula>"Fermeture"</formula>
    </cfRule>
    <cfRule type="cellIs" dxfId="7780" priority="21695" operator="equal">
      <formula>"Examens S2 ses1"</formula>
    </cfRule>
    <cfRule type="cellIs" dxfId="7779" priority="21694" operator="equal">
      <formula>"Examens S2 Ses2"</formula>
    </cfRule>
    <cfRule type="cellIs" dxfId="7778" priority="21693" operator="equal">
      <formula>"Révisions S1 ses1"</formula>
    </cfRule>
    <cfRule type="cellIs" dxfId="7777" priority="21692" operator="equal">
      <formula>"Révisions S1 Ses2"</formula>
    </cfRule>
    <cfRule type="cellIs" dxfId="7776" priority="21691" operator="equal">
      <formula>"Cours Matin Entr AM"</formula>
    </cfRule>
    <cfRule type="cellIs" dxfId="7775" priority="21707" operator="equal">
      <formula>"Fête nationale"</formula>
    </cfRule>
    <cfRule type="cellIs" dxfId="7774" priority="21706" operator="equal">
      <formula>"Fête du travail"</formula>
    </cfRule>
    <cfRule type="cellIs" dxfId="7773" priority="21705" operator="equal">
      <formula>"Examens S1 Ses1"</formula>
    </cfRule>
    <cfRule type="cellIs" dxfId="7772" priority="21690" operator="equal">
      <formula>"Entr MA cours AM"</formula>
    </cfRule>
    <cfRule type="cellIs" dxfId="7771" priority="21689" operator="equal">
      <formula>"Cours matin"</formula>
    </cfRule>
    <cfRule type="cellIs" dxfId="7770" priority="21715" operator="equal">
      <formula>"stage v"</formula>
    </cfRule>
    <cfRule type="cellIs" dxfId="7769" priority="21687" operator="equal">
      <formula>"Délibération S1"</formula>
    </cfRule>
    <cfRule type="cellIs" dxfId="7768" priority="21686" operator="equal">
      <formula>"Délibération S2"</formula>
    </cfRule>
    <cfRule type="cellIs" dxfId="7767" priority="21685" operator="equal">
      <formula>"Ecrits examens nationaux"</formula>
    </cfRule>
    <cfRule type="cellIs" dxfId="7766" priority="21684" operator="equal">
      <formula>"Mise à niveau"</formula>
    </cfRule>
    <cfRule type="cellIs" dxfId="7765" priority="21683" operator="equal">
      <formula>"Note mémoire"</formula>
    </cfRule>
    <cfRule type="cellIs" dxfId="7764" priority="21682" operator="equal">
      <formula>"Oraux examens nationaux"</formula>
    </cfRule>
    <cfRule type="cellIs" dxfId="7763" priority="21681" operator="equal">
      <formula>"Remise note CC"</formula>
    </cfRule>
    <cfRule type="cellIs" dxfId="7762" priority="21680" operator="equal">
      <formula>"Révision interne"</formula>
    </cfRule>
    <cfRule type="cellIs" dxfId="7761" priority="21679" operator="equal">
      <formula>"Exam nationaux"</formula>
    </cfRule>
    <cfRule type="cellIs" dxfId="7760" priority="21678" operator="equal">
      <formula>"Exam nationaux pas de date"</formula>
    </cfRule>
    <cfRule type="cellIs" dxfId="7759" priority="21677" operator="equal">
      <formula>"Entreprise"</formula>
    </cfRule>
    <cfRule type="cellIs" dxfId="7758" priority="21676" operator="equal">
      <formula>"Révisions R"</formula>
    </cfRule>
    <cfRule type="cellIs" dxfId="7757" priority="21675" operator="equal">
      <formula>"Soutenance"</formula>
    </cfRule>
    <cfRule type="cellIs" dxfId="7756" priority="21674" operator="equal">
      <formula>"ppp"</formula>
    </cfRule>
    <cfRule type="cellIs" dxfId="7755" priority="21673" operator="equal">
      <formula>"Lundi Pentecôte"</formula>
    </cfRule>
    <cfRule type="cellIs" dxfId="7754" priority="21672" operator="equal">
      <formula>"EXAMENS J"</formula>
    </cfRule>
    <cfRule type="cellIs" dxfId="7753" priority="21671" operator="equal">
      <formula>"Cours ISEM"</formula>
    </cfRule>
    <cfRule type="cellIs" dxfId="7752" priority="21670" operator="equal">
      <formula>"Cours IAE"</formula>
    </cfRule>
    <cfRule type="containsText" dxfId="7751" priority="21669" operator="containsText" text="Délib">
      <formula>NOT(ISERROR(SEARCH("Délib",AJ7)))</formula>
    </cfRule>
    <cfRule type="containsText" dxfId="7750" priority="21668" operator="containsText" text="Pré">
      <formula>NOT(ISERROR(SEARCH("Pré",AJ7)))</formula>
    </cfRule>
    <cfRule type="containsText" dxfId="7749" priority="21667" operator="containsText" text="Projet">
      <formula>NOT(ISERROR(SEARCH("Projet",AJ7)))</formula>
    </cfRule>
    <cfRule type="containsText" dxfId="7748" priority="21666" operator="containsText" text="Début CM">
      <formula>NOT(ISERROR(SEARCH("Début CM",AJ7)))</formula>
    </cfRule>
    <cfRule type="containsText" dxfId="7747" priority="21665" operator="containsText" text="Début TD">
      <formula>NOT(ISERROR(SEARCH("Début TD",AJ7)))</formula>
    </cfRule>
    <cfRule type="containsText" dxfId="7746" priority="21664" operator="containsText" text="Etranger">
      <formula>NOT(ISERROR(SEARCH("Etranger",AJ7)))</formula>
    </cfRule>
    <cfRule type="containsText" dxfId="7745" priority="21663" operator="containsText" text="JPO">
      <formula>NOT(ISERROR(SEARCH("JPO",AJ7)))</formula>
    </cfRule>
    <cfRule type="containsText" dxfId="7744" priority="21662" operator="containsText" text="Note">
      <formula>NOT(ISERROR(SEARCH("Note",AJ7)))</formula>
    </cfRule>
    <cfRule type="containsText" dxfId="7743" priority="21661" operator="containsText" text="Recrutem">
      <formula>NOT(ISERROR(SEARCH("Recrutem",AJ7)))</formula>
    </cfRule>
    <cfRule type="containsText" dxfId="7742" priority="21660" operator="containsText" text="Remise">
      <formula>NOT(ISERROR(SEARCH("Remise",AJ7)))</formula>
    </cfRule>
    <cfRule type="cellIs" dxfId="7741" priority="21688" operator="equal">
      <formula>"regroupement"</formula>
    </cfRule>
    <cfRule type="cellIs" dxfId="7740" priority="21714" operator="equal">
      <formula>"Révisions S2 Ses1"</formula>
    </cfRule>
    <cfRule type="cellIs" dxfId="7739" priority="21713" operator="equal">
      <formula>"Révisions S2 ses2"</formula>
    </cfRule>
    <cfRule type="cellIs" dxfId="7738" priority="21700" operator="equal">
      <formula>"Assomption"</formula>
    </cfRule>
    <cfRule type="cellIs" dxfId="7737" priority="21701" operator="equal">
      <formula>"Ascension"</formula>
    </cfRule>
    <cfRule type="cellIs" dxfId="7736" priority="21702" operator="equal">
      <formula>"Armistice"</formula>
    </cfRule>
    <cfRule type="cellIs" dxfId="7735" priority="21712" operator="equal">
      <formula>"Pentecôte"</formula>
    </cfRule>
    <cfRule type="cellIs" dxfId="7734" priority="21711" operator="equal">
      <formula>"Pâques"</formula>
    </cfRule>
    <cfRule type="cellIs" dxfId="7733" priority="21710" operator="equal">
      <formula>"Noël"</formula>
    </cfRule>
    <cfRule type="cellIs" dxfId="7732" priority="21709" operator="equal">
      <formula>"Lundi de pâques"</formula>
    </cfRule>
    <cfRule type="cellIs" dxfId="7731" priority="21708" operator="equal">
      <formula>"jour de l'an"</formula>
    </cfRule>
    <cfRule type="cellIs" dxfId="7730" priority="21733" stopIfTrue="1" operator="equal">
      <formula>"Délibérations"</formula>
    </cfRule>
    <cfRule type="cellIs" dxfId="7729" priority="21732" stopIfTrue="1" operator="equal">
      <formula>"Du anglais"</formula>
    </cfRule>
    <cfRule type="cellIs" dxfId="7728" priority="21731" stopIfTrue="1" operator="equal">
      <formula>"Examens S2"</formula>
    </cfRule>
    <cfRule type="cellIs" dxfId="7727" priority="21730" stopIfTrue="1" operator="equal">
      <formula>"Examens"</formula>
    </cfRule>
    <cfRule type="cellIs" dxfId="7726" priority="21729" stopIfTrue="1" operator="equal">
      <formula>"Examens S1"</formula>
    </cfRule>
    <cfRule type="cellIs" dxfId="7725" priority="21727" stopIfTrue="1" operator="equal">
      <formula>"Vacances"</formula>
    </cfRule>
    <cfRule type="cellIs" dxfId="7724" priority="21726" stopIfTrue="1" operator="equal">
      <formula>"Révisions"</formula>
    </cfRule>
    <cfRule type="cellIs" dxfId="7723" priority="21725" stopIfTrue="1" operator="equal">
      <formula>"Session 1"</formula>
    </cfRule>
    <cfRule type="cellIs" dxfId="7722" priority="21724" stopIfTrue="1" operator="equal">
      <formula>"Session 2"</formula>
    </cfRule>
    <cfRule type="cellIs" dxfId="7721" priority="21723" stopIfTrue="1" operator="equal">
      <formula>"Stage"</formula>
    </cfRule>
    <cfRule type="cellIs" dxfId="7720" priority="21722" stopIfTrue="1" operator="equal">
      <formula>"Rentrée"</formula>
    </cfRule>
    <cfRule type="cellIs" dxfId="7719" priority="21721" stopIfTrue="1" operator="equal">
      <formula>"Evaluation"</formula>
    </cfRule>
    <cfRule type="cellIs" dxfId="7718" priority="21720" stopIfTrue="1" operator="equal">
      <formula>"Retour copies"</formula>
    </cfRule>
    <cfRule type="cellIs" dxfId="7717" priority="21719" operator="equal">
      <formula>"entreprise B"</formula>
    </cfRule>
    <cfRule type="cellIs" dxfId="7716" priority="21718" operator="equal">
      <formula>"Stage en entreprise"</formula>
    </cfRule>
    <cfRule type="cellIs" dxfId="7715" priority="21717" operator="equal">
      <formula>"Toussaint"</formula>
    </cfRule>
    <cfRule type="cellIs" dxfId="7714" priority="21728" stopIfTrue="1" operator="equal">
      <formula>"Cours"</formula>
    </cfRule>
    <cfRule type="cellIs" dxfId="7713" priority="21716" operator="equal">
      <formula>"Victoire 1945"</formula>
    </cfRule>
    <cfRule type="containsText" dxfId="7712" priority="21659" operator="containsText" text="Salon Et">
      <formula>NOT(ISERROR(SEARCH("Salon Et",AJ7)))</formula>
    </cfRule>
  </conditionalFormatting>
  <conditionalFormatting sqref="AJ9">
    <cfRule type="cellIs" dxfId="7711" priority="39208" operator="equal">
      <formula>"EXAMENS J"</formula>
    </cfRule>
    <cfRule type="cellIs" dxfId="7710" priority="39209" operator="equal">
      <formula>"Lundi Pentecôte"</formula>
    </cfRule>
    <cfRule type="cellIs" dxfId="7709" priority="39210" operator="equal">
      <formula>"ppp"</formula>
    </cfRule>
    <cfRule type="cellIs" dxfId="7708" priority="39211" operator="equal">
      <formula>"Soutenance"</formula>
    </cfRule>
    <cfRule type="cellIs" dxfId="7707" priority="39212" operator="equal">
      <formula>"Révisions R"</formula>
    </cfRule>
    <cfRule type="cellIs" dxfId="7706" priority="39213" operator="equal">
      <formula>"Entreprise"</formula>
    </cfRule>
    <cfRule type="cellIs" dxfId="7705" priority="39214" operator="equal">
      <formula>"Exam nationaux pas de date"</formula>
    </cfRule>
    <cfRule type="cellIs" dxfId="7704" priority="39215" operator="equal">
      <formula>"Exam nationaux"</formula>
    </cfRule>
    <cfRule type="cellIs" dxfId="7703" priority="39216" operator="equal">
      <formula>"Révision interne"</formula>
    </cfRule>
    <cfRule type="cellIs" dxfId="7702" priority="39217" operator="equal">
      <formula>"Remise note CC"</formula>
    </cfRule>
    <cfRule type="cellIs" dxfId="7701" priority="39218" operator="equal">
      <formula>"Oraux examens nationaux"</formula>
    </cfRule>
    <cfRule type="cellIs" dxfId="7700" priority="39219" operator="equal">
      <formula>"Note mémoire"</formula>
    </cfRule>
    <cfRule type="cellIs" dxfId="7699" priority="39220" operator="equal">
      <formula>"Mise à niveau"</formula>
    </cfRule>
    <cfRule type="cellIs" dxfId="7698" priority="39221" operator="equal">
      <formula>"Ecrits examens nationaux"</formula>
    </cfRule>
    <cfRule type="cellIs" dxfId="7697" priority="39222" operator="equal">
      <formula>"Délibération S2"</formula>
    </cfRule>
    <cfRule type="cellIs" dxfId="7696" priority="39223" operator="equal">
      <formula>"Délibération S1"</formula>
    </cfRule>
    <cfRule type="cellIs" dxfId="7695" priority="39224" operator="equal">
      <formula>"regroupement"</formula>
    </cfRule>
    <cfRule type="cellIs" dxfId="7694" priority="39225" operator="equal">
      <formula>"Cours matin"</formula>
    </cfRule>
    <cfRule type="cellIs" dxfId="7693" priority="39226" operator="equal">
      <formula>"Entr MA cours AM"</formula>
    </cfRule>
    <cfRule type="cellIs" dxfId="7692" priority="39227" operator="equal">
      <formula>"Cours Matin Entr AM"</formula>
    </cfRule>
    <cfRule type="cellIs" dxfId="7691" priority="39228" operator="equal">
      <formula>"Révisions S1 Ses2"</formula>
    </cfRule>
    <cfRule type="cellIs" dxfId="7690" priority="39229" operator="equal">
      <formula>"Révisions S1 ses1"</formula>
    </cfRule>
    <cfRule type="cellIs" dxfId="7689" priority="39230" operator="equal">
      <formula>"Examens S2 Ses2"</formula>
    </cfRule>
    <cfRule type="cellIs" dxfId="7688" priority="39231" operator="equal">
      <formula>"Examens S2 ses1"</formula>
    </cfRule>
    <cfRule type="cellIs" dxfId="7687" priority="39232" operator="equal">
      <formula>"Fermeture"</formula>
    </cfRule>
    <cfRule type="cellIs" dxfId="7686" priority="39233" operator="equal">
      <formula>"Remise rapport"</formula>
    </cfRule>
    <cfRule type="cellIs" dxfId="7685" priority="39234" operator="equal">
      <formula>"notes rapport"</formula>
    </cfRule>
    <cfRule type="cellIs" dxfId="7684" priority="39235" operator="equal">
      <formula>"jour appui"</formula>
    </cfRule>
    <cfRule type="cellIs" dxfId="7683" priority="39236" operator="equal">
      <formula>"Assomption"</formula>
    </cfRule>
    <cfRule type="cellIs" dxfId="7682" priority="39237" operator="equal">
      <formula>"Ascension"</formula>
    </cfRule>
    <cfRule type="cellIs" dxfId="7681" priority="39238" operator="equal">
      <formula>"Armistice"</formula>
    </cfRule>
    <cfRule type="cellIs" dxfId="7680" priority="39239" operator="equal">
      <formula>"cours v"</formula>
    </cfRule>
    <cfRule type="cellIs" dxfId="7679" priority="39240" operator="equal">
      <formula>"Examens S1 Ses2"</formula>
    </cfRule>
    <cfRule type="cellIs" dxfId="7678" priority="39241" operator="equal">
      <formula>"Examens S1 Ses1"</formula>
    </cfRule>
    <cfRule type="cellIs" dxfId="7677" priority="39242" operator="equal">
      <formula>"Fête du travail"</formula>
    </cfRule>
    <cfRule type="cellIs" dxfId="7676" priority="39243" operator="equal">
      <formula>"Fête nationale"</formula>
    </cfRule>
    <cfRule type="cellIs" dxfId="7675" priority="39244" operator="equal">
      <formula>"jour de l'an"</formula>
    </cfRule>
    <cfRule type="cellIs" dxfId="7674" priority="39245" operator="equal">
      <formula>"Lundi de pâques"</formula>
    </cfRule>
    <cfRule type="cellIs" dxfId="7673" priority="64747" operator="equal">
      <formula>"Examens S1 Ses1"</formula>
    </cfRule>
    <cfRule type="cellIs" dxfId="7672" priority="39247" operator="equal">
      <formula>"Pâques"</formula>
    </cfRule>
    <cfRule type="cellIs" dxfId="7671" priority="39248" operator="equal">
      <formula>"Pentecôte"</formula>
    </cfRule>
    <cfRule type="cellIs" dxfId="7670" priority="39249" operator="equal">
      <formula>"Révisions S2 ses2"</formula>
    </cfRule>
    <cfRule type="cellIs" dxfId="7669" priority="39250" operator="equal">
      <formula>"Révisions S2 Ses1"</formula>
    </cfRule>
    <cfRule type="cellIs" dxfId="7668" priority="39251" operator="equal">
      <formula>"stage v"</formula>
    </cfRule>
    <cfRule type="cellIs" dxfId="7667" priority="39252" operator="equal">
      <formula>"Victoire 1945"</formula>
    </cfRule>
    <cfRule type="cellIs" dxfId="7666" priority="39253" operator="equal">
      <formula>"Toussaint"</formula>
    </cfRule>
    <cfRule type="cellIs" dxfId="7665" priority="39254" operator="equal">
      <formula>"Stage en entreprise"</formula>
    </cfRule>
    <cfRule type="cellIs" dxfId="7664" priority="39255" operator="equal">
      <formula>"entreprise B"</formula>
    </cfRule>
    <cfRule type="cellIs" dxfId="7663" priority="39256" stopIfTrue="1" operator="equal">
      <formula>"Retour copies"</formula>
    </cfRule>
    <cfRule type="cellIs" dxfId="7662" priority="39257" stopIfTrue="1" operator="equal">
      <formula>"Evaluation"</formula>
    </cfRule>
    <cfRule type="cellIs" dxfId="7661" priority="39258" stopIfTrue="1" operator="equal">
      <formula>"Rentrée"</formula>
    </cfRule>
    <cfRule type="cellIs" dxfId="7660" priority="39259" stopIfTrue="1" operator="equal">
      <formula>"Stage"</formula>
    </cfRule>
    <cfRule type="cellIs" dxfId="7659" priority="39260" stopIfTrue="1" operator="equal">
      <formula>"Session 2"</formula>
    </cfRule>
    <cfRule type="cellIs" dxfId="7658" priority="39261" stopIfTrue="1" operator="equal">
      <formula>"Session 1"</formula>
    </cfRule>
    <cfRule type="cellIs" dxfId="7657" priority="39262" stopIfTrue="1" operator="equal">
      <formula>"Révisions"</formula>
    </cfRule>
    <cfRule type="cellIs" dxfId="7656" priority="39263" stopIfTrue="1" operator="equal">
      <formula>"Vacances"</formula>
    </cfRule>
    <cfRule type="cellIs" dxfId="7655" priority="39264" stopIfTrue="1" operator="equal">
      <formula>"Cours"</formula>
    </cfRule>
    <cfRule type="cellIs" dxfId="7654" priority="39265" stopIfTrue="1" operator="equal">
      <formula>"Examens S1"</formula>
    </cfRule>
    <cfRule type="cellIs" dxfId="7653" priority="39266" stopIfTrue="1" operator="equal">
      <formula>"Examens"</formula>
    </cfRule>
    <cfRule type="cellIs" dxfId="7652" priority="39267" stopIfTrue="1" operator="equal">
      <formula>"Examens S2"</formula>
    </cfRule>
    <cfRule type="cellIs" dxfId="7651" priority="39268" stopIfTrue="1" operator="equal">
      <formula>"Du anglais"</formula>
    </cfRule>
    <cfRule type="cellIs" dxfId="7650" priority="39269" stopIfTrue="1" operator="equal">
      <formula>"Délibérations"</formula>
    </cfRule>
    <cfRule type="cellIs" dxfId="7649" priority="64761" operator="equal">
      <formula>"entreprise B"</formula>
    </cfRule>
    <cfRule type="cellIs" dxfId="7648" priority="64762" stopIfTrue="1" operator="equal">
      <formula>"Retour copies"</formula>
    </cfRule>
    <cfRule type="cellIs" dxfId="7647" priority="64763" stopIfTrue="1" operator="equal">
      <formula>"Evaluation"</formula>
    </cfRule>
    <cfRule type="cellIs" dxfId="7646" priority="64764" stopIfTrue="1" operator="equal">
      <formula>"Rentrée"</formula>
    </cfRule>
    <cfRule type="cellIs" dxfId="7645" priority="64765" stopIfTrue="1" operator="equal">
      <formula>"Stage"</formula>
    </cfRule>
    <cfRule type="cellIs" dxfId="7644" priority="64766" stopIfTrue="1" operator="equal">
      <formula>"Session 2"</formula>
    </cfRule>
    <cfRule type="cellIs" dxfId="7643" priority="64767" stopIfTrue="1" operator="equal">
      <formula>"Session 1"</formula>
    </cfRule>
    <cfRule type="cellIs" dxfId="7642" priority="64768" stopIfTrue="1" operator="equal">
      <formula>"Révisions"</formula>
    </cfRule>
    <cfRule type="cellIs" dxfId="7641" priority="64769" stopIfTrue="1" operator="equal">
      <formula>"Vacances"</formula>
    </cfRule>
    <cfRule type="cellIs" dxfId="7640" priority="64770" stopIfTrue="1" operator="equal">
      <formula>"Cours"</formula>
    </cfRule>
    <cfRule type="cellIs" dxfId="7639" priority="64771" stopIfTrue="1" operator="equal">
      <formula>"Examens S1"</formula>
    </cfRule>
    <cfRule type="cellIs" dxfId="7638" priority="64772" stopIfTrue="1" operator="equal">
      <formula>"Examens"</formula>
    </cfRule>
    <cfRule type="cellIs" dxfId="7637" priority="64773" stopIfTrue="1" operator="equal">
      <formula>"Examens S2"</formula>
    </cfRule>
    <cfRule type="cellIs" dxfId="7636" priority="64774" stopIfTrue="1" operator="equal">
      <formula>"Du anglais"</formula>
    </cfRule>
    <cfRule type="cellIs" dxfId="7635" priority="64775" stopIfTrue="1" operator="equal">
      <formula>"Délibérations"</formula>
    </cfRule>
    <cfRule type="cellIs" dxfId="7634" priority="39246" operator="equal">
      <formula>"Noël"</formula>
    </cfRule>
    <cfRule type="containsText" dxfId="7633" priority="64702" operator="containsText" text="Remise">
      <formula>NOT(ISERROR(SEARCH("Remise",AJ9)))</formula>
    </cfRule>
    <cfRule type="containsText" dxfId="7632" priority="64703" operator="containsText" text="Recrutem">
      <formula>NOT(ISERROR(SEARCH("Recrutem",AJ9)))</formula>
    </cfRule>
    <cfRule type="containsText" dxfId="7631" priority="64704" operator="containsText" text="Note">
      <formula>NOT(ISERROR(SEARCH("Note",AJ9)))</formula>
    </cfRule>
    <cfRule type="containsText" dxfId="7630" priority="64705" operator="containsText" text="JPO">
      <formula>NOT(ISERROR(SEARCH("JPO",AJ9)))</formula>
    </cfRule>
    <cfRule type="containsText" dxfId="7629" priority="64706" operator="containsText" text="Etranger">
      <formula>NOT(ISERROR(SEARCH("Etranger",AJ9)))</formula>
    </cfRule>
    <cfRule type="containsText" dxfId="7628" priority="64707" operator="containsText" text="Début TD">
      <formula>NOT(ISERROR(SEARCH("Début TD",AJ9)))</formula>
    </cfRule>
    <cfRule type="containsText" dxfId="7627" priority="64708" operator="containsText" text="Début CM">
      <formula>NOT(ISERROR(SEARCH("Début CM",AJ9)))</formula>
    </cfRule>
    <cfRule type="containsText" dxfId="7626" priority="64709" operator="containsText" text="Projet">
      <formula>NOT(ISERROR(SEARCH("Projet",AJ9)))</formula>
    </cfRule>
    <cfRule type="containsText" dxfId="7625" priority="64711" operator="containsText" text="Délib">
      <formula>NOT(ISERROR(SEARCH("Délib",AJ9)))</formula>
    </cfRule>
    <cfRule type="expression" dxfId="7624" priority="49878">
      <formula>AH9="Dimanche"</formula>
    </cfRule>
    <cfRule type="containsText" dxfId="7623" priority="49880" operator="containsText" text="Soutenance">
      <formula>NOT(ISERROR(SEARCH("Soutenance",AJ9)))</formula>
    </cfRule>
    <cfRule type="containsText" dxfId="7622" priority="49881" operator="containsText" text="Salon Et">
      <formula>NOT(ISERROR(SEARCH("Salon Et",AJ9)))</formula>
    </cfRule>
    <cfRule type="cellIs" dxfId="7621" priority="64712" operator="equal">
      <formula>"Cours IAE"</formula>
    </cfRule>
    <cfRule type="cellIs" dxfId="7620" priority="64713" operator="equal">
      <formula>"Cours ISEM"</formula>
    </cfRule>
    <cfRule type="cellIs" dxfId="7619" priority="64714" operator="equal">
      <formula>"EXAMENS J"</formula>
    </cfRule>
    <cfRule type="cellIs" dxfId="7618" priority="64715" operator="equal">
      <formula>"Lundi Pentecôte"</formula>
    </cfRule>
    <cfRule type="cellIs" dxfId="7617" priority="64716" operator="equal">
      <formula>"ppp"</formula>
    </cfRule>
    <cfRule type="cellIs" dxfId="7616" priority="64717" operator="equal">
      <formula>"Soutenance"</formula>
    </cfRule>
    <cfRule type="cellIs" dxfId="7615" priority="64718" operator="equal">
      <formula>"Révisions R"</formula>
    </cfRule>
    <cfRule type="cellIs" dxfId="7614" priority="64719" operator="equal">
      <formula>"Entreprise"</formula>
    </cfRule>
    <cfRule type="cellIs" dxfId="7613" priority="64720" operator="equal">
      <formula>"Exam nationaux pas de date"</formula>
    </cfRule>
    <cfRule type="cellIs" dxfId="7612" priority="64721" operator="equal">
      <formula>"Exam nationaux"</formula>
    </cfRule>
    <cfRule type="cellIs" dxfId="7611" priority="64722" operator="equal">
      <formula>"Révision interne"</formula>
    </cfRule>
    <cfRule type="cellIs" dxfId="7610" priority="64723" operator="equal">
      <formula>"Remise note CC"</formula>
    </cfRule>
    <cfRule type="cellIs" dxfId="7609" priority="64724" operator="equal">
      <formula>"Oraux examens nationaux"</formula>
    </cfRule>
    <cfRule type="cellIs" dxfId="7608" priority="64725" operator="equal">
      <formula>"Note mémoire"</formula>
    </cfRule>
    <cfRule type="cellIs" dxfId="7607" priority="64726" operator="equal">
      <formula>"Mise à niveau"</formula>
    </cfRule>
    <cfRule type="cellIs" dxfId="7606" priority="64727" operator="equal">
      <formula>"Ecrits examens nationaux"</formula>
    </cfRule>
    <cfRule type="cellIs" dxfId="7605" priority="64728" operator="equal">
      <formula>"Délibération S2"</formula>
    </cfRule>
    <cfRule type="cellIs" dxfId="7604" priority="64729" operator="equal">
      <formula>"Délibération S1"</formula>
    </cfRule>
    <cfRule type="cellIs" dxfId="7603" priority="64730" operator="equal">
      <formula>"regroupement"</formula>
    </cfRule>
    <cfRule type="cellIs" dxfId="7602" priority="64731" operator="equal">
      <formula>"Cours matin"</formula>
    </cfRule>
    <cfRule type="cellIs" dxfId="7601" priority="64732" operator="equal">
      <formula>"Entr MA cours AM"</formula>
    </cfRule>
    <cfRule type="cellIs" dxfId="7600" priority="64733" operator="equal">
      <formula>"Cours Matin Entr AM"</formula>
    </cfRule>
    <cfRule type="cellIs" dxfId="7599" priority="64734" operator="equal">
      <formula>"Révisions S1 Ses2"</formula>
    </cfRule>
    <cfRule type="cellIs" dxfId="7598" priority="64735" operator="equal">
      <formula>"Révisions S1 ses1"</formula>
    </cfRule>
    <cfRule type="cellIs" dxfId="7597" priority="64736" operator="equal">
      <formula>"Examens S2 Ses2"</formula>
    </cfRule>
    <cfRule type="cellIs" dxfId="7596" priority="64737" operator="equal">
      <formula>"Examens S2 ses1"</formula>
    </cfRule>
    <cfRule type="cellIs" dxfId="7595" priority="64738" operator="equal">
      <formula>"Fermeture"</formula>
    </cfRule>
    <cfRule type="cellIs" dxfId="7594" priority="64739" operator="equal">
      <formula>"Remise rapport"</formula>
    </cfRule>
    <cfRule type="cellIs" dxfId="7593" priority="64740" operator="equal">
      <formula>"notes rapport"</formula>
    </cfRule>
    <cfRule type="cellIs" dxfId="7592" priority="64741" operator="equal">
      <formula>"jour appui"</formula>
    </cfRule>
    <cfRule type="cellIs" dxfId="7591" priority="64742" operator="equal">
      <formula>"Assomption"</formula>
    </cfRule>
    <cfRule type="cellIs" dxfId="7590" priority="64743" operator="equal">
      <formula>"Ascension"</formula>
    </cfRule>
    <cfRule type="cellIs" dxfId="7589" priority="64744" operator="equal">
      <formula>"Armistice"</formula>
    </cfRule>
    <cfRule type="cellIs" dxfId="7588" priority="64745" operator="equal">
      <formula>"cours v"</formula>
    </cfRule>
    <cfRule type="cellIs" dxfId="7587" priority="64746" operator="equal">
      <formula>"Examens S1 Ses2"</formula>
    </cfRule>
    <cfRule type="containsText" dxfId="7586" priority="64710" operator="containsText" text="Pré">
      <formula>NOT(ISERROR(SEARCH("Pré",AJ9)))</formula>
    </cfRule>
    <cfRule type="cellIs" dxfId="7585" priority="64748" operator="equal">
      <formula>"Fête du travail"</formula>
    </cfRule>
    <cfRule type="cellIs" dxfId="7584" priority="64749" operator="equal">
      <formula>"Fête nationale"</formula>
    </cfRule>
    <cfRule type="cellIs" dxfId="7583" priority="64750" operator="equal">
      <formula>"jour de l'an"</formula>
    </cfRule>
    <cfRule type="cellIs" dxfId="7582" priority="64751" operator="equal">
      <formula>"Lundi de pâques"</formula>
    </cfRule>
    <cfRule type="cellIs" dxfId="7581" priority="64752" operator="equal">
      <formula>"Noël"</formula>
    </cfRule>
    <cfRule type="cellIs" dxfId="7580" priority="64753" operator="equal">
      <formula>"Pâques"</formula>
    </cfRule>
    <cfRule type="cellIs" dxfId="7579" priority="64754" operator="equal">
      <formula>"Pentecôte"</formula>
    </cfRule>
    <cfRule type="cellIs" dxfId="7578" priority="64755" operator="equal">
      <formula>"Révisions S2 ses2"</formula>
    </cfRule>
    <cfRule type="cellIs" dxfId="7577" priority="64756" operator="equal">
      <formula>"Révisions S2 Ses1"</formula>
    </cfRule>
    <cfRule type="cellIs" dxfId="7576" priority="64757" operator="equal">
      <formula>"stage v"</formula>
    </cfRule>
    <cfRule type="cellIs" dxfId="7575" priority="64758" operator="equal">
      <formula>"Victoire 1945"</formula>
    </cfRule>
    <cfRule type="cellIs" dxfId="7574" priority="64759" operator="equal">
      <formula>"Toussaint"</formula>
    </cfRule>
    <cfRule type="cellIs" dxfId="7573" priority="64760" operator="equal">
      <formula>"Stage en entreprise"</formula>
    </cfRule>
    <cfRule type="expression" dxfId="7572" priority="39192">
      <formula>AH9="Dimanche"</formula>
    </cfRule>
    <cfRule type="expression" dxfId="7571" priority="39193">
      <formula>AH9="Samedi"</formula>
    </cfRule>
    <cfRule type="containsText" dxfId="7570" priority="39194" operator="containsText" text="Soutenance">
      <formula>NOT(ISERROR(SEARCH("Soutenance",AJ9)))</formula>
    </cfRule>
    <cfRule type="containsText" dxfId="7569" priority="39195" operator="containsText" text="Salon Et">
      <formula>NOT(ISERROR(SEARCH("Salon Et",AJ9)))</formula>
    </cfRule>
    <cfRule type="containsText" dxfId="7568" priority="39196" operator="containsText" text="Remise">
      <formula>NOT(ISERROR(SEARCH("Remise",AJ9)))</formula>
    </cfRule>
    <cfRule type="containsText" dxfId="7567" priority="39197" operator="containsText" text="Recrutem">
      <formula>NOT(ISERROR(SEARCH("Recrutem",AJ9)))</formula>
    </cfRule>
    <cfRule type="containsText" dxfId="7566" priority="39198" operator="containsText" text="Note">
      <formula>NOT(ISERROR(SEARCH("Note",AJ9)))</formula>
    </cfRule>
    <cfRule type="containsText" dxfId="7565" priority="39199" operator="containsText" text="JPO">
      <formula>NOT(ISERROR(SEARCH("JPO",AJ9)))</formula>
    </cfRule>
    <cfRule type="containsText" dxfId="7564" priority="39200" operator="containsText" text="Etranger">
      <formula>NOT(ISERROR(SEARCH("Etranger",AJ9)))</formula>
    </cfRule>
    <cfRule type="containsText" dxfId="7563" priority="39201" operator="containsText" text="Début TD">
      <formula>NOT(ISERROR(SEARCH("Début TD",AJ9)))</formula>
    </cfRule>
    <cfRule type="containsText" dxfId="7562" priority="39202" operator="containsText" text="Début CM">
      <formula>NOT(ISERROR(SEARCH("Début CM",AJ9)))</formula>
    </cfRule>
    <cfRule type="containsText" dxfId="7561" priority="39203" operator="containsText" text="Projet">
      <formula>NOT(ISERROR(SEARCH("Projet",AJ9)))</formula>
    </cfRule>
    <cfRule type="containsText" dxfId="7560" priority="39204" operator="containsText" text="Pré">
      <formula>NOT(ISERROR(SEARCH("Pré",AJ9)))</formula>
    </cfRule>
    <cfRule type="containsText" dxfId="7559" priority="39205" operator="containsText" text="Délib">
      <formula>NOT(ISERROR(SEARCH("Délib",AJ9)))</formula>
    </cfRule>
    <cfRule type="cellIs" dxfId="7558" priority="39206" operator="equal">
      <formula>"Cours IAE"</formula>
    </cfRule>
    <cfRule type="cellIs" dxfId="7557" priority="39207" operator="equal">
      <formula>"Cours ISEM"</formula>
    </cfRule>
    <cfRule type="expression" dxfId="7556" priority="49879">
      <formula>AH9="Samedi"</formula>
    </cfRule>
  </conditionalFormatting>
  <conditionalFormatting sqref="AJ10">
    <cfRule type="containsText" dxfId="7555" priority="6605" operator="containsText" text="Université">
      <formula>NOT(ISERROR(SEARCH("Université",AJ10)))</formula>
    </cfRule>
    <cfRule type="containsText" dxfId="7554" priority="6604" operator="containsText" text="Cours/Labo/Projet">
      <formula>NOT(ISERROR(SEARCH("Cours/Labo/Projet",AJ10)))</formula>
    </cfRule>
    <cfRule type="cellIs" dxfId="7553" priority="6641" operator="equal">
      <formula>"Cours Matin Entr AM"</formula>
    </cfRule>
    <cfRule type="cellIs" dxfId="7552" priority="6640" operator="equal">
      <formula>"Entr MA cours AM"</formula>
    </cfRule>
    <cfRule type="cellIs" dxfId="7551" priority="6639" operator="equal">
      <formula>"Cours matin"</formula>
    </cfRule>
    <cfRule type="cellIs" dxfId="7550" priority="6638" operator="equal">
      <formula>"regroupement"</formula>
    </cfRule>
    <cfRule type="cellIs" dxfId="7549" priority="6637" operator="equal">
      <formula>"Délibération S1"</formula>
    </cfRule>
    <cfRule type="cellIs" dxfId="7548" priority="6636" operator="equal">
      <formula>"Délibération S2"</formula>
    </cfRule>
    <cfRule type="cellIs" dxfId="7547" priority="6635" operator="equal">
      <formula>"Ecrits examens nationaux"</formula>
    </cfRule>
    <cfRule type="cellIs" dxfId="7546" priority="6634" operator="equal">
      <formula>"Mise à niveau"</formula>
    </cfRule>
    <cfRule type="cellIs" dxfId="7545" priority="6633" operator="equal">
      <formula>"Note mémoire"</formula>
    </cfRule>
    <cfRule type="cellIs" dxfId="7544" priority="6645" operator="equal">
      <formula>"Examens S2 ses1"</formula>
    </cfRule>
    <cfRule type="cellIs" dxfId="7543" priority="6632" operator="equal">
      <formula>"Oraux examens nationaux"</formula>
    </cfRule>
    <cfRule type="cellIs" dxfId="7542" priority="6631" operator="equal">
      <formula>"Remise note CC"</formula>
    </cfRule>
    <cfRule type="cellIs" dxfId="7541" priority="6630" operator="equal">
      <formula>"Révision interne"</formula>
    </cfRule>
    <cfRule type="cellIs" dxfId="7540" priority="6629" operator="equal">
      <formula>"Exam nationaux"</formula>
    </cfRule>
    <cfRule type="cellIs" dxfId="7539" priority="6628" operator="equal">
      <formula>"Exam nationaux pas de date"</formula>
    </cfRule>
    <cfRule type="cellIs" dxfId="7538" priority="6627" operator="equal">
      <formula>"Entreprise"</formula>
    </cfRule>
    <cfRule type="cellIs" dxfId="7537" priority="6626" operator="equal">
      <formula>"Révisions R"</formula>
    </cfRule>
    <cfRule type="cellIs" dxfId="7536" priority="6624" operator="equal">
      <formula>"ppp"</formula>
    </cfRule>
    <cfRule type="cellIs" dxfId="7535" priority="6625" operator="equal">
      <formula>"Soutenance"</formula>
    </cfRule>
    <cfRule type="cellIs" dxfId="7534" priority="6623" operator="equal">
      <formula>"Lundi Pentecôte"</formula>
    </cfRule>
    <cfRule type="cellIs" dxfId="7533" priority="6622" operator="equal">
      <formula>"EXAMENS J"</formula>
    </cfRule>
    <cfRule type="cellIs" dxfId="7532" priority="6621" operator="equal">
      <formula>"Cours ISEM"</formula>
    </cfRule>
    <cfRule type="cellIs" dxfId="7531" priority="6620" operator="equal">
      <formula>"Cours IAE"</formula>
    </cfRule>
    <cfRule type="containsText" dxfId="7530" priority="6619" operator="containsText" text="Délib">
      <formula>NOT(ISERROR(SEARCH("Délib",AJ10)))</formula>
    </cfRule>
    <cfRule type="containsText" dxfId="7529" priority="6618" operator="containsText" text="Pré">
      <formula>NOT(ISERROR(SEARCH("Pré",AJ10)))</formula>
    </cfRule>
    <cfRule type="containsText" dxfId="7528" priority="6617" operator="containsText" text="Projet">
      <formula>NOT(ISERROR(SEARCH("Projet",AJ10)))</formula>
    </cfRule>
    <cfRule type="containsText" dxfId="7527" priority="6616" operator="containsText" text="Début CM">
      <formula>NOT(ISERROR(SEARCH("Début CM",AJ10)))</formula>
    </cfRule>
    <cfRule type="containsText" dxfId="7526" priority="6615" operator="containsText" text="Début TD">
      <formula>NOT(ISERROR(SEARCH("Début TD",AJ10)))</formula>
    </cfRule>
    <cfRule type="containsText" dxfId="7525" priority="6614" operator="containsText" text="Etranger">
      <formula>NOT(ISERROR(SEARCH("Etranger",AJ10)))</formula>
    </cfRule>
    <cfRule type="containsText" dxfId="7524" priority="6613" operator="containsText" text="JPO">
      <formula>NOT(ISERROR(SEARCH("JPO",AJ10)))</formula>
    </cfRule>
    <cfRule type="containsText" dxfId="7523" priority="6611" operator="containsText" text="Recrutem">
      <formula>NOT(ISERROR(SEARCH("Recrutem",AJ10)))</formula>
    </cfRule>
    <cfRule type="containsText" dxfId="7522" priority="6610" operator="containsText" text="Remise">
      <formula>NOT(ISERROR(SEARCH("Remise",AJ10)))</formula>
    </cfRule>
    <cfRule type="containsText" dxfId="7521" priority="6609" operator="containsText" text="Salon Et">
      <formula>NOT(ISERROR(SEARCH("Salon Et",AJ10)))</formula>
    </cfRule>
    <cfRule type="cellIs" dxfId="7520" priority="6642" operator="equal">
      <formula>"Révisions S1 Ses2"</formula>
    </cfRule>
    <cfRule type="cellIs" dxfId="7519" priority="6643" operator="equal">
      <formula>"Révisions S1 ses1"</formula>
    </cfRule>
    <cfRule type="cellIs" dxfId="7518" priority="6644" operator="equal">
      <formula>"Examens S2 Ses2"</formula>
    </cfRule>
    <cfRule type="containsText" dxfId="7517" priority="6608" operator="containsText" text="Soutenance">
      <formula>NOT(ISERROR(SEARCH("Soutenance",AJ10)))</formula>
    </cfRule>
    <cfRule type="cellIs" dxfId="7516" priority="6646" operator="equal">
      <formula>"Fermeture"</formula>
    </cfRule>
    <cfRule type="cellIs" dxfId="7515" priority="6647" operator="equal">
      <formula>"Remise rapport"</formula>
    </cfRule>
    <cfRule type="cellIs" dxfId="7514" priority="6648" operator="equal">
      <formula>"notes rapport"</formula>
    </cfRule>
    <cfRule type="cellIs" dxfId="7513" priority="6649" operator="equal">
      <formula>"jour appui"</formula>
    </cfRule>
    <cfRule type="cellIs" dxfId="7512" priority="6650" operator="equal">
      <formula>"Assomption"</formula>
    </cfRule>
    <cfRule type="cellIs" dxfId="7511" priority="6651" operator="equal">
      <formula>"Ascension"</formula>
    </cfRule>
    <cfRule type="cellIs" dxfId="7510" priority="6652" operator="equal">
      <formula>"Armistice"</formula>
    </cfRule>
    <cfRule type="cellIs" dxfId="7509" priority="6653" operator="equal">
      <formula>"cours v"</formula>
    </cfRule>
    <cfRule type="cellIs" dxfId="7508" priority="6654" operator="equal">
      <formula>"Examens S1 Ses2"</formula>
    </cfRule>
    <cfRule type="cellIs" dxfId="7507" priority="6655" operator="equal">
      <formula>"Examens S1 Ses1"</formula>
    </cfRule>
    <cfRule type="cellIs" dxfId="7506" priority="6656" operator="equal">
      <formula>"Fête du travail"</formula>
    </cfRule>
    <cfRule type="cellIs" dxfId="7505" priority="6657" operator="equal">
      <formula>"Fête nationale"</formula>
    </cfRule>
    <cfRule type="cellIs" dxfId="7504" priority="6658" operator="equal">
      <formula>"jour de l'an"</formula>
    </cfRule>
    <cfRule type="cellIs" dxfId="7503" priority="6659" operator="equal">
      <formula>"Lundi de pâques"</formula>
    </cfRule>
    <cfRule type="cellIs" dxfId="7502" priority="6660" operator="equal">
      <formula>"Noël"</formula>
    </cfRule>
    <cfRule type="cellIs" dxfId="7501" priority="6661" operator="equal">
      <formula>"Pâques"</formula>
    </cfRule>
    <cfRule type="cellIs" dxfId="7500" priority="6662" operator="equal">
      <formula>"Pentecôte"</formula>
    </cfRule>
    <cfRule type="cellIs" dxfId="7499" priority="6663" operator="equal">
      <formula>"Révisions S2 ses2"</formula>
    </cfRule>
    <cfRule type="cellIs" dxfId="7498" priority="6664" operator="equal">
      <formula>"Révisions S2 Ses1"</formula>
    </cfRule>
    <cfRule type="cellIs" dxfId="7497" priority="6665" operator="equal">
      <formula>"stage v"</formula>
    </cfRule>
    <cfRule type="cellIs" dxfId="7496" priority="6667" operator="equal">
      <formula>"Toussaint"</formula>
    </cfRule>
    <cfRule type="containsText" dxfId="7495" priority="6612" operator="containsText" text="Note">
      <formula>NOT(ISERROR(SEARCH("Note",AJ10)))</formula>
    </cfRule>
    <cfRule type="cellIs" dxfId="7494" priority="6668" operator="equal">
      <formula>"Stage en entreprise"</formula>
    </cfRule>
    <cfRule type="cellIs" dxfId="7493" priority="6669" operator="equal">
      <formula>"entreprise B"</formula>
    </cfRule>
    <cfRule type="cellIs" dxfId="7492" priority="6670" stopIfTrue="1" operator="equal">
      <formula>"Retour copies"</formula>
    </cfRule>
    <cfRule type="cellIs" dxfId="7491" priority="6671" stopIfTrue="1" operator="equal">
      <formula>"Evaluation"</formula>
    </cfRule>
    <cfRule type="cellIs" dxfId="7490" priority="6672" stopIfTrue="1" operator="equal">
      <formula>"Rentrée"</formula>
    </cfRule>
    <cfRule type="cellIs" dxfId="7489" priority="6673" stopIfTrue="1" operator="equal">
      <formula>"Stage"</formula>
    </cfRule>
    <cfRule type="cellIs" dxfId="7488" priority="6674" stopIfTrue="1" operator="equal">
      <formula>"Session 2"</formula>
    </cfRule>
    <cfRule type="expression" dxfId="7487" priority="6607">
      <formula>AH10="Samedi"</formula>
    </cfRule>
    <cfRule type="cellIs" dxfId="7486" priority="6675" stopIfTrue="1" operator="equal">
      <formula>"Session 1"</formula>
    </cfRule>
    <cfRule type="cellIs" dxfId="7485" priority="6676" stopIfTrue="1" operator="equal">
      <formula>"Révisions"</formula>
    </cfRule>
    <cfRule type="cellIs" dxfId="7484" priority="6677" stopIfTrue="1" operator="equal">
      <formula>"Vacances"</formula>
    </cfRule>
    <cfRule type="cellIs" dxfId="7483" priority="6678" stopIfTrue="1" operator="equal">
      <formula>"Cours"</formula>
    </cfRule>
    <cfRule type="cellIs" dxfId="7482" priority="6679" stopIfTrue="1" operator="equal">
      <formula>"Examens S1"</formula>
    </cfRule>
    <cfRule type="cellIs" dxfId="7481" priority="6680" stopIfTrue="1" operator="equal">
      <formula>"Examens"</formula>
    </cfRule>
    <cfRule type="cellIs" dxfId="7480" priority="6681" stopIfTrue="1" operator="equal">
      <formula>"Examens S2"</formula>
    </cfRule>
    <cfRule type="cellIs" dxfId="7479" priority="6682" stopIfTrue="1" operator="equal">
      <formula>"Du anglais"</formula>
    </cfRule>
    <cfRule type="cellIs" dxfId="7478" priority="6683" stopIfTrue="1" operator="equal">
      <formula>"Délibérations"</formula>
    </cfRule>
    <cfRule type="expression" dxfId="7477" priority="6606">
      <formula>AH10="Dimanche"</formula>
    </cfRule>
    <cfRule type="cellIs" dxfId="7476" priority="6666" operator="equal">
      <formula>"Victoire 1945"</formula>
    </cfRule>
  </conditionalFormatting>
  <conditionalFormatting sqref="AJ11">
    <cfRule type="cellIs" dxfId="7475" priority="6603" stopIfTrue="1" operator="equal">
      <formula>"Délibérations"</formula>
    </cfRule>
    <cfRule type="cellIs" dxfId="7474" priority="6602" stopIfTrue="1" operator="equal">
      <formula>"Du anglais"</formula>
    </cfRule>
    <cfRule type="cellIs" dxfId="7473" priority="6601" stopIfTrue="1" operator="equal">
      <formula>"Examens S2"</formula>
    </cfRule>
    <cfRule type="cellIs" dxfId="7472" priority="6600" stopIfTrue="1" operator="equal">
      <formula>"Examens"</formula>
    </cfRule>
    <cfRule type="cellIs" dxfId="7471" priority="6599" stopIfTrue="1" operator="equal">
      <formula>"Examens S1"</formula>
    </cfRule>
    <cfRule type="cellIs" dxfId="7470" priority="6598" stopIfTrue="1" operator="equal">
      <formula>"Cours"</formula>
    </cfRule>
    <cfRule type="cellIs" dxfId="7469" priority="6597" stopIfTrue="1" operator="equal">
      <formula>"Vacances"</formula>
    </cfRule>
    <cfRule type="cellIs" dxfId="7468" priority="6596" stopIfTrue="1" operator="equal">
      <formula>"Révisions"</formula>
    </cfRule>
    <cfRule type="cellIs" dxfId="7467" priority="6595" stopIfTrue="1" operator="equal">
      <formula>"Session 1"</formula>
    </cfRule>
    <cfRule type="cellIs" dxfId="7466" priority="6594" stopIfTrue="1" operator="equal">
      <formula>"Session 2"</formula>
    </cfRule>
    <cfRule type="cellIs" dxfId="7465" priority="6593" stopIfTrue="1" operator="equal">
      <formula>"Stage"</formula>
    </cfRule>
    <cfRule type="cellIs" dxfId="7464" priority="6592" stopIfTrue="1" operator="equal">
      <formula>"Rentrée"</formula>
    </cfRule>
    <cfRule type="cellIs" dxfId="7463" priority="6591" stopIfTrue="1" operator="equal">
      <formula>"Evaluation"</formula>
    </cfRule>
    <cfRule type="cellIs" dxfId="7462" priority="6590" stopIfTrue="1" operator="equal">
      <formula>"Retour copies"</formula>
    </cfRule>
    <cfRule type="cellIs" dxfId="7461" priority="6589" operator="equal">
      <formula>"entreprise B"</formula>
    </cfRule>
    <cfRule type="cellIs" dxfId="7460" priority="6588" operator="equal">
      <formula>"Stage en entreprise"</formula>
    </cfRule>
    <cfRule type="cellIs" dxfId="7459" priority="6587" operator="equal">
      <formula>"Toussaint"</formula>
    </cfRule>
    <cfRule type="cellIs" dxfId="7458" priority="6585" operator="equal">
      <formula>"stage v"</formula>
    </cfRule>
    <cfRule type="cellIs" dxfId="7457" priority="6584" operator="equal">
      <formula>"Révisions S2 Ses1"</formula>
    </cfRule>
    <cfRule type="cellIs" dxfId="7456" priority="6583" operator="equal">
      <formula>"Révisions S2 ses2"</formula>
    </cfRule>
    <cfRule type="cellIs" dxfId="7455" priority="6582" operator="equal">
      <formula>"Pentecôte"</formula>
    </cfRule>
    <cfRule type="cellIs" dxfId="7454" priority="6581" operator="equal">
      <formula>"Pâques"</formula>
    </cfRule>
    <cfRule type="cellIs" dxfId="7453" priority="6580" operator="equal">
      <formula>"Noël"</formula>
    </cfRule>
    <cfRule type="cellIs" dxfId="7452" priority="6579" operator="equal">
      <formula>"Lundi de pâques"</formula>
    </cfRule>
    <cfRule type="cellIs" dxfId="7451" priority="6543" operator="equal">
      <formula>"Lundi Pentecôte"</formula>
    </cfRule>
    <cfRule type="cellIs" dxfId="7450" priority="6542" operator="equal">
      <formula>"EXAMENS J"</formula>
    </cfRule>
    <cfRule type="cellIs" dxfId="7449" priority="6541" operator="equal">
      <formula>"Cours ISEM"</formula>
    </cfRule>
    <cfRule type="cellIs" dxfId="7448" priority="6540" operator="equal">
      <formula>"Cours IAE"</formula>
    </cfRule>
    <cfRule type="containsText" dxfId="7447" priority="6539" operator="containsText" text="Délib">
      <formula>NOT(ISERROR(SEARCH("Délib",AJ11)))</formula>
    </cfRule>
    <cfRule type="containsText" dxfId="7446" priority="6538" operator="containsText" text="Pré">
      <formula>NOT(ISERROR(SEARCH("Pré",AJ11)))</formula>
    </cfRule>
    <cfRule type="containsText" dxfId="7445" priority="6537" operator="containsText" text="Projet">
      <formula>NOT(ISERROR(SEARCH("Projet",AJ11)))</formula>
    </cfRule>
    <cfRule type="containsText" dxfId="7444" priority="6536" operator="containsText" text="Début CM">
      <formula>NOT(ISERROR(SEARCH("Début CM",AJ11)))</formula>
    </cfRule>
    <cfRule type="containsText" dxfId="7443" priority="6535" operator="containsText" text="Début TD">
      <formula>NOT(ISERROR(SEARCH("Début TD",AJ11)))</formula>
    </cfRule>
    <cfRule type="containsText" dxfId="7442" priority="6534" operator="containsText" text="Etranger">
      <formula>NOT(ISERROR(SEARCH("Etranger",AJ11)))</formula>
    </cfRule>
    <cfRule type="containsText" dxfId="7441" priority="6533" operator="containsText" text="JPO">
      <formula>NOT(ISERROR(SEARCH("JPO",AJ11)))</formula>
    </cfRule>
    <cfRule type="containsText" dxfId="7440" priority="6532" operator="containsText" text="Note">
      <formula>NOT(ISERROR(SEARCH("Note",AJ11)))</formula>
    </cfRule>
    <cfRule type="containsText" dxfId="7439" priority="6531" operator="containsText" text="Recrutem">
      <formula>NOT(ISERROR(SEARCH("Recrutem",AJ11)))</formula>
    </cfRule>
    <cfRule type="containsText" dxfId="7438" priority="6530" operator="containsText" text="Remise">
      <formula>NOT(ISERROR(SEARCH("Remise",AJ11)))</formula>
    </cfRule>
    <cfRule type="containsText" dxfId="7437" priority="6529" operator="containsText" text="Salon Et">
      <formula>NOT(ISERROR(SEARCH("Salon Et",AJ11)))</formula>
    </cfRule>
    <cfRule type="cellIs" dxfId="7436" priority="6572" operator="equal">
      <formula>"Armistice"</formula>
    </cfRule>
    <cfRule type="cellIs" dxfId="7435" priority="6578" operator="equal">
      <formula>"jour de l'an"</formula>
    </cfRule>
    <cfRule type="cellIs" dxfId="7434" priority="6577" operator="equal">
      <formula>"Fête nationale"</formula>
    </cfRule>
    <cfRule type="cellIs" dxfId="7433" priority="6576" operator="equal">
      <formula>"Fête du travail"</formula>
    </cfRule>
    <cfRule type="cellIs" dxfId="7432" priority="6575" operator="equal">
      <formula>"Examens S1 Ses1"</formula>
    </cfRule>
    <cfRule type="cellIs" dxfId="7431" priority="6574" operator="equal">
      <formula>"Examens S1 Ses2"</formula>
    </cfRule>
    <cfRule type="cellIs" dxfId="7430" priority="6573" operator="equal">
      <formula>"cours v"</formula>
    </cfRule>
    <cfRule type="cellIs" dxfId="7429" priority="6571" operator="equal">
      <formula>"Ascension"</formula>
    </cfRule>
    <cfRule type="cellIs" dxfId="7428" priority="6570" operator="equal">
      <formula>"Assomption"</formula>
    </cfRule>
    <cfRule type="cellIs" dxfId="7427" priority="6569" operator="equal">
      <formula>"jour appui"</formula>
    </cfRule>
    <cfRule type="cellIs" dxfId="7426" priority="6568" operator="equal">
      <formula>"notes rapport"</formula>
    </cfRule>
    <cfRule type="cellIs" dxfId="7425" priority="6567" operator="equal">
      <formula>"Remise rapport"</formula>
    </cfRule>
    <cfRule type="cellIs" dxfId="7424" priority="6566" operator="equal">
      <formula>"Fermeture"</formula>
    </cfRule>
    <cfRule type="cellIs" dxfId="7423" priority="6565" operator="equal">
      <formula>"Examens S2 ses1"</formula>
    </cfRule>
    <cfRule type="cellIs" dxfId="7422" priority="6564" operator="equal">
      <formula>"Examens S2 Ses2"</formula>
    </cfRule>
    <cfRule type="cellIs" dxfId="7421" priority="6562" operator="equal">
      <formula>"Révisions S1 Ses2"</formula>
    </cfRule>
    <cfRule type="cellIs" dxfId="7420" priority="6561" operator="equal">
      <formula>"Cours Matin Entr AM"</formula>
    </cfRule>
    <cfRule type="cellIs" dxfId="7419" priority="6560" operator="equal">
      <formula>"Entr MA cours AM"</formula>
    </cfRule>
    <cfRule type="cellIs" dxfId="7418" priority="6559" operator="equal">
      <formula>"Cours matin"</formula>
    </cfRule>
    <cfRule type="cellIs" dxfId="7417" priority="6558" operator="equal">
      <formula>"regroupement"</formula>
    </cfRule>
    <cfRule type="cellIs" dxfId="7416" priority="6557" operator="equal">
      <formula>"Délibération S1"</formula>
    </cfRule>
    <cfRule type="cellIs" dxfId="7415" priority="6556" operator="equal">
      <formula>"Délibération S2"</formula>
    </cfRule>
    <cfRule type="cellIs" dxfId="7414" priority="6555" operator="equal">
      <formula>"Ecrits examens nationaux"</formula>
    </cfRule>
    <cfRule type="cellIs" dxfId="7413" priority="6554" operator="equal">
      <formula>"Mise à niveau"</formula>
    </cfRule>
    <cfRule type="cellIs" dxfId="7412" priority="6553" operator="equal">
      <formula>"Note mémoire"</formula>
    </cfRule>
    <cfRule type="cellIs" dxfId="7411" priority="6552" operator="equal">
      <formula>"Oraux examens nationaux"</formula>
    </cfRule>
    <cfRule type="cellIs" dxfId="7410" priority="6551" operator="equal">
      <formula>"Remise note CC"</formula>
    </cfRule>
    <cfRule type="cellIs" dxfId="7409" priority="6550" operator="equal">
      <formula>"Révision interne"</formula>
    </cfRule>
    <cfRule type="cellIs" dxfId="7408" priority="6549" operator="equal">
      <formula>"Exam nationaux"</formula>
    </cfRule>
    <cfRule type="cellIs" dxfId="7407" priority="6548" operator="equal">
      <formula>"Exam nationaux pas de date"</formula>
    </cfRule>
    <cfRule type="cellIs" dxfId="7406" priority="6547" operator="equal">
      <formula>"Entreprise"</formula>
    </cfRule>
    <cfRule type="cellIs" dxfId="7405" priority="6546" operator="equal">
      <formula>"Révisions R"</formula>
    </cfRule>
    <cfRule type="cellIs" dxfId="7404" priority="6545" operator="equal">
      <formula>"Soutenance"</formula>
    </cfRule>
    <cfRule type="cellIs" dxfId="7403" priority="6563" operator="equal">
      <formula>"Révisions S1 ses1"</formula>
    </cfRule>
    <cfRule type="cellIs" dxfId="7402" priority="6586" operator="equal">
      <formula>"Victoire 1945"</formula>
    </cfRule>
    <cfRule type="cellIs" dxfId="7401" priority="6544" operator="equal">
      <formula>"ppp"</formula>
    </cfRule>
  </conditionalFormatting>
  <conditionalFormatting sqref="AJ11:AJ15">
    <cfRule type="containsText" dxfId="7400" priority="6452" operator="containsText" text="Soutenance">
      <formula>NOT(ISERROR(SEARCH("Soutenance",AJ11)))</formula>
    </cfRule>
    <cfRule type="expression" dxfId="7399" priority="6451">
      <formula>AH11="Samedi"</formula>
    </cfRule>
    <cfRule type="expression" dxfId="7398" priority="6450">
      <formula>AH11="Dimanche"</formula>
    </cfRule>
  </conditionalFormatting>
  <conditionalFormatting sqref="AJ12:AJ13">
    <cfRule type="cellIs" dxfId="7397" priority="6468" operator="equal">
      <formula>"ppp"</formula>
    </cfRule>
    <cfRule type="containsText" dxfId="7396" priority="6448" operator="containsText" text="Cours/Labo/Projet">
      <formula>NOT(ISERROR(SEARCH("Cours/Labo/Projet",AJ12)))</formula>
    </cfRule>
    <cfRule type="containsText" dxfId="7395" priority="6449" operator="containsText" text="Université">
      <formula>NOT(ISERROR(SEARCH("Université",AJ12)))</formula>
    </cfRule>
    <cfRule type="containsText" dxfId="7394" priority="6453" operator="containsText" text="Salon Et">
      <formula>NOT(ISERROR(SEARCH("Salon Et",AJ12)))</formula>
    </cfRule>
    <cfRule type="containsText" dxfId="7393" priority="6454" operator="containsText" text="Remise">
      <formula>NOT(ISERROR(SEARCH("Remise",AJ12)))</formula>
    </cfRule>
    <cfRule type="containsText" dxfId="7392" priority="6455" operator="containsText" text="Recrutem">
      <formula>NOT(ISERROR(SEARCH("Recrutem",AJ12)))</formula>
    </cfRule>
    <cfRule type="containsText" dxfId="7391" priority="6456" operator="containsText" text="Note">
      <formula>NOT(ISERROR(SEARCH("Note",AJ12)))</formula>
    </cfRule>
    <cfRule type="containsText" dxfId="7390" priority="6457" operator="containsText" text="JPO">
      <formula>NOT(ISERROR(SEARCH("JPO",AJ12)))</formula>
    </cfRule>
    <cfRule type="containsText" dxfId="7389" priority="6458" operator="containsText" text="Etranger">
      <formula>NOT(ISERROR(SEARCH("Etranger",AJ12)))</formula>
    </cfRule>
    <cfRule type="containsText" dxfId="7388" priority="6459" operator="containsText" text="Début TD">
      <formula>NOT(ISERROR(SEARCH("Début TD",AJ12)))</formula>
    </cfRule>
    <cfRule type="containsText" dxfId="7387" priority="6460" operator="containsText" text="Début CM">
      <formula>NOT(ISERROR(SEARCH("Début CM",AJ12)))</formula>
    </cfRule>
    <cfRule type="containsText" dxfId="7386" priority="6461" operator="containsText" text="Projet">
      <formula>NOT(ISERROR(SEARCH("Projet",AJ12)))</formula>
    </cfRule>
    <cfRule type="containsText" dxfId="7385" priority="6462" operator="containsText" text="Pré">
      <formula>NOT(ISERROR(SEARCH("Pré",AJ12)))</formula>
    </cfRule>
    <cfRule type="containsText" dxfId="7384" priority="6463" operator="containsText" text="Délib">
      <formula>NOT(ISERROR(SEARCH("Délib",AJ12)))</formula>
    </cfRule>
    <cfRule type="cellIs" dxfId="7383" priority="6464" operator="equal">
      <formula>"Cours IAE"</formula>
    </cfRule>
    <cfRule type="cellIs" dxfId="7382" priority="6465" operator="equal">
      <formula>"Cours ISEM"</formula>
    </cfRule>
    <cfRule type="cellIs" dxfId="7381" priority="6466" operator="equal">
      <formula>"EXAMENS J"</formula>
    </cfRule>
    <cfRule type="cellIs" dxfId="7380" priority="6467" operator="equal">
      <formula>"Lundi Pentecôte"</formula>
    </cfRule>
    <cfRule type="cellIs" dxfId="7379" priority="6469" operator="equal">
      <formula>"Soutenance"</formula>
    </cfRule>
    <cfRule type="cellIs" dxfId="7378" priority="6470" operator="equal">
      <formula>"Révisions R"</formula>
    </cfRule>
    <cfRule type="cellIs" dxfId="7377" priority="6471" operator="equal">
      <formula>"Entreprise"</formula>
    </cfRule>
    <cfRule type="cellIs" dxfId="7376" priority="6472" operator="equal">
      <formula>"Exam nationaux pas de date"</formula>
    </cfRule>
    <cfRule type="cellIs" dxfId="7375" priority="6473" operator="equal">
      <formula>"Exam nationaux"</formula>
    </cfRule>
    <cfRule type="cellIs" dxfId="7374" priority="6474" operator="equal">
      <formula>"Révision interne"</formula>
    </cfRule>
    <cfRule type="cellIs" dxfId="7373" priority="6475" operator="equal">
      <formula>"Remise note CC"</formula>
    </cfRule>
    <cfRule type="cellIs" dxfId="7372" priority="6476" operator="equal">
      <formula>"Oraux examens nationaux"</formula>
    </cfRule>
    <cfRule type="cellIs" dxfId="7371" priority="6477" operator="equal">
      <formula>"Note mémoire"</formula>
    </cfRule>
    <cfRule type="cellIs" dxfId="7370" priority="6478" operator="equal">
      <formula>"Mise à niveau"</formula>
    </cfRule>
    <cfRule type="cellIs" dxfId="7369" priority="6479" operator="equal">
      <formula>"Ecrits examens nationaux"</formula>
    </cfRule>
    <cfRule type="cellIs" dxfId="7368" priority="6480" operator="equal">
      <formula>"Délibération S2"</formula>
    </cfRule>
    <cfRule type="cellIs" dxfId="7367" priority="6481" operator="equal">
      <formula>"Délibération S1"</formula>
    </cfRule>
    <cfRule type="cellIs" dxfId="7366" priority="6482" operator="equal">
      <formula>"regroupement"</formula>
    </cfRule>
    <cfRule type="cellIs" dxfId="7365" priority="6483" operator="equal">
      <formula>"Cours matin"</formula>
    </cfRule>
    <cfRule type="cellIs" dxfId="7364" priority="6484" operator="equal">
      <formula>"Entr MA cours AM"</formula>
    </cfRule>
    <cfRule type="cellIs" dxfId="7363" priority="6485" operator="equal">
      <formula>"Cours Matin Entr AM"</formula>
    </cfRule>
    <cfRule type="cellIs" dxfId="7362" priority="6486" operator="equal">
      <formula>"Révisions S1 Ses2"</formula>
    </cfRule>
    <cfRule type="cellIs" dxfId="7361" priority="6487" operator="equal">
      <formula>"Révisions S1 ses1"</formula>
    </cfRule>
    <cfRule type="cellIs" dxfId="7360" priority="6488" operator="equal">
      <formula>"Examens S2 Ses2"</formula>
    </cfRule>
    <cfRule type="cellIs" dxfId="7359" priority="6489" operator="equal">
      <formula>"Examens S2 ses1"</formula>
    </cfRule>
    <cfRule type="cellIs" dxfId="7358" priority="6490" operator="equal">
      <formula>"Fermeture"</formula>
    </cfRule>
    <cfRule type="cellIs" dxfId="7357" priority="6491" operator="equal">
      <formula>"Remise rapport"</formula>
    </cfRule>
    <cfRule type="cellIs" dxfId="7356" priority="6492" operator="equal">
      <formula>"notes rapport"</formula>
    </cfRule>
    <cfRule type="cellIs" dxfId="7355" priority="6493" operator="equal">
      <formula>"jour appui"</formula>
    </cfRule>
    <cfRule type="cellIs" dxfId="7354" priority="6494" operator="equal">
      <formula>"Assomption"</formula>
    </cfRule>
    <cfRule type="cellIs" dxfId="7353" priority="6495" operator="equal">
      <formula>"Ascension"</formula>
    </cfRule>
    <cfRule type="cellIs" dxfId="7352" priority="6496" operator="equal">
      <formula>"Armistice"</formula>
    </cfRule>
    <cfRule type="cellIs" dxfId="7351" priority="6497" operator="equal">
      <formula>"cours v"</formula>
    </cfRule>
    <cfRule type="cellIs" dxfId="7350" priority="6498" operator="equal">
      <formula>"Examens S1 Ses2"</formula>
    </cfRule>
    <cfRule type="cellIs" dxfId="7349" priority="6499" operator="equal">
      <formula>"Examens S1 Ses1"</formula>
    </cfRule>
    <cfRule type="cellIs" dxfId="7348" priority="6500" operator="equal">
      <formula>"Fête du travail"</formula>
    </cfRule>
    <cfRule type="cellIs" dxfId="7347" priority="6501" operator="equal">
      <formula>"Fête nationale"</formula>
    </cfRule>
    <cfRule type="cellIs" dxfId="7346" priority="6502" operator="equal">
      <formula>"jour de l'an"</formula>
    </cfRule>
    <cfRule type="cellIs" dxfId="7345" priority="6503" operator="equal">
      <formula>"Lundi de pâques"</formula>
    </cfRule>
    <cfRule type="cellIs" dxfId="7344" priority="6504" operator="equal">
      <formula>"Noël"</formula>
    </cfRule>
    <cfRule type="cellIs" dxfId="7343" priority="6505" operator="equal">
      <formula>"Pâques"</formula>
    </cfRule>
    <cfRule type="cellIs" dxfId="7342" priority="6506" operator="equal">
      <formula>"Pentecôte"</formula>
    </cfRule>
    <cfRule type="cellIs" dxfId="7341" priority="6507" operator="equal">
      <formula>"Révisions S2 ses2"</formula>
    </cfRule>
    <cfRule type="cellIs" dxfId="7340" priority="6508" operator="equal">
      <formula>"Révisions S2 Ses1"</formula>
    </cfRule>
    <cfRule type="cellIs" dxfId="7339" priority="6509" operator="equal">
      <formula>"stage v"</formula>
    </cfRule>
    <cfRule type="cellIs" dxfId="7338" priority="6510" operator="equal">
      <formula>"Victoire 1945"</formula>
    </cfRule>
    <cfRule type="cellIs" dxfId="7337" priority="6511" operator="equal">
      <formula>"Toussaint"</formula>
    </cfRule>
    <cfRule type="cellIs" dxfId="7336" priority="6512" operator="equal">
      <formula>"Stage en entreprise"</formula>
    </cfRule>
    <cfRule type="cellIs" dxfId="7335" priority="6513" operator="equal">
      <formula>"entreprise B"</formula>
    </cfRule>
    <cfRule type="cellIs" dxfId="7334" priority="6514" stopIfTrue="1" operator="equal">
      <formula>"Retour copies"</formula>
    </cfRule>
    <cfRule type="cellIs" dxfId="7333" priority="6515" stopIfTrue="1" operator="equal">
      <formula>"Evaluation"</formula>
    </cfRule>
    <cfRule type="cellIs" dxfId="7332" priority="6516" stopIfTrue="1" operator="equal">
      <formula>"Rentrée"</formula>
    </cfRule>
    <cfRule type="cellIs" dxfId="7331" priority="6517" stopIfTrue="1" operator="equal">
      <formula>"Stage"</formula>
    </cfRule>
    <cfRule type="cellIs" dxfId="7330" priority="6518" stopIfTrue="1" operator="equal">
      <formula>"Session 2"</formula>
    </cfRule>
    <cfRule type="cellIs" dxfId="7329" priority="6519" stopIfTrue="1" operator="equal">
      <formula>"Session 1"</formula>
    </cfRule>
    <cfRule type="cellIs" dxfId="7328" priority="6520" stopIfTrue="1" operator="equal">
      <formula>"Révisions"</formula>
    </cfRule>
    <cfRule type="cellIs" dxfId="7327" priority="6521" stopIfTrue="1" operator="equal">
      <formula>"Vacances"</formula>
    </cfRule>
    <cfRule type="cellIs" dxfId="7326" priority="6522" stopIfTrue="1" operator="equal">
      <formula>"Cours"</formula>
    </cfRule>
    <cfRule type="cellIs" dxfId="7325" priority="6523" stopIfTrue="1" operator="equal">
      <formula>"Examens S1"</formula>
    </cfRule>
    <cfRule type="cellIs" dxfId="7324" priority="6524" stopIfTrue="1" operator="equal">
      <formula>"Examens"</formula>
    </cfRule>
    <cfRule type="cellIs" dxfId="7323" priority="6525" stopIfTrue="1" operator="equal">
      <formula>"Examens S2"</formula>
    </cfRule>
    <cfRule type="cellIs" dxfId="7322" priority="6526" stopIfTrue="1" operator="equal">
      <formula>"Du anglais"</formula>
    </cfRule>
    <cfRule type="cellIs" dxfId="7321" priority="6527" stopIfTrue="1" operator="equal">
      <formula>"Délibérations"</formula>
    </cfRule>
  </conditionalFormatting>
  <conditionalFormatting sqref="AJ14:AJ15">
    <cfRule type="cellIs" dxfId="7320" priority="21593" operator="equal">
      <formula>"Cours ISEM"</formula>
    </cfRule>
    <cfRule type="cellIs" dxfId="7319" priority="21611" operator="equal">
      <formula>"Cours matin"</formula>
    </cfRule>
    <cfRule type="cellIs" dxfId="7318" priority="21610" operator="equal">
      <formula>"regroupement"</formula>
    </cfRule>
    <cfRule type="cellIs" dxfId="7317" priority="21609" operator="equal">
      <formula>"Délibération S1"</formula>
    </cfRule>
    <cfRule type="cellIs" dxfId="7316" priority="21608" operator="equal">
      <formula>"Délibération S2"</formula>
    </cfRule>
    <cfRule type="cellIs" dxfId="7315" priority="21607" operator="equal">
      <formula>"Ecrits examens nationaux"</formula>
    </cfRule>
    <cfRule type="cellIs" dxfId="7314" priority="21606" operator="equal">
      <formula>"Mise à niveau"</formula>
    </cfRule>
    <cfRule type="cellIs" dxfId="7313" priority="21605" operator="equal">
      <formula>"Note mémoire"</formula>
    </cfRule>
    <cfRule type="cellIs" dxfId="7312" priority="21613" operator="equal">
      <formula>"Cours Matin Entr AM"</formula>
    </cfRule>
    <cfRule type="cellIs" dxfId="7311" priority="21604" operator="equal">
      <formula>"Oraux examens nationaux"</formula>
    </cfRule>
    <cfRule type="cellIs" dxfId="7310" priority="21603" operator="equal">
      <formula>"Remise note CC"</formula>
    </cfRule>
    <cfRule type="cellIs" dxfId="7309" priority="21602" operator="equal">
      <formula>"Révision interne"</formula>
    </cfRule>
    <cfRule type="cellIs" dxfId="7308" priority="21601" operator="equal">
      <formula>"Exam nationaux"</formula>
    </cfRule>
    <cfRule type="cellIs" dxfId="7307" priority="21592" operator="equal">
      <formula>"Cours IAE"</formula>
    </cfRule>
    <cfRule type="cellIs" dxfId="7306" priority="21600" operator="equal">
      <formula>"Exam nationaux pas de date"</formula>
    </cfRule>
    <cfRule type="cellIs" dxfId="7305" priority="21599" operator="equal">
      <formula>"Entreprise"</formula>
    </cfRule>
    <cfRule type="cellIs" dxfId="7304" priority="21598" operator="equal">
      <formula>"Révisions R"</formula>
    </cfRule>
    <cfRule type="cellIs" dxfId="7303" priority="21597" operator="equal">
      <formula>"Soutenance"</formula>
    </cfRule>
    <cfRule type="cellIs" dxfId="7302" priority="21596" operator="equal">
      <formula>"ppp"</formula>
    </cfRule>
    <cfRule type="cellIs" dxfId="7301" priority="21595" operator="equal">
      <formula>"Lundi Pentecôte"</formula>
    </cfRule>
    <cfRule type="cellIs" dxfId="7300" priority="21614" operator="equal">
      <formula>"Révisions S1 Ses2"</formula>
    </cfRule>
    <cfRule type="cellIs" dxfId="7299" priority="21615" operator="equal">
      <formula>"Révisions S1 ses1"</formula>
    </cfRule>
    <cfRule type="cellIs" dxfId="7298" priority="21616" operator="equal">
      <formula>"Examens S2 Ses2"</formula>
    </cfRule>
    <cfRule type="cellIs" dxfId="7297" priority="21617" operator="equal">
      <formula>"Examens S2 ses1"</formula>
    </cfRule>
    <cfRule type="cellIs" dxfId="7296" priority="21618" operator="equal">
      <formula>"Fermeture"</formula>
    </cfRule>
    <cfRule type="cellIs" dxfId="7295" priority="21619" operator="equal">
      <formula>"Remise rapport"</formula>
    </cfRule>
    <cfRule type="cellIs" dxfId="7294" priority="21620" operator="equal">
      <formula>"notes rapport"</formula>
    </cfRule>
    <cfRule type="cellIs" dxfId="7293" priority="21621" operator="equal">
      <formula>"jour appui"</formula>
    </cfRule>
    <cfRule type="cellIs" dxfId="7292" priority="21622" operator="equal">
      <formula>"Assomption"</formula>
    </cfRule>
    <cfRule type="cellIs" dxfId="7291" priority="21594" operator="equal">
      <formula>"EXAMENS J"</formula>
    </cfRule>
    <cfRule type="cellIs" dxfId="7290" priority="21623" operator="equal">
      <formula>"Ascension"</formula>
    </cfRule>
    <cfRule type="cellIs" dxfId="7289" priority="21624" operator="equal">
      <formula>"Armistice"</formula>
    </cfRule>
    <cfRule type="cellIs" dxfId="7288" priority="21625" operator="equal">
      <formula>"cours v"</formula>
    </cfRule>
    <cfRule type="cellIs" dxfId="7287" priority="21626" operator="equal">
      <formula>"Examens S1 Ses2"</formula>
    </cfRule>
    <cfRule type="cellIs" dxfId="7286" priority="21627" operator="equal">
      <formula>"Examens S1 Ses1"</formula>
    </cfRule>
    <cfRule type="cellIs" dxfId="7285" priority="21628" operator="equal">
      <formula>"Fête du travail"</formula>
    </cfRule>
    <cfRule type="cellIs" dxfId="7284" priority="21629" operator="equal">
      <formula>"Fête nationale"</formula>
    </cfRule>
    <cfRule type="cellIs" dxfId="7283" priority="21630" operator="equal">
      <formula>"jour de l'an"</formula>
    </cfRule>
    <cfRule type="cellIs" dxfId="7282" priority="21631" operator="equal">
      <formula>"Lundi de pâques"</formula>
    </cfRule>
    <cfRule type="cellIs" dxfId="7281" priority="21633" operator="equal">
      <formula>"Pâques"</formula>
    </cfRule>
    <cfRule type="cellIs" dxfId="7280" priority="21634" operator="equal">
      <formula>"Pentecôte"</formula>
    </cfRule>
    <cfRule type="cellIs" dxfId="7279" priority="21635" operator="equal">
      <formula>"Révisions S2 ses2"</formula>
    </cfRule>
    <cfRule type="cellIs" dxfId="7278" priority="21636" operator="equal">
      <formula>"Révisions S2 Ses1"</formula>
    </cfRule>
    <cfRule type="cellIs" dxfId="7277" priority="21637" operator="equal">
      <formula>"stage v"</formula>
    </cfRule>
    <cfRule type="cellIs" dxfId="7276" priority="21638" operator="equal">
      <formula>"Victoire 1945"</formula>
    </cfRule>
    <cfRule type="cellIs" dxfId="7275" priority="21639" operator="equal">
      <formula>"Toussaint"</formula>
    </cfRule>
    <cfRule type="cellIs" dxfId="7274" priority="21640" operator="equal">
      <formula>"Stage en entreprise"</formula>
    </cfRule>
    <cfRule type="cellIs" dxfId="7273" priority="21641" operator="equal">
      <formula>"entreprise B"</formula>
    </cfRule>
    <cfRule type="cellIs" dxfId="7272" priority="21642" stopIfTrue="1" operator="equal">
      <formula>"Retour copies"</formula>
    </cfRule>
    <cfRule type="cellIs" dxfId="7271" priority="21643" stopIfTrue="1" operator="equal">
      <formula>"Evaluation"</formula>
    </cfRule>
    <cfRule type="cellIs" dxfId="7270" priority="21644" stopIfTrue="1" operator="equal">
      <formula>"Rentrée"</formula>
    </cfRule>
    <cfRule type="cellIs" dxfId="7269" priority="21645" stopIfTrue="1" operator="equal">
      <formula>"Stage"</formula>
    </cfRule>
    <cfRule type="cellIs" dxfId="7268" priority="21646" stopIfTrue="1" operator="equal">
      <formula>"Session 2"</formula>
    </cfRule>
    <cfRule type="cellIs" dxfId="7267" priority="21647" stopIfTrue="1" operator="equal">
      <formula>"Session 1"</formula>
    </cfRule>
    <cfRule type="cellIs" dxfId="7266" priority="21648" stopIfTrue="1" operator="equal">
      <formula>"Révisions"</formula>
    </cfRule>
    <cfRule type="cellIs" dxfId="7265" priority="21649" stopIfTrue="1" operator="equal">
      <formula>"Vacances"</formula>
    </cfRule>
    <cfRule type="cellIs" dxfId="7264" priority="21650" stopIfTrue="1" operator="equal">
      <formula>"Cours"</formula>
    </cfRule>
    <cfRule type="cellIs" dxfId="7263" priority="21651" stopIfTrue="1" operator="equal">
      <formula>"Examens S1"</formula>
    </cfRule>
    <cfRule type="cellIs" dxfId="7262" priority="21652" stopIfTrue="1" operator="equal">
      <formula>"Examens"</formula>
    </cfRule>
    <cfRule type="cellIs" dxfId="7261" priority="21653" stopIfTrue="1" operator="equal">
      <formula>"Examens S2"</formula>
    </cfRule>
    <cfRule type="cellIs" dxfId="7260" priority="21654" stopIfTrue="1" operator="equal">
      <formula>"Du anglais"</formula>
    </cfRule>
    <cfRule type="cellIs" dxfId="7259" priority="21655" stopIfTrue="1" operator="equal">
      <formula>"Délibérations"</formula>
    </cfRule>
    <cfRule type="containsText" dxfId="7258" priority="21581" operator="containsText" text="Salon Et">
      <formula>NOT(ISERROR(SEARCH("Salon Et",AJ14)))</formula>
    </cfRule>
    <cfRule type="containsText" dxfId="7257" priority="21582" operator="containsText" text="Remise">
      <formula>NOT(ISERROR(SEARCH("Remise",AJ14)))</formula>
    </cfRule>
    <cfRule type="containsText" dxfId="7256" priority="21583" operator="containsText" text="Recrutem">
      <formula>NOT(ISERROR(SEARCH("Recrutem",AJ14)))</formula>
    </cfRule>
    <cfRule type="containsText" dxfId="7255" priority="21584" operator="containsText" text="Note">
      <formula>NOT(ISERROR(SEARCH("Note",AJ14)))</formula>
    </cfRule>
    <cfRule type="cellIs" dxfId="7254" priority="21632" operator="equal">
      <formula>"Noël"</formula>
    </cfRule>
    <cfRule type="containsText" dxfId="7253" priority="21585" operator="containsText" text="JPO">
      <formula>NOT(ISERROR(SEARCH("JPO",AJ14)))</formula>
    </cfRule>
    <cfRule type="containsText" dxfId="7252" priority="21586" operator="containsText" text="Etranger">
      <formula>NOT(ISERROR(SEARCH("Etranger",AJ14)))</formula>
    </cfRule>
    <cfRule type="containsText" dxfId="7251" priority="21587" operator="containsText" text="Début TD">
      <formula>NOT(ISERROR(SEARCH("Début TD",AJ14)))</formula>
    </cfRule>
    <cfRule type="containsText" dxfId="7250" priority="21588" operator="containsText" text="Début CM">
      <formula>NOT(ISERROR(SEARCH("Début CM",AJ14)))</formula>
    </cfRule>
    <cfRule type="containsText" dxfId="7249" priority="21589" operator="containsText" text="Projet">
      <formula>NOT(ISERROR(SEARCH("Projet",AJ14)))</formula>
    </cfRule>
    <cfRule type="containsText" dxfId="7248" priority="21590" operator="containsText" text="Pré">
      <formula>NOT(ISERROR(SEARCH("Pré",AJ14)))</formula>
    </cfRule>
    <cfRule type="containsText" dxfId="7247" priority="21591" operator="containsText" text="Délib">
      <formula>NOT(ISERROR(SEARCH("Délib",AJ14)))</formula>
    </cfRule>
    <cfRule type="cellIs" dxfId="7246" priority="21612" operator="equal">
      <formula>"Entr MA cours AM"</formula>
    </cfRule>
  </conditionalFormatting>
  <conditionalFormatting sqref="AJ16:AJ18">
    <cfRule type="cellIs" dxfId="7245" priority="6408" operator="equal">
      <formula>"Examens S2 Ses2"</formula>
    </cfRule>
    <cfRule type="cellIs" dxfId="7244" priority="6407" operator="equal">
      <formula>"Révisions S1 ses1"</formula>
    </cfRule>
    <cfRule type="cellIs" dxfId="7243" priority="6406" operator="equal">
      <formula>"Révisions S1 Ses2"</formula>
    </cfRule>
    <cfRule type="containsText" dxfId="7242" priority="6373" operator="containsText" text="Salon Et">
      <formula>NOT(ISERROR(SEARCH("Salon Et",AJ16)))</formula>
    </cfRule>
    <cfRule type="containsText" dxfId="7241" priority="6374" operator="containsText" text="Remise">
      <formula>NOT(ISERROR(SEARCH("Remise",AJ16)))</formula>
    </cfRule>
    <cfRule type="containsText" dxfId="7240" priority="6375" operator="containsText" text="Recrutem">
      <formula>NOT(ISERROR(SEARCH("Recrutem",AJ16)))</formula>
    </cfRule>
    <cfRule type="cellIs" dxfId="7239" priority="6403" operator="equal">
      <formula>"Cours matin"</formula>
    </cfRule>
    <cfRule type="containsText" dxfId="7238" priority="6376" operator="containsText" text="Note">
      <formula>NOT(ISERROR(SEARCH("Note",AJ16)))</formula>
    </cfRule>
    <cfRule type="cellIs" dxfId="7237" priority="6420" operator="equal">
      <formula>"Fête du travail"</formula>
    </cfRule>
    <cfRule type="containsText" dxfId="7236" priority="6377" operator="containsText" text="JPO">
      <formula>NOT(ISERROR(SEARCH("JPO",AJ16)))</formula>
    </cfRule>
    <cfRule type="containsText" dxfId="7235" priority="6378" operator="containsText" text="Etranger">
      <formula>NOT(ISERROR(SEARCH("Etranger",AJ16)))</formula>
    </cfRule>
    <cfRule type="containsText" dxfId="7234" priority="6379" operator="containsText" text="Début TD">
      <formula>NOT(ISERROR(SEARCH("Début TD",AJ16)))</formula>
    </cfRule>
    <cfRule type="containsText" dxfId="7233" priority="6380" operator="containsText" text="Début CM">
      <formula>NOT(ISERROR(SEARCH("Début CM",AJ16)))</formula>
    </cfRule>
    <cfRule type="cellIs" dxfId="7232" priority="6405" operator="equal">
      <formula>"Cours Matin Entr AM"</formula>
    </cfRule>
    <cfRule type="cellIs" dxfId="7231" priority="6404" operator="equal">
      <formula>"Entr MA cours AM"</formula>
    </cfRule>
    <cfRule type="containsText" dxfId="7230" priority="6368" operator="containsText" text="Cours/Labo/Projet">
      <formula>NOT(ISERROR(SEARCH("Cours/Labo/Projet",AJ16)))</formula>
    </cfRule>
    <cfRule type="containsText" dxfId="7229" priority="6369" operator="containsText" text="Université">
      <formula>NOT(ISERROR(SEARCH("Université",AJ16)))</formula>
    </cfRule>
    <cfRule type="expression" dxfId="7228" priority="6370">
      <formula>AH16="Dimanche"</formula>
    </cfRule>
    <cfRule type="expression" dxfId="7227" priority="6371">
      <formula>AH16="Samedi"</formula>
    </cfRule>
    <cfRule type="containsText" dxfId="7226" priority="6372" operator="containsText" text="Soutenance">
      <formula>NOT(ISERROR(SEARCH("Soutenance",AJ16)))</formula>
    </cfRule>
    <cfRule type="cellIs" dxfId="7225" priority="6394" operator="equal">
      <formula>"Révision interne"</formula>
    </cfRule>
    <cfRule type="containsText" dxfId="7224" priority="6381" operator="containsText" text="Projet">
      <formula>NOT(ISERROR(SEARCH("Projet",AJ16)))</formula>
    </cfRule>
    <cfRule type="containsText" dxfId="7223" priority="6382" operator="containsText" text="Pré">
      <formula>NOT(ISERROR(SEARCH("Pré",AJ16)))</formula>
    </cfRule>
    <cfRule type="containsText" dxfId="7222" priority="6383" operator="containsText" text="Délib">
      <formula>NOT(ISERROR(SEARCH("Délib",AJ16)))</formula>
    </cfRule>
    <cfRule type="cellIs" dxfId="7221" priority="6384" operator="equal">
      <formula>"Cours IAE"</formula>
    </cfRule>
    <cfRule type="cellIs" dxfId="7220" priority="6385" operator="equal">
      <formula>"Cours ISEM"</formula>
    </cfRule>
    <cfRule type="cellIs" dxfId="7219" priority="6386" operator="equal">
      <formula>"EXAMENS J"</formula>
    </cfRule>
    <cfRule type="cellIs" dxfId="7218" priority="6387" operator="equal">
      <formula>"Lundi Pentecôte"</formula>
    </cfRule>
    <cfRule type="cellIs" dxfId="7217" priority="6388" operator="equal">
      <formula>"ppp"</formula>
    </cfRule>
    <cfRule type="cellIs" dxfId="7216" priority="6389" operator="equal">
      <formula>"Soutenance"</formula>
    </cfRule>
    <cfRule type="cellIs" dxfId="7215" priority="6390" operator="equal">
      <formula>"Révisions R"</formula>
    </cfRule>
    <cfRule type="cellIs" dxfId="7214" priority="6391" operator="equal">
      <formula>"Entreprise"</formula>
    </cfRule>
    <cfRule type="cellIs" dxfId="7213" priority="6392" operator="equal">
      <formula>"Exam nationaux pas de date"</formula>
    </cfRule>
    <cfRule type="cellIs" dxfId="7212" priority="6393" operator="equal">
      <formula>"Exam nationaux"</formula>
    </cfRule>
    <cfRule type="cellIs" dxfId="7211" priority="6395" operator="equal">
      <formula>"Remise note CC"</formula>
    </cfRule>
    <cfRule type="cellIs" dxfId="7210" priority="6396" operator="equal">
      <formula>"Oraux examens nationaux"</formula>
    </cfRule>
    <cfRule type="cellIs" dxfId="7209" priority="6397" operator="equal">
      <formula>"Note mémoire"</formula>
    </cfRule>
    <cfRule type="cellIs" dxfId="7208" priority="6398" operator="equal">
      <formula>"Mise à niveau"</formula>
    </cfRule>
    <cfRule type="cellIs" dxfId="7207" priority="6399" operator="equal">
      <formula>"Ecrits examens nationaux"</formula>
    </cfRule>
    <cfRule type="cellIs" dxfId="7206" priority="6400" operator="equal">
      <formula>"Délibération S2"</formula>
    </cfRule>
    <cfRule type="cellIs" dxfId="7205" priority="6401" operator="equal">
      <formula>"Délibération S1"</formula>
    </cfRule>
    <cfRule type="cellIs" dxfId="7204" priority="6402" operator="equal">
      <formula>"regroupement"</formula>
    </cfRule>
    <cfRule type="cellIs" dxfId="7203" priority="6413" operator="equal">
      <formula>"jour appui"</formula>
    </cfRule>
    <cfRule type="cellIs" dxfId="7202" priority="6447" stopIfTrue="1" operator="equal">
      <formula>"Délibérations"</formula>
    </cfRule>
    <cfRule type="cellIs" dxfId="7201" priority="6446" stopIfTrue="1" operator="equal">
      <formula>"Du anglais"</formula>
    </cfRule>
    <cfRule type="cellIs" dxfId="7200" priority="6445" stopIfTrue="1" operator="equal">
      <formula>"Examens S2"</formula>
    </cfRule>
    <cfRule type="cellIs" dxfId="7199" priority="6444" stopIfTrue="1" operator="equal">
      <formula>"Examens"</formula>
    </cfRule>
    <cfRule type="cellIs" dxfId="7198" priority="6443" stopIfTrue="1" operator="equal">
      <formula>"Examens S1"</formula>
    </cfRule>
    <cfRule type="cellIs" dxfId="7197" priority="6441" stopIfTrue="1" operator="equal">
      <formula>"Vacances"</formula>
    </cfRule>
    <cfRule type="cellIs" dxfId="7196" priority="6440" stopIfTrue="1" operator="equal">
      <formula>"Révisions"</formula>
    </cfRule>
    <cfRule type="cellIs" dxfId="7195" priority="6439" stopIfTrue="1" operator="equal">
      <formula>"Session 1"</formula>
    </cfRule>
    <cfRule type="cellIs" dxfId="7194" priority="6438" stopIfTrue="1" operator="equal">
      <formula>"Session 2"</formula>
    </cfRule>
    <cfRule type="cellIs" dxfId="7193" priority="6437" stopIfTrue="1" operator="equal">
      <formula>"Stage"</formula>
    </cfRule>
    <cfRule type="cellIs" dxfId="7192" priority="6436" stopIfTrue="1" operator="equal">
      <formula>"Rentrée"</formula>
    </cfRule>
    <cfRule type="cellIs" dxfId="7191" priority="6435" stopIfTrue="1" operator="equal">
      <formula>"Evaluation"</formula>
    </cfRule>
    <cfRule type="cellIs" dxfId="7190" priority="6434" stopIfTrue="1" operator="equal">
      <formula>"Retour copies"</formula>
    </cfRule>
    <cfRule type="cellIs" dxfId="7189" priority="6433" operator="equal">
      <formula>"entreprise B"</formula>
    </cfRule>
    <cfRule type="cellIs" dxfId="7188" priority="6432" operator="equal">
      <formula>"Stage en entreprise"</formula>
    </cfRule>
    <cfRule type="cellIs" dxfId="7187" priority="6431" operator="equal">
      <formula>"Toussaint"</formula>
    </cfRule>
    <cfRule type="cellIs" dxfId="7186" priority="6430" operator="equal">
      <formula>"Victoire 1945"</formula>
    </cfRule>
    <cfRule type="cellIs" dxfId="7185" priority="6429" operator="equal">
      <formula>"stage v"</formula>
    </cfRule>
    <cfRule type="cellIs" dxfId="7184" priority="6428" operator="equal">
      <formula>"Révisions S2 Ses1"</formula>
    </cfRule>
    <cfRule type="cellIs" dxfId="7183" priority="6427" operator="equal">
      <formula>"Révisions S2 ses2"</formula>
    </cfRule>
    <cfRule type="cellIs" dxfId="7182" priority="6442" stopIfTrue="1" operator="equal">
      <formula>"Cours"</formula>
    </cfRule>
    <cfRule type="cellIs" dxfId="7181" priority="6426" operator="equal">
      <formula>"Pentecôte"</formula>
    </cfRule>
    <cfRule type="cellIs" dxfId="7180" priority="6425" operator="equal">
      <formula>"Pâques"</formula>
    </cfRule>
    <cfRule type="cellIs" dxfId="7179" priority="6424" operator="equal">
      <formula>"Noël"</formula>
    </cfRule>
    <cfRule type="cellIs" dxfId="7178" priority="6423" operator="equal">
      <formula>"Lundi de pâques"</formula>
    </cfRule>
    <cfRule type="cellIs" dxfId="7177" priority="6422" operator="equal">
      <formula>"jour de l'an"</formula>
    </cfRule>
    <cfRule type="cellIs" dxfId="7176" priority="6421" operator="equal">
      <formula>"Fête nationale"</formula>
    </cfRule>
    <cfRule type="cellIs" dxfId="7175" priority="6419" operator="equal">
      <formula>"Examens S1 Ses1"</formula>
    </cfRule>
    <cfRule type="cellIs" dxfId="7174" priority="6418" operator="equal">
      <formula>"Examens S1 Ses2"</formula>
    </cfRule>
    <cfRule type="cellIs" dxfId="7173" priority="6417" operator="equal">
      <formula>"cours v"</formula>
    </cfRule>
    <cfRule type="cellIs" dxfId="7172" priority="6416" operator="equal">
      <formula>"Armistice"</formula>
    </cfRule>
    <cfRule type="cellIs" dxfId="7171" priority="6415" operator="equal">
      <formula>"Ascension"</formula>
    </cfRule>
    <cfRule type="cellIs" dxfId="7170" priority="6414" operator="equal">
      <formula>"Assomption"</formula>
    </cfRule>
    <cfRule type="cellIs" dxfId="7169" priority="6412" operator="equal">
      <formula>"notes rapport"</formula>
    </cfRule>
    <cfRule type="cellIs" dxfId="7168" priority="6411" operator="equal">
      <formula>"Remise rapport"</formula>
    </cfRule>
    <cfRule type="cellIs" dxfId="7167" priority="6410" operator="equal">
      <formula>"Fermeture"</formula>
    </cfRule>
    <cfRule type="cellIs" dxfId="7166" priority="6409" operator="equal">
      <formula>"Examens S2 ses1"</formula>
    </cfRule>
  </conditionalFormatting>
  <conditionalFormatting sqref="AJ19:AJ20">
    <cfRule type="containsText" dxfId="7165" priority="6288" operator="containsText" text="Cours/Labo/Projet">
      <formula>NOT(ISERROR(SEARCH("Cours/Labo/Projet",AJ19)))</formula>
    </cfRule>
    <cfRule type="containsText" dxfId="7164" priority="6289" operator="containsText" text="Université">
      <formula>NOT(ISERROR(SEARCH("Université",AJ19)))</formula>
    </cfRule>
    <cfRule type="cellIs" dxfId="7163" priority="6330" operator="equal">
      <formula>"Fermeture"</formula>
    </cfRule>
    <cfRule type="cellIs" dxfId="7162" priority="6329" operator="equal">
      <formula>"Examens S2 ses1"</formula>
    </cfRule>
    <cfRule type="cellIs" dxfId="7161" priority="6328" operator="equal">
      <formula>"Examens S2 Ses2"</formula>
    </cfRule>
    <cfRule type="containsText" dxfId="7160" priority="6293" operator="containsText" text="Salon Et">
      <formula>NOT(ISERROR(SEARCH("Salon Et",AJ19)))</formula>
    </cfRule>
    <cfRule type="containsText" dxfId="7159" priority="6294" operator="containsText" text="Remise">
      <formula>NOT(ISERROR(SEARCH("Remise",AJ19)))</formula>
    </cfRule>
    <cfRule type="containsText" dxfId="7158" priority="6295" operator="containsText" text="Recrutem">
      <formula>NOT(ISERROR(SEARCH("Recrutem",AJ19)))</formula>
    </cfRule>
    <cfRule type="containsText" dxfId="7157" priority="6296" operator="containsText" text="Note">
      <formula>NOT(ISERROR(SEARCH("Note",AJ19)))</formula>
    </cfRule>
    <cfRule type="containsText" dxfId="7156" priority="6297" operator="containsText" text="JPO">
      <formula>NOT(ISERROR(SEARCH("JPO",AJ19)))</formula>
    </cfRule>
    <cfRule type="cellIs" dxfId="7155" priority="6327" operator="equal">
      <formula>"Révisions S1 ses1"</formula>
    </cfRule>
    <cfRule type="cellIs" dxfId="7154" priority="6326" operator="equal">
      <formula>"Révisions S1 Ses2"</formula>
    </cfRule>
    <cfRule type="cellIs" dxfId="7153" priority="6325" operator="equal">
      <formula>"Cours Matin Entr AM"</formula>
    </cfRule>
    <cfRule type="cellIs" dxfId="7152" priority="6324" operator="equal">
      <formula>"Entr MA cours AM"</formula>
    </cfRule>
    <cfRule type="cellIs" dxfId="7151" priority="6323" operator="equal">
      <formula>"Cours matin"</formula>
    </cfRule>
    <cfRule type="cellIs" dxfId="7150" priority="6322" operator="equal">
      <formula>"regroupement"</formula>
    </cfRule>
    <cfRule type="cellIs" dxfId="7149" priority="6321" operator="equal">
      <formula>"Délibération S1"</formula>
    </cfRule>
    <cfRule type="cellIs" dxfId="7148" priority="6320" operator="equal">
      <formula>"Délibération S2"</formula>
    </cfRule>
    <cfRule type="cellIs" dxfId="7147" priority="6319" operator="equal">
      <formula>"Ecrits examens nationaux"</formula>
    </cfRule>
    <cfRule type="cellIs" dxfId="7146" priority="6318" operator="equal">
      <formula>"Mise à niveau"</formula>
    </cfRule>
    <cfRule type="cellIs" dxfId="7145" priority="6317" operator="equal">
      <formula>"Note mémoire"</formula>
    </cfRule>
    <cfRule type="cellIs" dxfId="7144" priority="6316" operator="equal">
      <formula>"Oraux examens nationaux"</formula>
    </cfRule>
    <cfRule type="cellIs" dxfId="7143" priority="6315" operator="equal">
      <formula>"Remise note CC"</formula>
    </cfRule>
    <cfRule type="cellIs" dxfId="7142" priority="6314" operator="equal">
      <formula>"Révision interne"</formula>
    </cfRule>
    <cfRule type="cellIs" dxfId="7141" priority="6313" operator="equal">
      <formula>"Exam nationaux"</formula>
    </cfRule>
    <cfRule type="cellIs" dxfId="7140" priority="6312" operator="equal">
      <formula>"Exam nationaux pas de date"</formula>
    </cfRule>
    <cfRule type="cellIs" dxfId="7139" priority="6311" operator="equal">
      <formula>"Entreprise"</formula>
    </cfRule>
    <cfRule type="cellIs" dxfId="7138" priority="6310" operator="equal">
      <formula>"Révisions R"</formula>
    </cfRule>
    <cfRule type="cellIs" dxfId="7137" priority="6309" operator="equal">
      <formula>"Soutenance"</formula>
    </cfRule>
    <cfRule type="cellIs" dxfId="7136" priority="6345" operator="equal">
      <formula>"Pâques"</formula>
    </cfRule>
    <cfRule type="cellIs" dxfId="7135" priority="6306" operator="equal">
      <formula>"EXAMENS J"</formula>
    </cfRule>
    <cfRule type="cellIs" dxfId="7134" priority="6305" operator="equal">
      <formula>"Cours ISEM"</formula>
    </cfRule>
    <cfRule type="cellIs" dxfId="7133" priority="6304" operator="equal">
      <formula>"Cours IAE"</formula>
    </cfRule>
    <cfRule type="containsText" dxfId="7132" priority="6303" operator="containsText" text="Délib">
      <formula>NOT(ISERROR(SEARCH("Délib",AJ19)))</formula>
    </cfRule>
    <cfRule type="containsText" dxfId="7131" priority="6302" operator="containsText" text="Pré">
      <formula>NOT(ISERROR(SEARCH("Pré",AJ19)))</formula>
    </cfRule>
    <cfRule type="containsText" dxfId="7130" priority="6301" operator="containsText" text="Projet">
      <formula>NOT(ISERROR(SEARCH("Projet",AJ19)))</formula>
    </cfRule>
    <cfRule type="containsText" dxfId="7129" priority="6300" operator="containsText" text="Début CM">
      <formula>NOT(ISERROR(SEARCH("Début CM",AJ19)))</formula>
    </cfRule>
    <cfRule type="containsText" dxfId="7128" priority="6299" operator="containsText" text="Début TD">
      <formula>NOT(ISERROR(SEARCH("Début TD",AJ19)))</formula>
    </cfRule>
    <cfRule type="cellIs" dxfId="7127" priority="6344" operator="equal">
      <formula>"Noël"</formula>
    </cfRule>
    <cfRule type="containsText" dxfId="7126" priority="6298" operator="containsText" text="Etranger">
      <formula>NOT(ISERROR(SEARCH("Etranger",AJ19)))</formula>
    </cfRule>
    <cfRule type="cellIs" dxfId="7125" priority="6343" operator="equal">
      <formula>"Lundi de pâques"</formula>
    </cfRule>
    <cfRule type="cellIs" dxfId="7124" priority="6342" operator="equal">
      <formula>"jour de l'an"</formula>
    </cfRule>
    <cfRule type="cellIs" dxfId="7123" priority="6341" operator="equal">
      <formula>"Fête nationale"</formula>
    </cfRule>
    <cfRule type="cellIs" dxfId="7122" priority="6352" operator="equal">
      <formula>"Stage en entreprise"</formula>
    </cfRule>
    <cfRule type="cellIs" dxfId="7121" priority="6351" operator="equal">
      <formula>"Toussaint"</formula>
    </cfRule>
    <cfRule type="cellIs" dxfId="7120" priority="6350" operator="equal">
      <formula>"Victoire 1945"</formula>
    </cfRule>
    <cfRule type="cellIs" dxfId="7119" priority="6349" operator="equal">
      <formula>"stage v"</formula>
    </cfRule>
    <cfRule type="cellIs" dxfId="7118" priority="6348" operator="equal">
      <formula>"Révisions S2 Ses1"</formula>
    </cfRule>
    <cfRule type="cellIs" dxfId="7117" priority="6347" operator="equal">
      <formula>"Révisions S2 ses2"</formula>
    </cfRule>
    <cfRule type="cellIs" dxfId="7116" priority="6308" operator="equal">
      <formula>"ppp"</formula>
    </cfRule>
    <cfRule type="cellIs" dxfId="7115" priority="6307" operator="equal">
      <formula>"Lundi Pentecôte"</formula>
    </cfRule>
    <cfRule type="cellIs" dxfId="7114" priority="6346" operator="equal">
      <formula>"Pentecôte"</formula>
    </cfRule>
    <cfRule type="cellIs" dxfId="7113" priority="6340" operator="equal">
      <formula>"Fête du travail"</formula>
    </cfRule>
    <cfRule type="cellIs" dxfId="7112" priority="6339" operator="equal">
      <formula>"Examens S1 Ses1"</formula>
    </cfRule>
    <cfRule type="cellIs" dxfId="7111" priority="6338" operator="equal">
      <formula>"Examens S1 Ses2"</formula>
    </cfRule>
    <cfRule type="cellIs" dxfId="7110" priority="6337" operator="equal">
      <formula>"cours v"</formula>
    </cfRule>
    <cfRule type="cellIs" dxfId="7109" priority="6336" operator="equal">
      <formula>"Armistice"</formula>
    </cfRule>
    <cfRule type="cellIs" dxfId="7108" priority="6335" operator="equal">
      <formula>"Ascension"</formula>
    </cfRule>
    <cfRule type="cellIs" dxfId="7107" priority="6334" operator="equal">
      <formula>"Assomption"</formula>
    </cfRule>
    <cfRule type="cellIs" dxfId="7106" priority="6333" operator="equal">
      <formula>"jour appui"</formula>
    </cfRule>
    <cfRule type="cellIs" dxfId="7105" priority="6353" operator="equal">
      <formula>"entreprise B"</formula>
    </cfRule>
    <cfRule type="cellIs" dxfId="7104" priority="6354" stopIfTrue="1" operator="equal">
      <formula>"Retour copies"</formula>
    </cfRule>
    <cfRule type="cellIs" dxfId="7103" priority="6355" stopIfTrue="1" operator="equal">
      <formula>"Evaluation"</formula>
    </cfRule>
    <cfRule type="cellIs" dxfId="7102" priority="6356" stopIfTrue="1" operator="equal">
      <formula>"Rentrée"</formula>
    </cfRule>
    <cfRule type="cellIs" dxfId="7101" priority="6357" stopIfTrue="1" operator="equal">
      <formula>"Stage"</formula>
    </cfRule>
    <cfRule type="cellIs" dxfId="7100" priority="6358" stopIfTrue="1" operator="equal">
      <formula>"Session 2"</formula>
    </cfRule>
    <cfRule type="cellIs" dxfId="7099" priority="6359" stopIfTrue="1" operator="equal">
      <formula>"Session 1"</formula>
    </cfRule>
    <cfRule type="cellIs" dxfId="7098" priority="6360" stopIfTrue="1" operator="equal">
      <formula>"Révisions"</formula>
    </cfRule>
    <cfRule type="cellIs" dxfId="7097" priority="6361" stopIfTrue="1" operator="equal">
      <formula>"Vacances"</formula>
    </cfRule>
    <cfRule type="cellIs" dxfId="7096" priority="6362" stopIfTrue="1" operator="equal">
      <formula>"Cours"</formula>
    </cfRule>
    <cfRule type="cellIs" dxfId="7095" priority="6363" stopIfTrue="1" operator="equal">
      <formula>"Examens S1"</formula>
    </cfRule>
    <cfRule type="cellIs" dxfId="7094" priority="6364" stopIfTrue="1" operator="equal">
      <formula>"Examens"</formula>
    </cfRule>
    <cfRule type="cellIs" dxfId="7093" priority="6365" stopIfTrue="1" operator="equal">
      <formula>"Examens S2"</formula>
    </cfRule>
    <cfRule type="cellIs" dxfId="7092" priority="6366" stopIfTrue="1" operator="equal">
      <formula>"Du anglais"</formula>
    </cfRule>
    <cfRule type="cellIs" dxfId="7091" priority="6367" stopIfTrue="1" operator="equal">
      <formula>"Délibérations"</formula>
    </cfRule>
    <cfRule type="cellIs" dxfId="7090" priority="6332" operator="equal">
      <formula>"notes rapport"</formula>
    </cfRule>
    <cfRule type="cellIs" dxfId="7089" priority="6331" operator="equal">
      <formula>"Remise rapport"</formula>
    </cfRule>
  </conditionalFormatting>
  <conditionalFormatting sqref="AJ19:AJ22">
    <cfRule type="expression" dxfId="7088" priority="6290">
      <formula>AH19="Dimanche"</formula>
    </cfRule>
    <cfRule type="expression" dxfId="7087" priority="6291">
      <formula>AH19="Samedi"</formula>
    </cfRule>
    <cfRule type="containsText" dxfId="7086" priority="6292" operator="containsText" text="Soutenance">
      <formula>NOT(ISERROR(SEARCH("Soutenance",AJ19)))</formula>
    </cfRule>
  </conditionalFormatting>
  <conditionalFormatting sqref="AJ21:AJ22">
    <cfRule type="cellIs" dxfId="7085" priority="22820" stopIfTrue="1" operator="equal">
      <formula>"Cours"</formula>
    </cfRule>
    <cfRule type="cellIs" dxfId="7084" priority="22821" stopIfTrue="1" operator="equal">
      <formula>"Examens S1"</formula>
    </cfRule>
    <cfRule type="cellIs" dxfId="7083" priority="22822" stopIfTrue="1" operator="equal">
      <formula>"Examens"</formula>
    </cfRule>
    <cfRule type="cellIs" dxfId="7082" priority="22823" stopIfTrue="1" operator="equal">
      <formula>"Examens S2"</formula>
    </cfRule>
    <cfRule type="cellIs" dxfId="7081" priority="22824" stopIfTrue="1" operator="equal">
      <formula>"Du anglais"</formula>
    </cfRule>
    <cfRule type="cellIs" dxfId="7080" priority="22825" stopIfTrue="1" operator="equal">
      <formula>"Délibérations"</formula>
    </cfRule>
    <cfRule type="containsText" dxfId="7079" priority="22754" operator="containsText" text="Note">
      <formula>NOT(ISERROR(SEARCH("Note",AJ21)))</formula>
    </cfRule>
    <cfRule type="containsText" dxfId="7078" priority="22751" operator="containsText" text="Salon Et">
      <formula>NOT(ISERROR(SEARCH("Salon Et",AJ21)))</formula>
    </cfRule>
    <cfRule type="containsText" dxfId="7077" priority="22752" operator="containsText" text="Remise">
      <formula>NOT(ISERROR(SEARCH("Remise",AJ21)))</formula>
    </cfRule>
    <cfRule type="cellIs" dxfId="7076" priority="22813" stopIfTrue="1" operator="equal">
      <formula>"Evaluation"</formula>
    </cfRule>
    <cfRule type="containsText" dxfId="7075" priority="22753" operator="containsText" text="Recrutem">
      <formula>NOT(ISERROR(SEARCH("Recrutem",AJ21)))</formula>
    </cfRule>
    <cfRule type="containsText" dxfId="7074" priority="22755" operator="containsText" text="JPO">
      <formula>NOT(ISERROR(SEARCH("JPO",AJ21)))</formula>
    </cfRule>
    <cfRule type="containsText" dxfId="7073" priority="22756" operator="containsText" text="Etranger">
      <formula>NOT(ISERROR(SEARCH("Etranger",AJ21)))</formula>
    </cfRule>
    <cfRule type="containsText" dxfId="7072" priority="22757" operator="containsText" text="Début TD">
      <formula>NOT(ISERROR(SEARCH("Début TD",AJ21)))</formula>
    </cfRule>
    <cfRule type="containsText" dxfId="7071" priority="22758" operator="containsText" text="Début CM">
      <formula>NOT(ISERROR(SEARCH("Début CM",AJ21)))</formula>
    </cfRule>
    <cfRule type="containsText" dxfId="7070" priority="22759" operator="containsText" text="Projet">
      <formula>NOT(ISERROR(SEARCH("Projet",AJ21)))</formula>
    </cfRule>
    <cfRule type="containsText" dxfId="7069" priority="22760" operator="containsText" text="Pré">
      <formula>NOT(ISERROR(SEARCH("Pré",AJ21)))</formula>
    </cfRule>
    <cfRule type="containsText" dxfId="7068" priority="22761" operator="containsText" text="Délib">
      <formula>NOT(ISERROR(SEARCH("Délib",AJ21)))</formula>
    </cfRule>
    <cfRule type="cellIs" dxfId="7067" priority="22762" operator="equal">
      <formula>"Cours IAE"</formula>
    </cfRule>
    <cfRule type="cellIs" dxfId="7066" priority="22763" operator="equal">
      <formula>"Cours ISEM"</formula>
    </cfRule>
    <cfRule type="cellIs" dxfId="7065" priority="22764" operator="equal">
      <formula>"EXAMENS J"</formula>
    </cfRule>
    <cfRule type="cellIs" dxfId="7064" priority="22765" operator="equal">
      <formula>"Lundi Pentecôte"</formula>
    </cfRule>
    <cfRule type="cellIs" dxfId="7063" priority="22766" operator="equal">
      <formula>"ppp"</formula>
    </cfRule>
    <cfRule type="cellIs" dxfId="7062" priority="22767" operator="equal">
      <formula>"Soutenance"</formula>
    </cfRule>
    <cfRule type="cellIs" dxfId="7061" priority="22768" operator="equal">
      <formula>"Révisions R"</formula>
    </cfRule>
    <cfRule type="cellIs" dxfId="7060" priority="22769" operator="equal">
      <formula>"Entreprise"</formula>
    </cfRule>
    <cfRule type="cellIs" dxfId="7059" priority="22770" operator="equal">
      <formula>"Exam nationaux pas de date"</formula>
    </cfRule>
    <cfRule type="cellIs" dxfId="7058" priority="22771" operator="equal">
      <formula>"Exam nationaux"</formula>
    </cfRule>
    <cfRule type="cellIs" dxfId="7057" priority="22772" operator="equal">
      <formula>"Révision interne"</formula>
    </cfRule>
    <cfRule type="cellIs" dxfId="7056" priority="22773" operator="equal">
      <formula>"Remise note CC"</formula>
    </cfRule>
    <cfRule type="cellIs" dxfId="7055" priority="22774" operator="equal">
      <formula>"Oraux examens nationaux"</formula>
    </cfRule>
    <cfRule type="cellIs" dxfId="7054" priority="22775" operator="equal">
      <formula>"Note mémoire"</formula>
    </cfRule>
    <cfRule type="cellIs" dxfId="7053" priority="22776" operator="equal">
      <formula>"Mise à niveau"</formula>
    </cfRule>
    <cfRule type="cellIs" dxfId="7052" priority="22777" operator="equal">
      <formula>"Ecrits examens nationaux"</formula>
    </cfRule>
    <cfRule type="cellIs" dxfId="7051" priority="22778" operator="equal">
      <formula>"Délibération S2"</formula>
    </cfRule>
    <cfRule type="cellIs" dxfId="7050" priority="22779" operator="equal">
      <formula>"Délibération S1"</formula>
    </cfRule>
    <cfRule type="cellIs" dxfId="7049" priority="22780" operator="equal">
      <formula>"regroupement"</formula>
    </cfRule>
    <cfRule type="cellIs" dxfId="7048" priority="22781" operator="equal">
      <formula>"Cours matin"</formula>
    </cfRule>
    <cfRule type="cellIs" dxfId="7047" priority="22782" operator="equal">
      <formula>"Entr MA cours AM"</formula>
    </cfRule>
    <cfRule type="cellIs" dxfId="7046" priority="22783" operator="equal">
      <formula>"Cours Matin Entr AM"</formula>
    </cfRule>
    <cfRule type="cellIs" dxfId="7045" priority="22784" operator="equal">
      <formula>"Révisions S1 Ses2"</formula>
    </cfRule>
    <cfRule type="cellIs" dxfId="7044" priority="22785" operator="equal">
      <formula>"Révisions S1 ses1"</formula>
    </cfRule>
    <cfRule type="cellIs" dxfId="7043" priority="22786" operator="equal">
      <formula>"Examens S2 Ses2"</formula>
    </cfRule>
    <cfRule type="cellIs" dxfId="7042" priority="22787" operator="equal">
      <formula>"Examens S2 ses1"</formula>
    </cfRule>
    <cfRule type="cellIs" dxfId="7041" priority="22788" operator="equal">
      <formula>"Fermeture"</formula>
    </cfRule>
    <cfRule type="cellIs" dxfId="7040" priority="22789" operator="equal">
      <formula>"Remise rapport"</formula>
    </cfRule>
    <cfRule type="cellIs" dxfId="7039" priority="22790" operator="equal">
      <formula>"notes rapport"</formula>
    </cfRule>
    <cfRule type="cellIs" dxfId="7038" priority="22791" operator="equal">
      <formula>"jour appui"</formula>
    </cfRule>
    <cfRule type="cellIs" dxfId="7037" priority="22792" operator="equal">
      <formula>"Assomption"</formula>
    </cfRule>
    <cfRule type="cellIs" dxfId="7036" priority="22793" operator="equal">
      <formula>"Ascension"</formula>
    </cfRule>
    <cfRule type="cellIs" dxfId="7035" priority="22794" operator="equal">
      <formula>"Armistice"</formula>
    </cfRule>
    <cfRule type="cellIs" dxfId="7034" priority="22795" operator="equal">
      <formula>"cours v"</formula>
    </cfRule>
    <cfRule type="cellIs" dxfId="7033" priority="22796" operator="equal">
      <formula>"Examens S1 Ses2"</formula>
    </cfRule>
    <cfRule type="cellIs" dxfId="7032" priority="22797" operator="equal">
      <formula>"Examens S1 Ses1"</formula>
    </cfRule>
    <cfRule type="cellIs" dxfId="7031" priority="22798" operator="equal">
      <formula>"Fête du travail"</formula>
    </cfRule>
    <cfRule type="cellIs" dxfId="7030" priority="22799" operator="equal">
      <formula>"Fête nationale"</formula>
    </cfRule>
    <cfRule type="cellIs" dxfId="7029" priority="22800" operator="equal">
      <formula>"jour de l'an"</formula>
    </cfRule>
    <cfRule type="cellIs" dxfId="7028" priority="22801" operator="equal">
      <formula>"Lundi de pâques"</formula>
    </cfRule>
    <cfRule type="cellIs" dxfId="7027" priority="22802" operator="equal">
      <formula>"Noël"</formula>
    </cfRule>
    <cfRule type="cellIs" dxfId="7026" priority="22803" operator="equal">
      <formula>"Pâques"</formula>
    </cfRule>
    <cfRule type="cellIs" dxfId="7025" priority="22804" operator="equal">
      <formula>"Pentecôte"</formula>
    </cfRule>
    <cfRule type="cellIs" dxfId="7024" priority="22805" operator="equal">
      <formula>"Révisions S2 ses2"</formula>
    </cfRule>
    <cfRule type="cellIs" dxfId="7023" priority="22806" operator="equal">
      <formula>"Révisions S2 Ses1"</formula>
    </cfRule>
    <cfRule type="cellIs" dxfId="7022" priority="22807" operator="equal">
      <formula>"stage v"</formula>
    </cfRule>
    <cfRule type="cellIs" dxfId="7021" priority="22808" operator="equal">
      <formula>"Victoire 1945"</formula>
    </cfRule>
    <cfRule type="cellIs" dxfId="7020" priority="22809" operator="equal">
      <formula>"Toussaint"</formula>
    </cfRule>
    <cfRule type="cellIs" dxfId="7019" priority="22810" operator="equal">
      <formula>"Stage en entreprise"</formula>
    </cfRule>
    <cfRule type="cellIs" dxfId="7018" priority="22811" operator="equal">
      <formula>"entreprise B"</formula>
    </cfRule>
    <cfRule type="cellIs" dxfId="7017" priority="22812" stopIfTrue="1" operator="equal">
      <formula>"Retour copies"</formula>
    </cfRule>
    <cfRule type="cellIs" dxfId="7016" priority="22814" stopIfTrue="1" operator="equal">
      <formula>"Rentrée"</formula>
    </cfRule>
    <cfRule type="cellIs" dxfId="7015" priority="22815" stopIfTrue="1" operator="equal">
      <formula>"Stage"</formula>
    </cfRule>
    <cfRule type="cellIs" dxfId="7014" priority="22816" stopIfTrue="1" operator="equal">
      <formula>"Session 2"</formula>
    </cfRule>
    <cfRule type="cellIs" dxfId="7013" priority="22817" stopIfTrue="1" operator="equal">
      <formula>"Session 1"</formula>
    </cfRule>
    <cfRule type="cellIs" dxfId="7012" priority="22818" stopIfTrue="1" operator="equal">
      <formula>"Révisions"</formula>
    </cfRule>
    <cfRule type="cellIs" dxfId="7011" priority="22819" stopIfTrue="1" operator="equal">
      <formula>"Vacances"</formula>
    </cfRule>
  </conditionalFormatting>
  <conditionalFormatting sqref="AJ23:AJ25">
    <cfRule type="containsText" dxfId="7010" priority="5173" operator="containsText" text="Salon Et">
      <formula>NOT(ISERROR(SEARCH("Salon Et",AJ23)))</formula>
    </cfRule>
    <cfRule type="cellIs" dxfId="7009" priority="5190" operator="equal">
      <formula>"Révisions R"</formula>
    </cfRule>
    <cfRule type="cellIs" dxfId="7008" priority="5191" operator="equal">
      <formula>"Entreprise"</formula>
    </cfRule>
    <cfRule type="cellIs" dxfId="7007" priority="5192" operator="equal">
      <formula>"Exam nationaux pas de date"</formula>
    </cfRule>
    <cfRule type="containsText" dxfId="7006" priority="5174" operator="containsText" text="Remise">
      <formula>NOT(ISERROR(SEARCH("Remise",AJ23)))</formula>
    </cfRule>
    <cfRule type="containsText" dxfId="7005" priority="5175" operator="containsText" text="Recrutem">
      <formula>NOT(ISERROR(SEARCH("Recrutem",AJ23)))</formula>
    </cfRule>
    <cfRule type="containsText" dxfId="7004" priority="5176" operator="containsText" text="Note">
      <formula>NOT(ISERROR(SEARCH("Note",AJ23)))</formula>
    </cfRule>
    <cfRule type="containsText" dxfId="7003" priority="5177" operator="containsText" text="JPO">
      <formula>NOT(ISERROR(SEARCH("JPO",AJ23)))</formula>
    </cfRule>
    <cfRule type="containsText" dxfId="7002" priority="5178" operator="containsText" text="Etranger">
      <formula>NOT(ISERROR(SEARCH("Etranger",AJ23)))</formula>
    </cfRule>
    <cfRule type="containsText" dxfId="7001" priority="5179" operator="containsText" text="Début TD">
      <formula>NOT(ISERROR(SEARCH("Début TD",AJ23)))</formula>
    </cfRule>
    <cfRule type="containsText" dxfId="7000" priority="5180" operator="containsText" text="Début CM">
      <formula>NOT(ISERROR(SEARCH("Début CM",AJ23)))</formula>
    </cfRule>
    <cfRule type="containsText" dxfId="6999" priority="5181" operator="containsText" text="Projet">
      <formula>NOT(ISERROR(SEARCH("Projet",AJ23)))</formula>
    </cfRule>
    <cfRule type="containsText" dxfId="6998" priority="5182" operator="containsText" text="Pré">
      <formula>NOT(ISERROR(SEARCH("Pré",AJ23)))</formula>
    </cfRule>
    <cfRule type="containsText" dxfId="6997" priority="5183" operator="containsText" text="Délib">
      <formula>NOT(ISERROR(SEARCH("Délib",AJ23)))</formula>
    </cfRule>
    <cfRule type="cellIs" dxfId="6996" priority="5184" operator="equal">
      <formula>"Cours IAE"</formula>
    </cfRule>
    <cfRule type="cellIs" dxfId="6995" priority="5185" operator="equal">
      <formula>"Cours ISEM"</formula>
    </cfRule>
    <cfRule type="cellIs" dxfId="6994" priority="5186" operator="equal">
      <formula>"EXAMENS J"</formula>
    </cfRule>
    <cfRule type="containsText" dxfId="6993" priority="5172" operator="containsText" text="Soutenance">
      <formula>NOT(ISERROR(SEARCH("Soutenance",AJ23)))</formula>
    </cfRule>
    <cfRule type="cellIs" dxfId="6992" priority="5208" operator="equal">
      <formula>"Examens S2 Ses2"</formula>
    </cfRule>
    <cfRule type="cellIs" dxfId="6991" priority="5193" operator="equal">
      <formula>"Exam nationaux"</formula>
    </cfRule>
    <cfRule type="cellIs" dxfId="6990" priority="5242" stopIfTrue="1" operator="equal">
      <formula>"Cours"</formula>
    </cfRule>
    <cfRule type="containsText" dxfId="6989" priority="5168" operator="containsText" text="Cours/Labo/Projet">
      <formula>NOT(ISERROR(SEARCH("Cours/Labo/Projet",AJ23)))</formula>
    </cfRule>
    <cfRule type="containsText" dxfId="6988" priority="5169" operator="containsText" text="Université">
      <formula>NOT(ISERROR(SEARCH("Université",AJ23)))</formula>
    </cfRule>
    <cfRule type="expression" dxfId="6987" priority="5170">
      <formula>AH23="Dimanche"</formula>
    </cfRule>
    <cfRule type="expression" dxfId="6986" priority="5171">
      <formula>AH23="Samedi"</formula>
    </cfRule>
    <cfRule type="cellIs" dxfId="6985" priority="5194" operator="equal">
      <formula>"Révision interne"</formula>
    </cfRule>
    <cfRule type="cellIs" dxfId="6984" priority="5195" operator="equal">
      <formula>"Remise note CC"</formula>
    </cfRule>
    <cfRule type="cellIs" dxfId="6983" priority="5196" operator="equal">
      <formula>"Oraux examens nationaux"</formula>
    </cfRule>
    <cfRule type="cellIs" dxfId="6982" priority="5197" operator="equal">
      <formula>"Note mémoire"</formula>
    </cfRule>
    <cfRule type="cellIs" dxfId="6981" priority="5198" operator="equal">
      <formula>"Mise à niveau"</formula>
    </cfRule>
    <cfRule type="cellIs" dxfId="6980" priority="5199" operator="equal">
      <formula>"Ecrits examens nationaux"</formula>
    </cfRule>
    <cfRule type="cellIs" dxfId="6979" priority="5200" operator="equal">
      <formula>"Délibération S2"</formula>
    </cfRule>
    <cfRule type="cellIs" dxfId="6978" priority="5201" operator="equal">
      <formula>"Délibération S1"</formula>
    </cfRule>
    <cfRule type="cellIs" dxfId="6977" priority="5202" operator="equal">
      <formula>"regroupement"</formula>
    </cfRule>
    <cfRule type="cellIs" dxfId="6976" priority="5203" operator="equal">
      <formula>"Cours matin"</formula>
    </cfRule>
    <cfRule type="cellIs" dxfId="6975" priority="5204" operator="equal">
      <formula>"Entr MA cours AM"</formula>
    </cfRule>
    <cfRule type="cellIs" dxfId="6974" priority="5205" operator="equal">
      <formula>"Cours Matin Entr AM"</formula>
    </cfRule>
    <cfRule type="cellIs" dxfId="6973" priority="5206" operator="equal">
      <formula>"Révisions S1 Ses2"</formula>
    </cfRule>
    <cfRule type="cellIs" dxfId="6972" priority="5207" operator="equal">
      <formula>"Révisions S1 ses1"</formula>
    </cfRule>
    <cfRule type="cellIs" dxfId="6971" priority="5209" operator="equal">
      <formula>"Examens S2 ses1"</formula>
    </cfRule>
    <cfRule type="cellIs" dxfId="6970" priority="5210" operator="equal">
      <formula>"Fermeture"</formula>
    </cfRule>
    <cfRule type="cellIs" dxfId="6969" priority="5211" operator="equal">
      <formula>"Remise rapport"</formula>
    </cfRule>
    <cfRule type="cellIs" dxfId="6968" priority="5212" operator="equal">
      <formula>"notes rapport"</formula>
    </cfRule>
    <cfRule type="cellIs" dxfId="6967" priority="5213" operator="equal">
      <formula>"jour appui"</formula>
    </cfRule>
    <cfRule type="cellIs" dxfId="6966" priority="5214" operator="equal">
      <formula>"Assomption"</formula>
    </cfRule>
    <cfRule type="cellIs" dxfId="6965" priority="5215" operator="equal">
      <formula>"Ascension"</formula>
    </cfRule>
    <cfRule type="cellIs" dxfId="6964" priority="5216" operator="equal">
      <formula>"Armistice"</formula>
    </cfRule>
    <cfRule type="cellIs" dxfId="6963" priority="5217" operator="equal">
      <formula>"cours v"</formula>
    </cfRule>
    <cfRule type="cellIs" dxfId="6962" priority="5218" operator="equal">
      <formula>"Examens S1 Ses2"</formula>
    </cfRule>
    <cfRule type="cellIs" dxfId="6961" priority="5219" operator="equal">
      <formula>"Examens S1 Ses1"</formula>
    </cfRule>
    <cfRule type="cellIs" dxfId="6960" priority="5220" operator="equal">
      <formula>"Fête du travail"</formula>
    </cfRule>
    <cfRule type="cellIs" dxfId="6959" priority="5221" operator="equal">
      <formula>"Fête nationale"</formula>
    </cfRule>
    <cfRule type="cellIs" dxfId="6958" priority="5222" operator="equal">
      <formula>"jour de l'an"</formula>
    </cfRule>
    <cfRule type="cellIs" dxfId="6957" priority="5223" operator="equal">
      <formula>"Lundi de pâques"</formula>
    </cfRule>
    <cfRule type="cellIs" dxfId="6956" priority="5224" operator="equal">
      <formula>"Noël"</formula>
    </cfRule>
    <cfRule type="cellIs" dxfId="6955" priority="5225" operator="equal">
      <formula>"Pâques"</formula>
    </cfRule>
    <cfRule type="cellIs" dxfId="6954" priority="5187" operator="equal">
      <formula>"Lundi Pentecôte"</formula>
    </cfRule>
    <cfRule type="cellIs" dxfId="6953" priority="5226" operator="equal">
      <formula>"Pentecôte"</formula>
    </cfRule>
    <cfRule type="cellIs" dxfId="6952" priority="5188" operator="equal">
      <formula>"ppp"</formula>
    </cfRule>
    <cfRule type="cellIs" dxfId="6951" priority="5227" operator="equal">
      <formula>"Révisions S2 ses2"</formula>
    </cfRule>
    <cfRule type="cellIs" dxfId="6950" priority="5228" operator="equal">
      <formula>"Révisions S2 Ses1"</formula>
    </cfRule>
    <cfRule type="cellIs" dxfId="6949" priority="5229" operator="equal">
      <formula>"stage v"</formula>
    </cfRule>
    <cfRule type="cellIs" dxfId="6948" priority="5230" operator="equal">
      <formula>"Victoire 1945"</formula>
    </cfRule>
    <cfRule type="cellIs" dxfId="6947" priority="5231" operator="equal">
      <formula>"Toussaint"</formula>
    </cfRule>
    <cfRule type="cellIs" dxfId="6946" priority="5232" operator="equal">
      <formula>"Stage en entreprise"</formula>
    </cfRule>
    <cfRule type="cellIs" dxfId="6945" priority="5233" operator="equal">
      <formula>"entreprise B"</formula>
    </cfRule>
    <cfRule type="cellIs" dxfId="6944" priority="5234" stopIfTrue="1" operator="equal">
      <formula>"Retour copies"</formula>
    </cfRule>
    <cfRule type="cellIs" dxfId="6943" priority="5235" stopIfTrue="1" operator="equal">
      <formula>"Evaluation"</formula>
    </cfRule>
    <cfRule type="cellIs" dxfId="6942" priority="5236" stopIfTrue="1" operator="equal">
      <formula>"Rentrée"</formula>
    </cfRule>
    <cfRule type="cellIs" dxfId="6941" priority="5237" stopIfTrue="1" operator="equal">
      <formula>"Stage"</formula>
    </cfRule>
    <cfRule type="cellIs" dxfId="6940" priority="5238" stopIfTrue="1" operator="equal">
      <formula>"Session 2"</formula>
    </cfRule>
    <cfRule type="cellIs" dxfId="6939" priority="5239" stopIfTrue="1" operator="equal">
      <formula>"Session 1"</formula>
    </cfRule>
    <cfRule type="cellIs" dxfId="6938" priority="5240" stopIfTrue="1" operator="equal">
      <formula>"Révisions"</formula>
    </cfRule>
    <cfRule type="cellIs" dxfId="6937" priority="5241" stopIfTrue="1" operator="equal">
      <formula>"Vacances"</formula>
    </cfRule>
    <cfRule type="cellIs" dxfId="6936" priority="5243" stopIfTrue="1" operator="equal">
      <formula>"Examens S1"</formula>
    </cfRule>
    <cfRule type="cellIs" dxfId="6935" priority="5244" stopIfTrue="1" operator="equal">
      <formula>"Examens"</formula>
    </cfRule>
    <cfRule type="cellIs" dxfId="6934" priority="5245" stopIfTrue="1" operator="equal">
      <formula>"Examens S2"</formula>
    </cfRule>
    <cfRule type="cellIs" dxfId="6933" priority="5246" stopIfTrue="1" operator="equal">
      <formula>"Du anglais"</formula>
    </cfRule>
    <cfRule type="cellIs" dxfId="6932" priority="5247" stopIfTrue="1" operator="equal">
      <formula>"Délibérations"</formula>
    </cfRule>
    <cfRule type="cellIs" dxfId="6931" priority="5189" operator="equal">
      <formula>"Soutenance"</formula>
    </cfRule>
  </conditionalFormatting>
  <conditionalFormatting sqref="AJ26:AJ27">
    <cfRule type="cellIs" dxfId="6930" priority="5147" operator="equal">
      <formula>"Révisions S2 ses2"</formula>
    </cfRule>
    <cfRule type="cellIs" dxfId="6929" priority="5112" operator="equal">
      <formula>"Exam nationaux pas de date"</formula>
    </cfRule>
    <cfRule type="cellIs" dxfId="6928" priority="5111" operator="equal">
      <formula>"Entreprise"</formula>
    </cfRule>
    <cfRule type="cellIs" dxfId="6927" priority="5110" operator="equal">
      <formula>"Révisions R"</formula>
    </cfRule>
    <cfRule type="cellIs" dxfId="6926" priority="5134" operator="equal">
      <formula>"Assomption"</formula>
    </cfRule>
    <cfRule type="containsText" dxfId="6925" priority="5089" operator="containsText" text="Université">
      <formula>NOT(ISERROR(SEARCH("Université",AJ26)))</formula>
    </cfRule>
    <cfRule type="cellIs" dxfId="6924" priority="5106" operator="equal">
      <formula>"EXAMENS J"</formula>
    </cfRule>
    <cfRule type="cellIs" dxfId="6923" priority="5105" operator="equal">
      <formula>"Cours ISEM"</formula>
    </cfRule>
    <cfRule type="cellIs" dxfId="6922" priority="5104" operator="equal">
      <formula>"Cours IAE"</formula>
    </cfRule>
    <cfRule type="containsText" dxfId="6921" priority="5103" operator="containsText" text="Délib">
      <formula>NOT(ISERROR(SEARCH("Délib",AJ26)))</formula>
    </cfRule>
    <cfRule type="containsText" dxfId="6920" priority="5102" operator="containsText" text="Pré">
      <formula>NOT(ISERROR(SEARCH("Pré",AJ26)))</formula>
    </cfRule>
    <cfRule type="containsText" dxfId="6919" priority="5101" operator="containsText" text="Projet">
      <formula>NOT(ISERROR(SEARCH("Projet",AJ26)))</formula>
    </cfRule>
    <cfRule type="containsText" dxfId="6918" priority="5100" operator="containsText" text="Début CM">
      <formula>NOT(ISERROR(SEARCH("Début CM",AJ26)))</formula>
    </cfRule>
    <cfRule type="containsText" dxfId="6917" priority="5099" operator="containsText" text="Début TD">
      <formula>NOT(ISERROR(SEARCH("Début TD",AJ26)))</formula>
    </cfRule>
    <cfRule type="containsText" dxfId="6916" priority="5098" operator="containsText" text="Etranger">
      <formula>NOT(ISERROR(SEARCH("Etranger",AJ26)))</formula>
    </cfRule>
    <cfRule type="containsText" dxfId="6915" priority="5097" operator="containsText" text="JPO">
      <formula>NOT(ISERROR(SEARCH("JPO",AJ26)))</formula>
    </cfRule>
    <cfRule type="containsText" dxfId="6914" priority="5096" operator="containsText" text="Note">
      <formula>NOT(ISERROR(SEARCH("Note",AJ26)))</formula>
    </cfRule>
    <cfRule type="containsText" dxfId="6913" priority="5095" operator="containsText" text="Recrutem">
      <formula>NOT(ISERROR(SEARCH("Recrutem",AJ26)))</formula>
    </cfRule>
    <cfRule type="containsText" dxfId="6912" priority="5088" operator="containsText" text="Cours/Labo/Projet">
      <formula>NOT(ISERROR(SEARCH("Cours/Labo/Projet",AJ26)))</formula>
    </cfRule>
    <cfRule type="cellIs" dxfId="6911" priority="5113" operator="equal">
      <formula>"Exam nationaux"</formula>
    </cfRule>
    <cfRule type="containsText" dxfId="6910" priority="5094" operator="containsText" text="Remise">
      <formula>NOT(ISERROR(SEARCH("Remise",AJ26)))</formula>
    </cfRule>
    <cfRule type="containsText" dxfId="6909" priority="5093" operator="containsText" text="Salon Et">
      <formula>NOT(ISERROR(SEARCH("Salon Et",AJ26)))</formula>
    </cfRule>
    <cfRule type="cellIs" dxfId="6908" priority="5148" operator="equal">
      <formula>"Révisions S2 Ses1"</formula>
    </cfRule>
    <cfRule type="cellIs" dxfId="6907" priority="5149" operator="equal">
      <formula>"stage v"</formula>
    </cfRule>
    <cfRule type="cellIs" dxfId="6906" priority="5150" operator="equal">
      <formula>"Victoire 1945"</formula>
    </cfRule>
    <cfRule type="cellIs" dxfId="6905" priority="5151" operator="equal">
      <formula>"Toussaint"</formula>
    </cfRule>
    <cfRule type="cellIs" dxfId="6904" priority="5152" operator="equal">
      <formula>"Stage en entreprise"</formula>
    </cfRule>
    <cfRule type="cellIs" dxfId="6903" priority="5153" operator="equal">
      <formula>"entreprise B"</formula>
    </cfRule>
    <cfRule type="cellIs" dxfId="6902" priority="5154" stopIfTrue="1" operator="equal">
      <formula>"Retour copies"</formula>
    </cfRule>
    <cfRule type="cellIs" dxfId="6901" priority="5155" stopIfTrue="1" operator="equal">
      <formula>"Evaluation"</formula>
    </cfRule>
    <cfRule type="cellIs" dxfId="6900" priority="5156" stopIfTrue="1" operator="equal">
      <formula>"Rentrée"</formula>
    </cfRule>
    <cfRule type="cellIs" dxfId="6899" priority="5157" stopIfTrue="1" operator="equal">
      <formula>"Stage"</formula>
    </cfRule>
    <cfRule type="cellIs" dxfId="6898" priority="5158" stopIfTrue="1" operator="equal">
      <formula>"Session 2"</formula>
    </cfRule>
    <cfRule type="cellIs" dxfId="6897" priority="5159" stopIfTrue="1" operator="equal">
      <formula>"Session 1"</formula>
    </cfRule>
    <cfRule type="cellIs" dxfId="6896" priority="5160" stopIfTrue="1" operator="equal">
      <formula>"Révisions"</formula>
    </cfRule>
    <cfRule type="cellIs" dxfId="6895" priority="5161" stopIfTrue="1" operator="equal">
      <formula>"Vacances"</formula>
    </cfRule>
    <cfRule type="cellIs" dxfId="6894" priority="5162" stopIfTrue="1" operator="equal">
      <formula>"Cours"</formula>
    </cfRule>
    <cfRule type="cellIs" dxfId="6893" priority="5163" stopIfTrue="1" operator="equal">
      <formula>"Examens S1"</formula>
    </cfRule>
    <cfRule type="cellIs" dxfId="6892" priority="5164" stopIfTrue="1" operator="equal">
      <formula>"Examens"</formula>
    </cfRule>
    <cfRule type="cellIs" dxfId="6891" priority="5165" stopIfTrue="1" operator="equal">
      <formula>"Examens S2"</formula>
    </cfRule>
    <cfRule type="cellIs" dxfId="6890" priority="5166" stopIfTrue="1" operator="equal">
      <formula>"Du anglais"</formula>
    </cfRule>
    <cfRule type="cellIs" dxfId="6889" priority="5167" stopIfTrue="1" operator="equal">
      <formula>"Délibérations"</formula>
    </cfRule>
    <cfRule type="cellIs" dxfId="6888" priority="5107" operator="equal">
      <formula>"Lundi Pentecôte"</formula>
    </cfRule>
    <cfRule type="cellIs" dxfId="6887" priority="5108" operator="equal">
      <formula>"ppp"</formula>
    </cfRule>
    <cfRule type="cellIs" dxfId="6886" priority="5132" operator="equal">
      <formula>"notes rapport"</formula>
    </cfRule>
    <cfRule type="cellIs" dxfId="6885" priority="5137" operator="equal">
      <formula>"cours v"</formula>
    </cfRule>
    <cfRule type="cellIs" dxfId="6884" priority="5131" operator="equal">
      <formula>"Remise rapport"</formula>
    </cfRule>
    <cfRule type="cellIs" dxfId="6883" priority="5130" operator="equal">
      <formula>"Fermeture"</formula>
    </cfRule>
    <cfRule type="cellIs" dxfId="6882" priority="5129" operator="equal">
      <formula>"Examens S2 ses1"</formula>
    </cfRule>
    <cfRule type="cellIs" dxfId="6881" priority="5128" operator="equal">
      <formula>"Examens S2 Ses2"</formula>
    </cfRule>
    <cfRule type="cellIs" dxfId="6880" priority="5127" operator="equal">
      <formula>"Révisions S1 ses1"</formula>
    </cfRule>
    <cfRule type="cellIs" dxfId="6879" priority="5126" operator="equal">
      <formula>"Révisions S1 Ses2"</formula>
    </cfRule>
    <cfRule type="cellIs" dxfId="6878" priority="5125" operator="equal">
      <formula>"Cours Matin Entr AM"</formula>
    </cfRule>
    <cfRule type="cellIs" dxfId="6877" priority="5124" operator="equal">
      <formula>"Entr MA cours AM"</formula>
    </cfRule>
    <cfRule type="cellIs" dxfId="6876" priority="5123" operator="equal">
      <formula>"Cours matin"</formula>
    </cfRule>
    <cfRule type="cellIs" dxfId="6875" priority="5122" operator="equal">
      <formula>"regroupement"</formula>
    </cfRule>
    <cfRule type="cellIs" dxfId="6874" priority="5121" operator="equal">
      <formula>"Délibération S1"</formula>
    </cfRule>
    <cfRule type="cellIs" dxfId="6873" priority="5120" operator="equal">
      <formula>"Délibération S2"</formula>
    </cfRule>
    <cfRule type="cellIs" dxfId="6872" priority="5133" operator="equal">
      <formula>"jour appui"</formula>
    </cfRule>
    <cfRule type="cellIs" dxfId="6871" priority="5119" operator="equal">
      <formula>"Ecrits examens nationaux"</formula>
    </cfRule>
    <cfRule type="cellIs" dxfId="6870" priority="5118" operator="equal">
      <formula>"Mise à niveau"</formula>
    </cfRule>
    <cfRule type="cellIs" dxfId="6869" priority="5117" operator="equal">
      <formula>"Note mémoire"</formula>
    </cfRule>
    <cfRule type="cellIs" dxfId="6868" priority="5116" operator="equal">
      <formula>"Oraux examens nationaux"</formula>
    </cfRule>
    <cfRule type="cellIs" dxfId="6867" priority="5115" operator="equal">
      <formula>"Remise note CC"</formula>
    </cfRule>
    <cfRule type="cellIs" dxfId="6866" priority="5138" operator="equal">
      <formula>"Examens S1 Ses2"</formula>
    </cfRule>
    <cfRule type="cellIs" dxfId="6865" priority="5146" operator="equal">
      <formula>"Pentecôte"</formula>
    </cfRule>
    <cfRule type="cellIs" dxfId="6864" priority="5145" operator="equal">
      <formula>"Pâques"</formula>
    </cfRule>
    <cfRule type="cellIs" dxfId="6863" priority="5144" operator="equal">
      <formula>"Noël"</formula>
    </cfRule>
    <cfRule type="cellIs" dxfId="6862" priority="5143" operator="equal">
      <formula>"Lundi de pâques"</formula>
    </cfRule>
    <cfRule type="cellIs" dxfId="6861" priority="5142" operator="equal">
      <formula>"jour de l'an"</formula>
    </cfRule>
    <cfRule type="cellIs" dxfId="6860" priority="5141" operator="equal">
      <formula>"Fête nationale"</formula>
    </cfRule>
    <cfRule type="cellIs" dxfId="6859" priority="5140" operator="equal">
      <formula>"Fête du travail"</formula>
    </cfRule>
    <cfRule type="cellIs" dxfId="6858" priority="5139" operator="equal">
      <formula>"Examens S1 Ses1"</formula>
    </cfRule>
    <cfRule type="cellIs" dxfId="6857" priority="5135" operator="equal">
      <formula>"Ascension"</formula>
    </cfRule>
    <cfRule type="cellIs" dxfId="6856" priority="5109" operator="equal">
      <formula>"Soutenance"</formula>
    </cfRule>
    <cfRule type="cellIs" dxfId="6855" priority="5136" operator="equal">
      <formula>"Armistice"</formula>
    </cfRule>
    <cfRule type="cellIs" dxfId="6854" priority="5114" operator="equal">
      <formula>"Révision interne"</formula>
    </cfRule>
  </conditionalFormatting>
  <conditionalFormatting sqref="AJ26:AJ29">
    <cfRule type="containsText" dxfId="6853" priority="5092" operator="containsText" text="Soutenance">
      <formula>NOT(ISERROR(SEARCH("Soutenance",AJ26)))</formula>
    </cfRule>
    <cfRule type="expression" dxfId="6852" priority="5091">
      <formula>AH26="Samedi"</formula>
    </cfRule>
    <cfRule type="expression" dxfId="6851" priority="5090">
      <formula>AH26="Dimanche"</formula>
    </cfRule>
  </conditionalFormatting>
  <conditionalFormatting sqref="AJ28:AJ29">
    <cfRule type="cellIs" dxfId="6850" priority="23637" operator="equal">
      <formula>"Délibération S1"</formula>
    </cfRule>
    <cfRule type="cellIs" dxfId="6849" priority="23648" operator="equal">
      <formula>"notes rapport"</formula>
    </cfRule>
    <cfRule type="cellIs" dxfId="6848" priority="23683" stopIfTrue="1" operator="equal">
      <formula>"Délibérations"</formula>
    </cfRule>
    <cfRule type="cellIs" dxfId="6847" priority="23682" stopIfTrue="1" operator="equal">
      <formula>"Du anglais"</formula>
    </cfRule>
    <cfRule type="cellIs" dxfId="6846" priority="23681" stopIfTrue="1" operator="equal">
      <formula>"Examens S2"</formula>
    </cfRule>
    <cfRule type="cellIs" dxfId="6845" priority="23680" stopIfTrue="1" operator="equal">
      <formula>"Examens"</formula>
    </cfRule>
    <cfRule type="cellIs" dxfId="6844" priority="23679" stopIfTrue="1" operator="equal">
      <formula>"Examens S1"</formula>
    </cfRule>
    <cfRule type="cellIs" dxfId="6843" priority="23678" stopIfTrue="1" operator="equal">
      <formula>"Cours"</formula>
    </cfRule>
    <cfRule type="cellIs" dxfId="6842" priority="23677" stopIfTrue="1" operator="equal">
      <formula>"Vacances"</formula>
    </cfRule>
    <cfRule type="cellIs" dxfId="6841" priority="23676" stopIfTrue="1" operator="equal">
      <formula>"Révisions"</formula>
    </cfRule>
    <cfRule type="cellIs" dxfId="6840" priority="23675" stopIfTrue="1" operator="equal">
      <formula>"Session 1"</formula>
    </cfRule>
    <cfRule type="cellIs" dxfId="6839" priority="23674" stopIfTrue="1" operator="equal">
      <formula>"Session 2"</formula>
    </cfRule>
    <cfRule type="cellIs" dxfId="6838" priority="23673" stopIfTrue="1" operator="equal">
      <formula>"Stage"</formula>
    </cfRule>
    <cfRule type="cellIs" dxfId="6837" priority="23672" stopIfTrue="1" operator="equal">
      <formula>"Rentrée"</formula>
    </cfRule>
    <cfRule type="cellIs" dxfId="6836" priority="23671" stopIfTrue="1" operator="equal">
      <formula>"Evaluation"</formula>
    </cfRule>
    <cfRule type="cellIs" dxfId="6835" priority="23670" stopIfTrue="1" operator="equal">
      <formula>"Retour copies"</formula>
    </cfRule>
    <cfRule type="cellIs" dxfId="6834" priority="23669" operator="equal">
      <formula>"entreprise B"</formula>
    </cfRule>
    <cfRule type="cellIs" dxfId="6833" priority="23668" operator="equal">
      <formula>"Stage en entreprise"</formula>
    </cfRule>
    <cfRule type="cellIs" dxfId="6832" priority="23667" operator="equal">
      <formula>"Toussaint"</formula>
    </cfRule>
    <cfRule type="cellIs" dxfId="6831" priority="23666" operator="equal">
      <formula>"Victoire 1945"</formula>
    </cfRule>
    <cfRule type="cellIs" dxfId="6830" priority="23665" operator="equal">
      <formula>"stage v"</formula>
    </cfRule>
    <cfRule type="cellIs" dxfId="6829" priority="23664" operator="equal">
      <formula>"Révisions S2 Ses1"</formula>
    </cfRule>
    <cfRule type="cellIs" dxfId="6828" priority="23663" operator="equal">
      <formula>"Révisions S2 ses2"</formula>
    </cfRule>
    <cfRule type="cellIs" dxfId="6827" priority="23662" operator="equal">
      <formula>"Pentecôte"</formula>
    </cfRule>
    <cfRule type="cellIs" dxfId="6826" priority="23661" operator="equal">
      <formula>"Pâques"</formula>
    </cfRule>
    <cfRule type="cellIs" dxfId="6825" priority="23660" operator="equal">
      <formula>"Noël"</formula>
    </cfRule>
    <cfRule type="cellIs" dxfId="6824" priority="23659" operator="equal">
      <formula>"Lundi de pâques"</formula>
    </cfRule>
    <cfRule type="cellIs" dxfId="6823" priority="23658" operator="equal">
      <formula>"jour de l'an"</formula>
    </cfRule>
    <cfRule type="cellIs" dxfId="6822" priority="23657" operator="equal">
      <formula>"Fête nationale"</formula>
    </cfRule>
    <cfRule type="cellIs" dxfId="6821" priority="23656" operator="equal">
      <formula>"Fête du travail"</formula>
    </cfRule>
    <cfRule type="cellIs" dxfId="6820" priority="23655" operator="equal">
      <formula>"Examens S1 Ses1"</formula>
    </cfRule>
    <cfRule type="cellIs" dxfId="6819" priority="23654" operator="equal">
      <formula>"Examens S1 Ses2"</formula>
    </cfRule>
    <cfRule type="cellIs" dxfId="6818" priority="23653" operator="equal">
      <formula>"cours v"</formula>
    </cfRule>
    <cfRule type="cellIs" dxfId="6817" priority="23652" operator="equal">
      <formula>"Armistice"</formula>
    </cfRule>
    <cfRule type="cellIs" dxfId="6816" priority="23651" operator="equal">
      <formula>"Ascension"</formula>
    </cfRule>
    <cfRule type="cellIs" dxfId="6815" priority="23650" operator="equal">
      <formula>"Assomption"</formula>
    </cfRule>
    <cfRule type="cellIs" dxfId="6814" priority="23649" operator="equal">
      <formula>"jour appui"</formula>
    </cfRule>
    <cfRule type="cellIs" dxfId="6813" priority="23647" operator="equal">
      <formula>"Remise rapport"</formula>
    </cfRule>
    <cfRule type="cellIs" dxfId="6812" priority="23646" operator="equal">
      <formula>"Fermeture"</formula>
    </cfRule>
    <cfRule type="cellIs" dxfId="6811" priority="23645" operator="equal">
      <formula>"Examens S2 ses1"</formula>
    </cfRule>
    <cfRule type="cellIs" dxfId="6810" priority="23644" operator="equal">
      <formula>"Examens S2 Ses2"</formula>
    </cfRule>
    <cfRule type="cellIs" dxfId="6809" priority="23643" operator="equal">
      <formula>"Révisions S1 ses1"</formula>
    </cfRule>
    <cfRule type="cellIs" dxfId="6808" priority="23642" operator="equal">
      <formula>"Révisions S1 Ses2"</formula>
    </cfRule>
    <cfRule type="cellIs" dxfId="6807" priority="23641" operator="equal">
      <formula>"Cours Matin Entr AM"</formula>
    </cfRule>
    <cfRule type="cellIs" dxfId="6806" priority="23640" operator="equal">
      <formula>"Entr MA cours AM"</formula>
    </cfRule>
    <cfRule type="cellIs" dxfId="6805" priority="23639" operator="equal">
      <formula>"Cours matin"</formula>
    </cfRule>
    <cfRule type="cellIs" dxfId="6804" priority="23638" operator="equal">
      <formula>"regroupement"</formula>
    </cfRule>
    <cfRule type="cellIs" dxfId="6803" priority="23636" operator="equal">
      <formula>"Délibération S2"</formula>
    </cfRule>
    <cfRule type="cellIs" dxfId="6802" priority="23635" operator="equal">
      <formula>"Ecrits examens nationaux"</formula>
    </cfRule>
    <cfRule type="cellIs" dxfId="6801" priority="23634" operator="equal">
      <formula>"Mise à niveau"</formula>
    </cfRule>
    <cfRule type="cellIs" dxfId="6800" priority="23633" operator="equal">
      <formula>"Note mémoire"</formula>
    </cfRule>
    <cfRule type="cellIs" dxfId="6799" priority="23632" operator="equal">
      <formula>"Oraux examens nationaux"</formula>
    </cfRule>
    <cfRule type="cellIs" dxfId="6798" priority="23631" operator="equal">
      <formula>"Remise note CC"</formula>
    </cfRule>
    <cfRule type="cellIs" dxfId="6797" priority="23630" operator="equal">
      <formula>"Révision interne"</formula>
    </cfRule>
    <cfRule type="cellIs" dxfId="6796" priority="23629" operator="equal">
      <formula>"Exam nationaux"</formula>
    </cfRule>
    <cfRule type="cellIs" dxfId="6795" priority="23628" operator="equal">
      <formula>"Exam nationaux pas de date"</formula>
    </cfRule>
    <cfRule type="cellIs" dxfId="6794" priority="23627" operator="equal">
      <formula>"Entreprise"</formula>
    </cfRule>
    <cfRule type="cellIs" dxfId="6793" priority="23626" operator="equal">
      <formula>"Révisions R"</formula>
    </cfRule>
    <cfRule type="cellIs" dxfId="6792" priority="23625" operator="equal">
      <formula>"Soutenance"</formula>
    </cfRule>
    <cfRule type="cellIs" dxfId="6791" priority="23624" operator="equal">
      <formula>"ppp"</formula>
    </cfRule>
    <cfRule type="cellIs" dxfId="6790" priority="23623" operator="equal">
      <formula>"Lundi Pentecôte"</formula>
    </cfRule>
    <cfRule type="cellIs" dxfId="6789" priority="23622" operator="equal">
      <formula>"EXAMENS J"</formula>
    </cfRule>
    <cfRule type="cellIs" dxfId="6788" priority="23621" operator="equal">
      <formula>"Cours ISEM"</formula>
    </cfRule>
    <cfRule type="cellIs" dxfId="6787" priority="23620" operator="equal">
      <formula>"Cours IAE"</formula>
    </cfRule>
    <cfRule type="containsText" dxfId="6786" priority="23619" operator="containsText" text="Délib">
      <formula>NOT(ISERROR(SEARCH("Délib",AJ28)))</formula>
    </cfRule>
    <cfRule type="containsText" dxfId="6785" priority="23618" operator="containsText" text="Pré">
      <formula>NOT(ISERROR(SEARCH("Pré",AJ28)))</formula>
    </cfRule>
    <cfRule type="containsText" dxfId="6784" priority="23617" operator="containsText" text="Projet">
      <formula>NOT(ISERROR(SEARCH("Projet",AJ28)))</formula>
    </cfRule>
    <cfRule type="containsText" dxfId="6783" priority="23616" operator="containsText" text="Début CM">
      <formula>NOT(ISERROR(SEARCH("Début CM",AJ28)))</formula>
    </cfRule>
    <cfRule type="containsText" dxfId="6782" priority="23615" operator="containsText" text="Début TD">
      <formula>NOT(ISERROR(SEARCH("Début TD",AJ28)))</formula>
    </cfRule>
    <cfRule type="containsText" dxfId="6781" priority="23614" operator="containsText" text="Etranger">
      <formula>NOT(ISERROR(SEARCH("Etranger",AJ28)))</formula>
    </cfRule>
    <cfRule type="containsText" dxfId="6780" priority="23613" operator="containsText" text="JPO">
      <formula>NOT(ISERROR(SEARCH("JPO",AJ28)))</formula>
    </cfRule>
    <cfRule type="containsText" dxfId="6779" priority="23612" operator="containsText" text="Note">
      <formula>NOT(ISERROR(SEARCH("Note",AJ28)))</formula>
    </cfRule>
    <cfRule type="containsText" dxfId="6778" priority="23611" operator="containsText" text="Recrutem">
      <formula>NOT(ISERROR(SEARCH("Recrutem",AJ28)))</formula>
    </cfRule>
    <cfRule type="containsText" dxfId="6777" priority="23610" operator="containsText" text="Remise">
      <formula>NOT(ISERROR(SEARCH("Remise",AJ28)))</formula>
    </cfRule>
    <cfRule type="containsText" dxfId="6776" priority="23609" operator="containsText" text="Salon Et">
      <formula>NOT(ISERROR(SEARCH("Salon Et",AJ28)))</formula>
    </cfRule>
  </conditionalFormatting>
  <conditionalFormatting sqref="AJ30:AJ31">
    <cfRule type="cellIs" dxfId="6775" priority="5076" stopIfTrue="1" operator="equal">
      <formula>"Rentrée"</formula>
    </cfRule>
    <cfRule type="cellIs" dxfId="6774" priority="5028" operator="equal">
      <formula>"ppp"</formula>
    </cfRule>
    <cfRule type="cellIs" dxfId="6773" priority="5027" operator="equal">
      <formula>"Lundi Pentecôte"</formula>
    </cfRule>
    <cfRule type="cellIs" dxfId="6772" priority="5026" operator="equal">
      <formula>"EXAMENS J"</formula>
    </cfRule>
    <cfRule type="cellIs" dxfId="6771" priority="5025" operator="equal">
      <formula>"Cours ISEM"</formula>
    </cfRule>
    <cfRule type="cellIs" dxfId="6770" priority="5024" operator="equal">
      <formula>"Cours IAE"</formula>
    </cfRule>
    <cfRule type="containsText" dxfId="6769" priority="5023" operator="containsText" text="Délib">
      <formula>NOT(ISERROR(SEARCH("Délib",AJ30)))</formula>
    </cfRule>
    <cfRule type="containsText" dxfId="6768" priority="5021" operator="containsText" text="Projet">
      <formula>NOT(ISERROR(SEARCH("Projet",AJ30)))</formula>
    </cfRule>
    <cfRule type="containsText" dxfId="6767" priority="5020" operator="containsText" text="Début CM">
      <formula>NOT(ISERROR(SEARCH("Début CM",AJ30)))</formula>
    </cfRule>
    <cfRule type="containsText" dxfId="6766" priority="5019" operator="containsText" text="Début TD">
      <formula>NOT(ISERROR(SEARCH("Début TD",AJ30)))</formula>
    </cfRule>
    <cfRule type="containsText" dxfId="6765" priority="5017" operator="containsText" text="JPO">
      <formula>NOT(ISERROR(SEARCH("JPO",AJ30)))</formula>
    </cfRule>
    <cfRule type="containsText" dxfId="6764" priority="5016" operator="containsText" text="Note">
      <formula>NOT(ISERROR(SEARCH("Note",AJ30)))</formula>
    </cfRule>
    <cfRule type="containsText" dxfId="6763" priority="5015" operator="containsText" text="Recrutem">
      <formula>NOT(ISERROR(SEARCH("Recrutem",AJ30)))</formula>
    </cfRule>
    <cfRule type="containsText" dxfId="6762" priority="5014" operator="containsText" text="Remise">
      <formula>NOT(ISERROR(SEARCH("Remise",AJ30)))</formula>
    </cfRule>
    <cfRule type="containsText" dxfId="6761" priority="5013" operator="containsText" text="Salon Et">
      <formula>NOT(ISERROR(SEARCH("Salon Et",AJ30)))</formula>
    </cfRule>
    <cfRule type="containsText" dxfId="6760" priority="5012" operator="containsText" text="Soutenance">
      <formula>NOT(ISERROR(SEARCH("Soutenance",AJ30)))</formula>
    </cfRule>
    <cfRule type="expression" dxfId="6759" priority="5011">
      <formula>AH30="Samedi"</formula>
    </cfRule>
    <cfRule type="cellIs" dxfId="6758" priority="5064" operator="equal">
      <formula>"Noël"</formula>
    </cfRule>
    <cfRule type="cellIs" dxfId="6757" priority="5065" operator="equal">
      <formula>"Pâques"</formula>
    </cfRule>
    <cfRule type="cellIs" dxfId="6756" priority="5066" operator="equal">
      <formula>"Pentecôte"</formula>
    </cfRule>
    <cfRule type="cellIs" dxfId="6755" priority="5067" operator="equal">
      <formula>"Révisions S2 ses2"</formula>
    </cfRule>
    <cfRule type="cellIs" dxfId="6754" priority="5068" operator="equal">
      <formula>"Révisions S2 Ses1"</formula>
    </cfRule>
    <cfRule type="cellIs" dxfId="6753" priority="5069" operator="equal">
      <formula>"stage v"</formula>
    </cfRule>
    <cfRule type="cellIs" dxfId="6752" priority="5070" operator="equal">
      <formula>"Victoire 1945"</formula>
    </cfRule>
    <cfRule type="cellIs" dxfId="6751" priority="5071" operator="equal">
      <formula>"Toussaint"</formula>
    </cfRule>
    <cfRule type="cellIs" dxfId="6750" priority="5072" operator="equal">
      <formula>"Stage en entreprise"</formula>
    </cfRule>
    <cfRule type="cellIs" dxfId="6749" priority="5073" operator="equal">
      <formula>"entreprise B"</formula>
    </cfRule>
    <cfRule type="cellIs" dxfId="6748" priority="5074" stopIfTrue="1" operator="equal">
      <formula>"Retour copies"</formula>
    </cfRule>
    <cfRule type="cellIs" dxfId="6747" priority="5075" stopIfTrue="1" operator="equal">
      <formula>"Evaluation"</formula>
    </cfRule>
    <cfRule type="containsText" dxfId="6746" priority="5018" operator="containsText" text="Etranger">
      <formula>NOT(ISERROR(SEARCH("Etranger",AJ30)))</formula>
    </cfRule>
    <cfRule type="cellIs" dxfId="6745" priority="5077" stopIfTrue="1" operator="equal">
      <formula>"Stage"</formula>
    </cfRule>
    <cfRule type="cellIs" dxfId="6744" priority="5078" stopIfTrue="1" operator="equal">
      <formula>"Session 2"</formula>
    </cfRule>
    <cfRule type="cellIs" dxfId="6743" priority="5079" stopIfTrue="1" operator="equal">
      <formula>"Session 1"</formula>
    </cfRule>
    <cfRule type="cellIs" dxfId="6742" priority="5080" stopIfTrue="1" operator="equal">
      <formula>"Révisions"</formula>
    </cfRule>
    <cfRule type="cellIs" dxfId="6741" priority="5081" stopIfTrue="1" operator="equal">
      <formula>"Vacances"</formula>
    </cfRule>
    <cfRule type="cellIs" dxfId="6740" priority="5082" stopIfTrue="1" operator="equal">
      <formula>"Cours"</formula>
    </cfRule>
    <cfRule type="cellIs" dxfId="6739" priority="5083" stopIfTrue="1" operator="equal">
      <formula>"Examens S1"</formula>
    </cfRule>
    <cfRule type="cellIs" dxfId="6738" priority="5084" stopIfTrue="1" operator="equal">
      <formula>"Examens"</formula>
    </cfRule>
    <cfRule type="cellIs" dxfId="6737" priority="5085" stopIfTrue="1" operator="equal">
      <formula>"Examens S2"</formula>
    </cfRule>
    <cfRule type="cellIs" dxfId="6736" priority="5086" stopIfTrue="1" operator="equal">
      <formula>"Du anglais"</formula>
    </cfRule>
    <cfRule type="cellIs" dxfId="6735" priority="5087" stopIfTrue="1" operator="equal">
      <formula>"Délibérations"</formula>
    </cfRule>
    <cfRule type="expression" dxfId="6734" priority="5010">
      <formula>AH30="Dimanche"</formula>
    </cfRule>
    <cfRule type="containsText" dxfId="6733" priority="5009" operator="containsText" text="Université">
      <formula>NOT(ISERROR(SEARCH("Université",AJ30)))</formula>
    </cfRule>
    <cfRule type="cellIs" dxfId="6732" priority="5063" operator="equal">
      <formula>"Lundi de pâques"</formula>
    </cfRule>
    <cfRule type="cellIs" dxfId="6731" priority="5062" operator="equal">
      <formula>"jour de l'an"</formula>
    </cfRule>
    <cfRule type="cellIs" dxfId="6730" priority="5061" operator="equal">
      <formula>"Fête nationale"</formula>
    </cfRule>
    <cfRule type="cellIs" dxfId="6729" priority="5060" operator="equal">
      <formula>"Fête du travail"</formula>
    </cfRule>
    <cfRule type="containsText" dxfId="6728" priority="5008" operator="containsText" text="Cours/Labo/Projet">
      <formula>NOT(ISERROR(SEARCH("Cours/Labo/Projet",AJ30)))</formula>
    </cfRule>
    <cfRule type="cellIs" dxfId="6727" priority="5059" operator="equal">
      <formula>"Examens S1 Ses1"</formula>
    </cfRule>
    <cfRule type="cellIs" dxfId="6726" priority="5058" operator="equal">
      <formula>"Examens S1 Ses2"</formula>
    </cfRule>
    <cfRule type="cellIs" dxfId="6725" priority="5057" operator="equal">
      <formula>"cours v"</formula>
    </cfRule>
    <cfRule type="cellIs" dxfId="6724" priority="5056" operator="equal">
      <formula>"Armistice"</formula>
    </cfRule>
    <cfRule type="cellIs" dxfId="6723" priority="5055" operator="equal">
      <formula>"Ascension"</formula>
    </cfRule>
    <cfRule type="cellIs" dxfId="6722" priority="5054" operator="equal">
      <formula>"Assomption"</formula>
    </cfRule>
    <cfRule type="cellIs" dxfId="6721" priority="5053" operator="equal">
      <formula>"jour appui"</formula>
    </cfRule>
    <cfRule type="cellIs" dxfId="6720" priority="5052" operator="equal">
      <formula>"notes rapport"</formula>
    </cfRule>
    <cfRule type="cellIs" dxfId="6719" priority="5044" operator="equal">
      <formula>"Entr MA cours AM"</formula>
    </cfRule>
    <cfRule type="cellIs" dxfId="6718" priority="5043" operator="equal">
      <formula>"Cours matin"</formula>
    </cfRule>
    <cfRule type="cellIs" dxfId="6717" priority="5032" operator="equal">
      <formula>"Exam nationaux pas de date"</formula>
    </cfRule>
    <cfRule type="cellIs" dxfId="6716" priority="5042" operator="equal">
      <formula>"regroupement"</formula>
    </cfRule>
    <cfRule type="cellIs" dxfId="6715" priority="5033" operator="equal">
      <formula>"Exam nationaux"</formula>
    </cfRule>
    <cfRule type="cellIs" dxfId="6714" priority="5051" operator="equal">
      <formula>"Remise rapport"</formula>
    </cfRule>
    <cfRule type="cellIs" dxfId="6713" priority="5041" operator="equal">
      <formula>"Délibération S1"</formula>
    </cfRule>
    <cfRule type="cellIs" dxfId="6712" priority="5040" operator="equal">
      <formula>"Délibération S2"</formula>
    </cfRule>
    <cfRule type="cellIs" dxfId="6711" priority="5039" operator="equal">
      <formula>"Ecrits examens nationaux"</formula>
    </cfRule>
    <cfRule type="cellIs" dxfId="6710" priority="5038" operator="equal">
      <formula>"Mise à niveau"</formula>
    </cfRule>
    <cfRule type="cellIs" dxfId="6709" priority="5037" operator="equal">
      <formula>"Note mémoire"</formula>
    </cfRule>
    <cfRule type="cellIs" dxfId="6708" priority="5036" operator="equal">
      <formula>"Oraux examens nationaux"</formula>
    </cfRule>
    <cfRule type="cellIs" dxfId="6707" priority="5035" operator="equal">
      <formula>"Remise note CC"</formula>
    </cfRule>
    <cfRule type="cellIs" dxfId="6706" priority="5050" operator="equal">
      <formula>"Fermeture"</formula>
    </cfRule>
    <cfRule type="cellIs" dxfId="6705" priority="5049" operator="equal">
      <formula>"Examens S2 ses1"</formula>
    </cfRule>
    <cfRule type="cellIs" dxfId="6704" priority="5048" operator="equal">
      <formula>"Examens S2 Ses2"</formula>
    </cfRule>
    <cfRule type="cellIs" dxfId="6703" priority="5047" operator="equal">
      <formula>"Révisions S1 ses1"</formula>
    </cfRule>
    <cfRule type="cellIs" dxfId="6702" priority="5034" operator="equal">
      <formula>"Révision interne"</formula>
    </cfRule>
    <cfRule type="cellIs" dxfId="6701" priority="5046" operator="equal">
      <formula>"Révisions S1 Ses2"</formula>
    </cfRule>
    <cfRule type="cellIs" dxfId="6700" priority="5045" operator="equal">
      <formula>"Cours Matin Entr AM"</formula>
    </cfRule>
    <cfRule type="cellIs" dxfId="6699" priority="5029" operator="equal">
      <formula>"Soutenance"</formula>
    </cfRule>
    <cfRule type="cellIs" dxfId="6698" priority="5030" operator="equal">
      <formula>"Révisions R"</formula>
    </cfRule>
    <cfRule type="containsText" dxfId="6697" priority="5022" operator="containsText" text="Pré">
      <formula>NOT(ISERROR(SEARCH("Pré",AJ30)))</formula>
    </cfRule>
    <cfRule type="cellIs" dxfId="6696" priority="5031" operator="equal">
      <formula>"Entreprise"</formula>
    </cfRule>
  </conditionalFormatting>
  <conditionalFormatting sqref="AJ32:AJ33">
    <cfRule type="containsText" dxfId="6695" priority="4934" operator="containsText" text="Remise">
      <formula>NOT(ISERROR(SEARCH("Remise",AJ32)))</formula>
    </cfRule>
    <cfRule type="containsText" dxfId="6694" priority="4935" operator="containsText" text="Recrutem">
      <formula>NOT(ISERROR(SEARCH("Recrutem",AJ32)))</formula>
    </cfRule>
    <cfRule type="containsText" dxfId="6693" priority="4936" operator="containsText" text="Note">
      <formula>NOT(ISERROR(SEARCH("Note",AJ32)))</formula>
    </cfRule>
    <cfRule type="containsText" dxfId="6692" priority="4937" operator="containsText" text="JPO">
      <formula>NOT(ISERROR(SEARCH("JPO",AJ32)))</formula>
    </cfRule>
    <cfRule type="containsText" dxfId="6691" priority="4938" operator="containsText" text="Etranger">
      <formula>NOT(ISERROR(SEARCH("Etranger",AJ32)))</formula>
    </cfRule>
    <cfRule type="containsText" dxfId="6690" priority="4939" operator="containsText" text="Début TD">
      <formula>NOT(ISERROR(SEARCH("Début TD",AJ32)))</formula>
    </cfRule>
    <cfRule type="containsText" dxfId="6689" priority="4940" operator="containsText" text="Début CM">
      <formula>NOT(ISERROR(SEARCH("Début CM",AJ32)))</formula>
    </cfRule>
    <cfRule type="containsText" dxfId="6688" priority="4941" operator="containsText" text="Projet">
      <formula>NOT(ISERROR(SEARCH("Projet",AJ32)))</formula>
    </cfRule>
    <cfRule type="containsText" dxfId="6687" priority="4942" operator="containsText" text="Pré">
      <formula>NOT(ISERROR(SEARCH("Pré",AJ32)))</formula>
    </cfRule>
    <cfRule type="containsText" dxfId="6686" priority="4943" operator="containsText" text="Délib">
      <formula>NOT(ISERROR(SEARCH("Délib",AJ32)))</formula>
    </cfRule>
    <cfRule type="cellIs" dxfId="6685" priority="4944" operator="equal">
      <formula>"Cours IAE"</formula>
    </cfRule>
    <cfRule type="cellIs" dxfId="6684" priority="4945" operator="equal">
      <formula>"Cours ISEM"</formula>
    </cfRule>
    <cfRule type="cellIs" dxfId="6683" priority="4946" operator="equal">
      <formula>"EXAMENS J"</formula>
    </cfRule>
    <cfRule type="cellIs" dxfId="6682" priority="4947" operator="equal">
      <formula>"Lundi Pentecôte"</formula>
    </cfRule>
    <cfRule type="cellIs" dxfId="6681" priority="4948" operator="equal">
      <formula>"ppp"</formula>
    </cfRule>
    <cfRule type="cellIs" dxfId="6680" priority="4949" operator="equal">
      <formula>"Soutenance"</formula>
    </cfRule>
    <cfRule type="cellIs" dxfId="6679" priority="4950" operator="equal">
      <formula>"Révisions R"</formula>
    </cfRule>
    <cfRule type="cellIs" dxfId="6678" priority="4951" operator="equal">
      <formula>"Entreprise"</formula>
    </cfRule>
    <cfRule type="cellIs" dxfId="6677" priority="4952" operator="equal">
      <formula>"Exam nationaux pas de date"</formula>
    </cfRule>
    <cfRule type="cellIs" dxfId="6676" priority="4953" operator="equal">
      <formula>"Exam nationaux"</formula>
    </cfRule>
    <cfRule type="cellIs" dxfId="6675" priority="4954" operator="equal">
      <formula>"Révision interne"</formula>
    </cfRule>
    <cfRule type="cellIs" dxfId="6674" priority="4955" operator="equal">
      <formula>"Remise note CC"</formula>
    </cfRule>
    <cfRule type="cellIs" dxfId="6673" priority="4956" operator="equal">
      <formula>"Oraux examens nationaux"</formula>
    </cfRule>
    <cfRule type="cellIs" dxfId="6672" priority="4957" operator="equal">
      <formula>"Note mémoire"</formula>
    </cfRule>
    <cfRule type="cellIs" dxfId="6671" priority="4958" operator="equal">
      <formula>"Mise à niveau"</formula>
    </cfRule>
    <cfRule type="cellIs" dxfId="6670" priority="4959" operator="equal">
      <formula>"Ecrits examens nationaux"</formula>
    </cfRule>
    <cfRule type="cellIs" dxfId="6669" priority="4960" operator="equal">
      <formula>"Délibération S2"</formula>
    </cfRule>
    <cfRule type="cellIs" dxfId="6668" priority="4962" operator="equal">
      <formula>"regroupement"</formula>
    </cfRule>
    <cfRule type="cellIs" dxfId="6667" priority="4963" operator="equal">
      <formula>"Cours matin"</formula>
    </cfRule>
    <cfRule type="cellIs" dxfId="6666" priority="4964" operator="equal">
      <formula>"Entr MA cours AM"</formula>
    </cfRule>
    <cfRule type="cellIs" dxfId="6665" priority="4965" operator="equal">
      <formula>"Cours Matin Entr AM"</formula>
    </cfRule>
    <cfRule type="cellIs" dxfId="6664" priority="4966" operator="equal">
      <formula>"Révisions S1 Ses2"</formula>
    </cfRule>
    <cfRule type="cellIs" dxfId="6663" priority="4967" operator="equal">
      <formula>"Révisions S1 ses1"</formula>
    </cfRule>
    <cfRule type="cellIs" dxfId="6662" priority="4968" operator="equal">
      <formula>"Examens S2 Ses2"</formula>
    </cfRule>
    <cfRule type="cellIs" dxfId="6661" priority="4969" operator="equal">
      <formula>"Examens S2 ses1"</formula>
    </cfRule>
    <cfRule type="cellIs" dxfId="6660" priority="4970" operator="equal">
      <formula>"Fermeture"</formula>
    </cfRule>
    <cfRule type="cellIs" dxfId="6659" priority="4971" operator="equal">
      <formula>"Remise rapport"</formula>
    </cfRule>
    <cfRule type="cellIs" dxfId="6658" priority="4972" operator="equal">
      <formula>"notes rapport"</formula>
    </cfRule>
    <cfRule type="cellIs" dxfId="6657" priority="4973" operator="equal">
      <formula>"jour appui"</formula>
    </cfRule>
    <cfRule type="expression" dxfId="6656" priority="4930">
      <formula>AH32="Dimanche"</formula>
    </cfRule>
    <cfRule type="cellIs" dxfId="6655" priority="4992" operator="equal">
      <formula>"Stage en entreprise"</formula>
    </cfRule>
    <cfRule type="cellIs" dxfId="6654" priority="4993" operator="equal">
      <formula>"entreprise B"</formula>
    </cfRule>
    <cfRule type="cellIs" dxfId="6653" priority="4994" stopIfTrue="1" operator="equal">
      <formula>"Retour copies"</formula>
    </cfRule>
    <cfRule type="cellIs" dxfId="6652" priority="4995" stopIfTrue="1" operator="equal">
      <formula>"Evaluation"</formula>
    </cfRule>
    <cfRule type="cellIs" dxfId="6651" priority="4996" stopIfTrue="1" operator="equal">
      <formula>"Rentrée"</formula>
    </cfRule>
    <cfRule type="cellIs" dxfId="6650" priority="4997" stopIfTrue="1" operator="equal">
      <formula>"Stage"</formula>
    </cfRule>
    <cfRule type="cellIs" dxfId="6649" priority="4998" stopIfTrue="1" operator="equal">
      <formula>"Session 2"</formula>
    </cfRule>
    <cfRule type="cellIs" dxfId="6648" priority="4999" stopIfTrue="1" operator="equal">
      <formula>"Session 1"</formula>
    </cfRule>
    <cfRule type="cellIs" dxfId="6647" priority="5000" stopIfTrue="1" operator="equal">
      <formula>"Révisions"</formula>
    </cfRule>
    <cfRule type="cellIs" dxfId="6646" priority="5001" stopIfTrue="1" operator="equal">
      <formula>"Vacances"</formula>
    </cfRule>
    <cfRule type="cellIs" dxfId="6645" priority="5002" stopIfTrue="1" operator="equal">
      <formula>"Cours"</formula>
    </cfRule>
    <cfRule type="cellIs" dxfId="6644" priority="5003" stopIfTrue="1" operator="equal">
      <formula>"Examens S1"</formula>
    </cfRule>
    <cfRule type="cellIs" dxfId="6643" priority="5004" stopIfTrue="1" operator="equal">
      <formula>"Examens"</formula>
    </cfRule>
    <cfRule type="cellIs" dxfId="6642" priority="5005" stopIfTrue="1" operator="equal">
      <formula>"Examens S2"</formula>
    </cfRule>
    <cfRule type="cellIs" dxfId="6641" priority="5006" stopIfTrue="1" operator="equal">
      <formula>"Du anglais"</formula>
    </cfRule>
    <cfRule type="cellIs" dxfId="6640" priority="5007" stopIfTrue="1" operator="equal">
      <formula>"Délibérations"</formula>
    </cfRule>
    <cfRule type="cellIs" dxfId="6639" priority="4961" operator="equal">
      <formula>"Délibération S1"</formula>
    </cfRule>
    <cfRule type="containsText" dxfId="6638" priority="4928" operator="containsText" text="Cours/Labo/Projet">
      <formula>NOT(ISERROR(SEARCH("Cours/Labo/Projet",AJ32)))</formula>
    </cfRule>
    <cfRule type="containsText" dxfId="6637" priority="4929" operator="containsText" text="Université">
      <formula>NOT(ISERROR(SEARCH("Université",AJ32)))</formula>
    </cfRule>
    <cfRule type="expression" dxfId="6636" priority="4931">
      <formula>AH32="Samedi"</formula>
    </cfRule>
    <cfRule type="containsText" dxfId="6635" priority="4933" operator="containsText" text="Salon Et">
      <formula>NOT(ISERROR(SEARCH("Salon Et",AJ32)))</formula>
    </cfRule>
    <cfRule type="containsText" dxfId="6634" priority="4932" operator="containsText" text="Soutenance">
      <formula>NOT(ISERROR(SEARCH("Soutenance",AJ32)))</formula>
    </cfRule>
    <cfRule type="cellIs" dxfId="6633" priority="4978" operator="equal">
      <formula>"Examens S1 Ses2"</formula>
    </cfRule>
    <cfRule type="cellIs" dxfId="6632" priority="4974" operator="equal">
      <formula>"Assomption"</formula>
    </cfRule>
    <cfRule type="cellIs" dxfId="6631" priority="4975" operator="equal">
      <formula>"Ascension"</formula>
    </cfRule>
    <cfRule type="cellIs" dxfId="6630" priority="4976" operator="equal">
      <formula>"Armistice"</formula>
    </cfRule>
    <cfRule type="cellIs" dxfId="6629" priority="4977" operator="equal">
      <formula>"cours v"</formula>
    </cfRule>
    <cfRule type="cellIs" dxfId="6628" priority="4979" operator="equal">
      <formula>"Examens S1 Ses1"</formula>
    </cfRule>
    <cfRule type="cellIs" dxfId="6627" priority="4980" operator="equal">
      <formula>"Fête du travail"</formula>
    </cfRule>
    <cfRule type="cellIs" dxfId="6626" priority="4981" operator="equal">
      <formula>"Fête nationale"</formula>
    </cfRule>
    <cfRule type="cellIs" dxfId="6625" priority="4982" operator="equal">
      <formula>"jour de l'an"</formula>
    </cfRule>
    <cfRule type="cellIs" dxfId="6624" priority="4983" operator="equal">
      <formula>"Lundi de pâques"</formula>
    </cfRule>
    <cfRule type="cellIs" dxfId="6623" priority="4984" operator="equal">
      <formula>"Noël"</formula>
    </cfRule>
    <cfRule type="cellIs" dxfId="6622" priority="4985" operator="equal">
      <formula>"Pâques"</formula>
    </cfRule>
    <cfRule type="cellIs" dxfId="6621" priority="4986" operator="equal">
      <formula>"Pentecôte"</formula>
    </cfRule>
    <cfRule type="cellIs" dxfId="6620" priority="4987" operator="equal">
      <formula>"Révisions S2 ses2"</formula>
    </cfRule>
    <cfRule type="cellIs" dxfId="6619" priority="4988" operator="equal">
      <formula>"Révisions S2 Ses1"</formula>
    </cfRule>
    <cfRule type="cellIs" dxfId="6618" priority="4989" operator="equal">
      <formula>"stage v"</formula>
    </cfRule>
    <cfRule type="cellIs" dxfId="6617" priority="4990" operator="equal">
      <formula>"Victoire 1945"</formula>
    </cfRule>
    <cfRule type="cellIs" dxfId="6616" priority="4991" operator="equal">
      <formula>"Toussaint"</formula>
    </cfRule>
  </conditionalFormatting>
  <conditionalFormatting sqref="AJ34">
    <cfRule type="cellIs" dxfId="6615" priority="40004" operator="equal">
      <formula>"regroupement"</formula>
    </cfRule>
    <cfRule type="cellIs" dxfId="6614" priority="40049" stopIfTrue="1" operator="equal">
      <formula>"Délibérations"</formula>
    </cfRule>
    <cfRule type="cellIs" dxfId="6613" priority="40048" stopIfTrue="1" operator="equal">
      <formula>"Du anglais"</formula>
    </cfRule>
    <cfRule type="containsText" dxfId="6612" priority="39980" operator="containsText" text="Etranger">
      <formula>NOT(ISERROR(SEARCH("Etranger",AJ34)))</formula>
    </cfRule>
    <cfRule type="cellIs" dxfId="6611" priority="40031" operator="equal">
      <formula>"stage v"</formula>
    </cfRule>
    <cfRule type="cellIs" dxfId="6610" priority="40030" operator="equal">
      <formula>"Révisions S2 Ses1"</formula>
    </cfRule>
    <cfRule type="cellIs" dxfId="6609" priority="40029" operator="equal">
      <formula>"Révisions S2 ses2"</formula>
    </cfRule>
    <cfRule type="cellIs" dxfId="6608" priority="40028" operator="equal">
      <formula>"Pentecôte"</formula>
    </cfRule>
    <cfRule type="cellIs" dxfId="6607" priority="40027" operator="equal">
      <formula>"Pâques"</formula>
    </cfRule>
    <cfRule type="cellIs" dxfId="6606" priority="40026" operator="equal">
      <formula>"Noël"</formula>
    </cfRule>
    <cfRule type="cellIs" dxfId="6605" priority="40025" operator="equal">
      <formula>"Lundi de pâques"</formula>
    </cfRule>
    <cfRule type="cellIs" dxfId="6604" priority="40024" operator="equal">
      <formula>"jour de l'an"</formula>
    </cfRule>
    <cfRule type="cellIs" dxfId="6603" priority="40023" operator="equal">
      <formula>"Fête nationale"</formula>
    </cfRule>
    <cfRule type="cellIs" dxfId="6602" priority="40022" operator="equal">
      <formula>"Fête du travail"</formula>
    </cfRule>
    <cfRule type="cellIs" dxfId="6601" priority="40021" operator="equal">
      <formula>"Examens S1 Ses1"</formula>
    </cfRule>
    <cfRule type="cellIs" dxfId="6600" priority="40020" operator="equal">
      <formula>"Examens S1 Ses2"</formula>
    </cfRule>
    <cfRule type="cellIs" dxfId="6599" priority="40019" operator="equal">
      <formula>"cours v"</formula>
    </cfRule>
    <cfRule type="cellIs" dxfId="6598" priority="40018" operator="equal">
      <formula>"Armistice"</formula>
    </cfRule>
    <cfRule type="cellIs" dxfId="6597" priority="40032" operator="equal">
      <formula>"Victoire 1945"</formula>
    </cfRule>
    <cfRule type="cellIs" dxfId="6596" priority="40033" operator="equal">
      <formula>"Toussaint"</formula>
    </cfRule>
    <cfRule type="cellIs" dxfId="6595" priority="40016" operator="equal">
      <formula>"Assomption"</formula>
    </cfRule>
    <cfRule type="cellIs" dxfId="6594" priority="40015" operator="equal">
      <formula>"jour appui"</formula>
    </cfRule>
    <cfRule type="cellIs" dxfId="6593" priority="40014" operator="equal">
      <formula>"notes rapport"</formula>
    </cfRule>
    <cfRule type="cellIs" dxfId="6592" priority="40013" operator="equal">
      <formula>"Remise rapport"</formula>
    </cfRule>
    <cfRule type="cellIs" dxfId="6591" priority="40012" operator="equal">
      <formula>"Fermeture"</formula>
    </cfRule>
    <cfRule type="cellIs" dxfId="6590" priority="40011" operator="equal">
      <formula>"Examens S2 ses1"</formula>
    </cfRule>
    <cfRule type="cellIs" dxfId="6589" priority="40010" operator="equal">
      <formula>"Examens S2 Ses2"</formula>
    </cfRule>
    <cfRule type="cellIs" dxfId="6588" priority="40009" operator="equal">
      <formula>"Révisions S1 ses1"</formula>
    </cfRule>
    <cfRule type="cellIs" dxfId="6587" priority="40008" operator="equal">
      <formula>"Révisions S1 Ses2"</formula>
    </cfRule>
    <cfRule type="cellIs" dxfId="6586" priority="40007" operator="equal">
      <formula>"Cours Matin Entr AM"</formula>
    </cfRule>
    <cfRule type="cellIs" dxfId="6585" priority="40006" operator="equal">
      <formula>"Entr MA cours AM"</formula>
    </cfRule>
    <cfRule type="cellIs" dxfId="6584" priority="40005" operator="equal">
      <formula>"Cours matin"</formula>
    </cfRule>
    <cfRule type="cellIs" dxfId="6583" priority="40003" operator="equal">
      <formula>"Délibération S1"</formula>
    </cfRule>
    <cfRule type="cellIs" dxfId="6582" priority="40002" operator="equal">
      <formula>"Délibération S2"</formula>
    </cfRule>
    <cfRule type="cellIs" dxfId="6581" priority="40001" operator="equal">
      <formula>"Ecrits examens nationaux"</formula>
    </cfRule>
    <cfRule type="cellIs" dxfId="6580" priority="40000" operator="equal">
      <formula>"Mise à niveau"</formula>
    </cfRule>
    <cfRule type="cellIs" dxfId="6579" priority="39999" operator="equal">
      <formula>"Note mémoire"</formula>
    </cfRule>
    <cfRule type="cellIs" dxfId="6578" priority="39998" operator="equal">
      <formula>"Oraux examens nationaux"</formula>
    </cfRule>
    <cfRule type="cellIs" dxfId="6577" priority="39997" operator="equal">
      <formula>"Remise note CC"</formula>
    </cfRule>
    <cfRule type="cellIs" dxfId="6576" priority="39996" operator="equal">
      <formula>"Révision interne"</formula>
    </cfRule>
    <cfRule type="cellIs" dxfId="6575" priority="39995" operator="equal">
      <formula>"Exam nationaux"</formula>
    </cfRule>
    <cfRule type="cellIs" dxfId="6574" priority="39994" operator="equal">
      <formula>"Exam nationaux pas de date"</formula>
    </cfRule>
    <cfRule type="cellIs" dxfId="6573" priority="39993" operator="equal">
      <formula>"Entreprise"</formula>
    </cfRule>
    <cfRule type="cellIs" dxfId="6572" priority="39992" operator="equal">
      <formula>"Révisions R"</formula>
    </cfRule>
    <cfRule type="cellIs" dxfId="6571" priority="40034" operator="equal">
      <formula>"Stage en entreprise"</formula>
    </cfRule>
    <cfRule type="cellIs" dxfId="6570" priority="40035" operator="equal">
      <formula>"entreprise B"</formula>
    </cfRule>
    <cfRule type="cellIs" dxfId="6569" priority="40036" stopIfTrue="1" operator="equal">
      <formula>"Retour copies"</formula>
    </cfRule>
    <cfRule type="cellIs" dxfId="6568" priority="40037" stopIfTrue="1" operator="equal">
      <formula>"Evaluation"</formula>
    </cfRule>
    <cfRule type="cellIs" dxfId="6567" priority="40017" operator="equal">
      <formula>"Ascension"</formula>
    </cfRule>
    <cfRule type="cellIs" dxfId="6566" priority="40038" stopIfTrue="1" operator="equal">
      <formula>"Rentrée"</formula>
    </cfRule>
    <cfRule type="cellIs" dxfId="6565" priority="40047" stopIfTrue="1" operator="equal">
      <formula>"Examens S2"</formula>
    </cfRule>
    <cfRule type="cellIs" dxfId="6564" priority="40039" stopIfTrue="1" operator="equal">
      <formula>"Stage"</formula>
    </cfRule>
    <cfRule type="cellIs" dxfId="6563" priority="40040" stopIfTrue="1" operator="equal">
      <formula>"Session 2"</formula>
    </cfRule>
    <cfRule type="cellIs" dxfId="6562" priority="40041" stopIfTrue="1" operator="equal">
      <formula>"Session 1"</formula>
    </cfRule>
    <cfRule type="cellIs" dxfId="6561" priority="40042" stopIfTrue="1" operator="equal">
      <formula>"Révisions"</formula>
    </cfRule>
    <cfRule type="cellIs" dxfId="6560" priority="40043" stopIfTrue="1" operator="equal">
      <formula>"Vacances"</formula>
    </cfRule>
    <cfRule type="cellIs" dxfId="6559" priority="40044" stopIfTrue="1" operator="equal">
      <formula>"Cours"</formula>
    </cfRule>
    <cfRule type="cellIs" dxfId="6558" priority="40045" stopIfTrue="1" operator="equal">
      <formula>"Examens S1"</formula>
    </cfRule>
    <cfRule type="containsText" dxfId="6557" priority="39985" operator="containsText" text="Délib">
      <formula>NOT(ISERROR(SEARCH("Délib",AJ34)))</formula>
    </cfRule>
    <cfRule type="cellIs" dxfId="6556" priority="40046" stopIfTrue="1" operator="equal">
      <formula>"Examens"</formula>
    </cfRule>
    <cfRule type="cellIs" dxfId="6555" priority="39991" operator="equal">
      <formula>"Soutenance"</formula>
    </cfRule>
    <cfRule type="cellIs" dxfId="6554" priority="39990" operator="equal">
      <formula>"ppp"</formula>
    </cfRule>
    <cfRule type="cellIs" dxfId="6553" priority="39989" operator="equal">
      <formula>"Lundi Pentecôte"</formula>
    </cfRule>
    <cfRule type="cellIs" dxfId="6552" priority="39988" operator="equal">
      <formula>"EXAMENS J"</formula>
    </cfRule>
    <cfRule type="cellIs" dxfId="6551" priority="39987" operator="equal">
      <formula>"Cours ISEM"</formula>
    </cfRule>
    <cfRule type="cellIs" dxfId="6550" priority="39986" operator="equal">
      <formula>"Cours IAE"</formula>
    </cfRule>
    <cfRule type="containsText" dxfId="6549" priority="39983" operator="containsText" text="Projet">
      <formula>NOT(ISERROR(SEARCH("Projet",AJ34)))</formula>
    </cfRule>
    <cfRule type="containsText" dxfId="6548" priority="39982" operator="containsText" text="Début CM">
      <formula>NOT(ISERROR(SEARCH("Début CM",AJ34)))</formula>
    </cfRule>
    <cfRule type="containsText" dxfId="6547" priority="39981" operator="containsText" text="Début TD">
      <formula>NOT(ISERROR(SEARCH("Début TD",AJ34)))</formula>
    </cfRule>
  </conditionalFormatting>
  <conditionalFormatting sqref="AJ34:AJ35">
    <cfRule type="expression" dxfId="6546" priority="36588">
      <formula>AH34="Dimanche"</formula>
    </cfRule>
    <cfRule type="containsText" dxfId="6545" priority="36591" operator="containsText" text="Salon Et">
      <formula>NOT(ISERROR(SEARCH("Salon Et",AJ34)))</formula>
    </cfRule>
    <cfRule type="containsText" dxfId="6544" priority="36590" operator="containsText" text="Soutenance">
      <formula>NOT(ISERROR(SEARCH("Soutenance",AJ34)))</formula>
    </cfRule>
    <cfRule type="expression" dxfId="6543" priority="36589">
      <formula>AH34="Samedi"</formula>
    </cfRule>
    <cfRule type="containsText" dxfId="6542" priority="36600" operator="containsText" text="Pré">
      <formula>NOT(ISERROR(SEARCH("Pré",AJ34)))</formula>
    </cfRule>
    <cfRule type="containsText" dxfId="6541" priority="36595" operator="containsText" text="JPO">
      <formula>NOT(ISERROR(SEARCH("JPO",AJ34)))</formula>
    </cfRule>
    <cfRule type="containsText" dxfId="6540" priority="36594" operator="containsText" text="Note">
      <formula>NOT(ISERROR(SEARCH("Note",AJ34)))</formula>
    </cfRule>
    <cfRule type="containsText" dxfId="6539" priority="36593" operator="containsText" text="Recrutem">
      <formula>NOT(ISERROR(SEARCH("Recrutem",AJ34)))</formula>
    </cfRule>
    <cfRule type="containsText" dxfId="6538" priority="36592" operator="containsText" text="Remise">
      <formula>NOT(ISERROR(SEARCH("Remise",AJ34)))</formula>
    </cfRule>
  </conditionalFormatting>
  <conditionalFormatting sqref="AJ35">
    <cfRule type="cellIs" dxfId="6537" priority="36664" stopIfTrue="1" operator="equal">
      <formula>"Du anglais"</formula>
    </cfRule>
    <cfRule type="cellIs" dxfId="6536" priority="36665" stopIfTrue="1" operator="equal">
      <formula>"Délibérations"</formula>
    </cfRule>
    <cfRule type="cellIs" dxfId="6535" priority="36616" operator="equal">
      <formula>"Mise à niveau"</formula>
    </cfRule>
    <cfRule type="containsText" dxfId="6534" priority="36596" operator="containsText" text="Etranger">
      <formula>NOT(ISERROR(SEARCH("Etranger",AJ35)))</formula>
    </cfRule>
    <cfRule type="containsText" dxfId="6533" priority="36597" operator="containsText" text="Début TD">
      <formula>NOT(ISERROR(SEARCH("Début TD",AJ35)))</formula>
    </cfRule>
    <cfRule type="containsText" dxfId="6532" priority="36598" operator="containsText" text="Début CM">
      <formula>NOT(ISERROR(SEARCH("Début CM",AJ35)))</formula>
    </cfRule>
    <cfRule type="containsText" dxfId="6531" priority="36599" operator="containsText" text="Projet">
      <formula>NOT(ISERROR(SEARCH("Projet",AJ35)))</formula>
    </cfRule>
    <cfRule type="containsText" dxfId="6530" priority="36601" operator="containsText" text="Délib">
      <formula>NOT(ISERROR(SEARCH("Délib",AJ35)))</formula>
    </cfRule>
    <cfRule type="cellIs" dxfId="6529" priority="36602" operator="equal">
      <formula>"Cours IAE"</formula>
    </cfRule>
    <cfRule type="cellIs" dxfId="6528" priority="36603" operator="equal">
      <formula>"Cours ISEM"</formula>
    </cfRule>
    <cfRule type="cellIs" dxfId="6527" priority="36604" operator="equal">
      <formula>"EXAMENS J"</formula>
    </cfRule>
    <cfRule type="cellIs" dxfId="6526" priority="36605" operator="equal">
      <formula>"Lundi Pentecôte"</formula>
    </cfRule>
    <cfRule type="cellIs" dxfId="6525" priority="36606" operator="equal">
      <formula>"ppp"</formula>
    </cfRule>
    <cfRule type="cellIs" dxfId="6524" priority="36607" operator="equal">
      <formula>"Soutenance"</formula>
    </cfRule>
    <cfRule type="cellIs" dxfId="6523" priority="36608" operator="equal">
      <formula>"Révisions R"</formula>
    </cfRule>
    <cfRule type="cellIs" dxfId="6522" priority="36609" operator="equal">
      <formula>"Entreprise"</formula>
    </cfRule>
    <cfRule type="cellIs" dxfId="6521" priority="36610" operator="equal">
      <formula>"Exam nationaux pas de date"</formula>
    </cfRule>
    <cfRule type="cellIs" dxfId="6520" priority="36611" operator="equal">
      <formula>"Exam nationaux"</formula>
    </cfRule>
    <cfRule type="cellIs" dxfId="6519" priority="36612" operator="equal">
      <formula>"Révision interne"</formula>
    </cfRule>
    <cfRule type="cellIs" dxfId="6518" priority="36613" operator="equal">
      <formula>"Remise note CC"</formula>
    </cfRule>
    <cfRule type="cellIs" dxfId="6517" priority="36614" operator="equal">
      <formula>"Oraux examens nationaux"</formula>
    </cfRule>
    <cfRule type="cellIs" dxfId="6516" priority="36615" operator="equal">
      <formula>"Note mémoire"</formula>
    </cfRule>
    <cfRule type="cellIs" dxfId="6515" priority="36617" operator="equal">
      <formula>"Ecrits examens nationaux"</formula>
    </cfRule>
    <cfRule type="cellIs" dxfId="6514" priority="36618" operator="equal">
      <formula>"Délibération S2"</formula>
    </cfRule>
    <cfRule type="cellIs" dxfId="6513" priority="36619" operator="equal">
      <formula>"Délibération S1"</formula>
    </cfRule>
    <cfRule type="cellIs" dxfId="6512" priority="36620" operator="equal">
      <formula>"regroupement"</formula>
    </cfRule>
    <cfRule type="cellIs" dxfId="6511" priority="36621" operator="equal">
      <formula>"Cours matin"</formula>
    </cfRule>
    <cfRule type="cellIs" dxfId="6510" priority="36622" operator="equal">
      <formula>"Entr MA cours AM"</formula>
    </cfRule>
    <cfRule type="cellIs" dxfId="6509" priority="36623" operator="equal">
      <formula>"Cours Matin Entr AM"</formula>
    </cfRule>
    <cfRule type="cellIs" dxfId="6508" priority="36624" operator="equal">
      <formula>"Révisions S1 Ses2"</formula>
    </cfRule>
    <cfRule type="cellIs" dxfId="6507" priority="36625" operator="equal">
      <formula>"Révisions S1 ses1"</formula>
    </cfRule>
    <cfRule type="cellIs" dxfId="6506" priority="36626" operator="equal">
      <formula>"Examens S2 Ses2"</formula>
    </cfRule>
    <cfRule type="cellIs" dxfId="6505" priority="36627" operator="equal">
      <formula>"Examens S2 ses1"</formula>
    </cfRule>
    <cfRule type="cellIs" dxfId="6504" priority="36628" operator="equal">
      <formula>"Fermeture"</formula>
    </cfRule>
    <cfRule type="cellIs" dxfId="6503" priority="36629" operator="equal">
      <formula>"Remise rapport"</formula>
    </cfRule>
    <cfRule type="cellIs" dxfId="6502" priority="36630" operator="equal">
      <formula>"notes rapport"</formula>
    </cfRule>
    <cfRule type="cellIs" dxfId="6501" priority="36631" operator="equal">
      <formula>"jour appui"</formula>
    </cfRule>
    <cfRule type="cellIs" dxfId="6500" priority="36632" operator="equal">
      <formula>"Assomption"</formula>
    </cfRule>
    <cfRule type="cellIs" dxfId="6499" priority="36633" operator="equal">
      <formula>"Ascension"</formula>
    </cfRule>
    <cfRule type="cellIs" dxfId="6498" priority="36634" operator="equal">
      <formula>"Armistice"</formula>
    </cfRule>
    <cfRule type="cellIs" dxfId="6497" priority="36635" operator="equal">
      <formula>"cours v"</formula>
    </cfRule>
    <cfRule type="cellIs" dxfId="6496" priority="36636" operator="equal">
      <formula>"Examens S1 Ses2"</formula>
    </cfRule>
    <cfRule type="cellIs" dxfId="6495" priority="36637" operator="equal">
      <formula>"Examens S1 Ses1"</formula>
    </cfRule>
    <cfRule type="cellIs" dxfId="6494" priority="36638" operator="equal">
      <formula>"Fête du travail"</formula>
    </cfRule>
    <cfRule type="cellIs" dxfId="6493" priority="36639" operator="equal">
      <formula>"Fête nationale"</formula>
    </cfRule>
    <cfRule type="cellIs" dxfId="6492" priority="36640" operator="equal">
      <formula>"jour de l'an"</formula>
    </cfRule>
    <cfRule type="cellIs" dxfId="6491" priority="36641" operator="equal">
      <formula>"Lundi de pâques"</formula>
    </cfRule>
    <cfRule type="cellIs" dxfId="6490" priority="36642" operator="equal">
      <formula>"Noël"</formula>
    </cfRule>
    <cfRule type="cellIs" dxfId="6489" priority="36643" operator="equal">
      <formula>"Pâques"</formula>
    </cfRule>
    <cfRule type="cellIs" dxfId="6488" priority="36644" operator="equal">
      <formula>"Pentecôte"</formula>
    </cfRule>
    <cfRule type="cellIs" dxfId="6487" priority="36645" operator="equal">
      <formula>"Révisions S2 ses2"</formula>
    </cfRule>
    <cfRule type="cellIs" dxfId="6486" priority="36646" operator="equal">
      <formula>"Révisions S2 Ses1"</formula>
    </cfRule>
    <cfRule type="cellIs" dxfId="6485" priority="36647" operator="equal">
      <formula>"stage v"</formula>
    </cfRule>
    <cfRule type="cellIs" dxfId="6484" priority="36648" operator="equal">
      <formula>"Victoire 1945"</formula>
    </cfRule>
    <cfRule type="cellIs" dxfId="6483" priority="36649" operator="equal">
      <formula>"Toussaint"</formula>
    </cfRule>
    <cfRule type="cellIs" dxfId="6482" priority="36650" operator="equal">
      <formula>"Stage en entreprise"</formula>
    </cfRule>
    <cfRule type="cellIs" dxfId="6481" priority="36651" operator="equal">
      <formula>"entreprise B"</formula>
    </cfRule>
    <cfRule type="cellIs" dxfId="6480" priority="36652" stopIfTrue="1" operator="equal">
      <formula>"Retour copies"</formula>
    </cfRule>
    <cfRule type="cellIs" dxfId="6479" priority="36653" stopIfTrue="1" operator="equal">
      <formula>"Evaluation"</formula>
    </cfRule>
    <cfRule type="cellIs" dxfId="6478" priority="36654" stopIfTrue="1" operator="equal">
      <formula>"Rentrée"</formula>
    </cfRule>
    <cfRule type="cellIs" dxfId="6477" priority="36655" stopIfTrue="1" operator="equal">
      <formula>"Stage"</formula>
    </cfRule>
    <cfRule type="cellIs" dxfId="6476" priority="36656" stopIfTrue="1" operator="equal">
      <formula>"Session 2"</formula>
    </cfRule>
    <cfRule type="cellIs" dxfId="6475" priority="36657" stopIfTrue="1" operator="equal">
      <formula>"Session 1"</formula>
    </cfRule>
    <cfRule type="cellIs" dxfId="6474" priority="36658" stopIfTrue="1" operator="equal">
      <formula>"Révisions"</formula>
    </cfRule>
    <cfRule type="cellIs" dxfId="6473" priority="36659" stopIfTrue="1" operator="equal">
      <formula>"Vacances"</formula>
    </cfRule>
    <cfRule type="cellIs" dxfId="6472" priority="36660" stopIfTrue="1" operator="equal">
      <formula>"Cours"</formula>
    </cfRule>
    <cfRule type="cellIs" dxfId="6471" priority="36661" stopIfTrue="1" operator="equal">
      <formula>"Examens S1"</formula>
    </cfRule>
    <cfRule type="cellIs" dxfId="6470" priority="36662" stopIfTrue="1" operator="equal">
      <formula>"Examens"</formula>
    </cfRule>
    <cfRule type="cellIs" dxfId="6469" priority="36663" stopIfTrue="1" operator="equal">
      <formula>"Examens S2"</formula>
    </cfRule>
  </conditionalFormatting>
  <conditionalFormatting sqref="AK4:AK35">
    <cfRule type="expression" dxfId="6468" priority="37612">
      <formula>AL4="Dimanche"</formula>
    </cfRule>
    <cfRule type="expression" dxfId="6467" priority="37613">
      <formula>AL4="Samedi"</formula>
    </cfRule>
  </conditionalFormatting>
  <conditionalFormatting sqref="AK36">
    <cfRule type="cellIs" dxfId="6466" priority="63646" operator="equal">
      <formula>"Fermeture"</formula>
    </cfRule>
    <cfRule type="cellIs" dxfId="6465" priority="63647" operator="equal">
      <formula>"Remise rapport"</formula>
    </cfRule>
    <cfRule type="cellIs" dxfId="6464" priority="63622" operator="equal">
      <formula>"EXAMENS J"</formula>
    </cfRule>
    <cfRule type="cellIs" dxfId="6463" priority="63621" operator="equal">
      <formula>"Cours ISEM"</formula>
    </cfRule>
    <cfRule type="cellIs" dxfId="6462" priority="63620" operator="equal">
      <formula>"Cours IAE"</formula>
    </cfRule>
    <cfRule type="containsText" dxfId="6461" priority="63619" operator="containsText" text="Délib">
      <formula>NOT(ISERROR(SEARCH("Délib",AK36)))</formula>
    </cfRule>
    <cfRule type="containsText" dxfId="6460" priority="63618" operator="containsText" text="Pré">
      <formula>NOT(ISERROR(SEARCH("Pré",AK36)))</formula>
    </cfRule>
    <cfRule type="containsText" dxfId="6459" priority="63617" operator="containsText" text="Projet">
      <formula>NOT(ISERROR(SEARCH("Projet",AK36)))</formula>
    </cfRule>
    <cfRule type="containsText" dxfId="6458" priority="63616" operator="containsText" text="Début CM">
      <formula>NOT(ISERROR(SEARCH("Début CM",AK36)))</formula>
    </cfRule>
    <cfRule type="containsText" dxfId="6457" priority="63615" operator="containsText" text="Début TD">
      <formula>NOT(ISERROR(SEARCH("Début TD",AK36)))</formula>
    </cfRule>
    <cfRule type="containsText" dxfId="6456" priority="63614" operator="containsText" text="Etranger">
      <formula>NOT(ISERROR(SEARCH("Etranger",AK36)))</formula>
    </cfRule>
    <cfRule type="containsText" dxfId="6455" priority="63613" operator="containsText" text="JPO">
      <formula>NOT(ISERROR(SEARCH("JPO",AK36)))</formula>
    </cfRule>
    <cfRule type="containsText" dxfId="6454" priority="63612" operator="containsText" text="Note">
      <formula>NOT(ISERROR(SEARCH("Note",AK36)))</formula>
    </cfRule>
    <cfRule type="containsText" dxfId="6453" priority="63611" operator="containsText" text="Recrutem">
      <formula>NOT(ISERROR(SEARCH("Recrutem",AK36)))</formula>
    </cfRule>
    <cfRule type="containsText" dxfId="6452" priority="63610" operator="containsText" text="Remise">
      <formula>NOT(ISERROR(SEARCH("Remise",AK36)))</formula>
    </cfRule>
    <cfRule type="containsText" dxfId="6451" priority="63609" operator="containsText" text="Salon Et">
      <formula>NOT(ISERROR(SEARCH("Salon Et",AK36)))</formula>
    </cfRule>
    <cfRule type="containsText" dxfId="6450" priority="63608" operator="containsText" text="Soutenance">
      <formula>NOT(ISERROR(SEARCH("Soutenance",AK36)))</formula>
    </cfRule>
    <cfRule type="expression" dxfId="6449" priority="63607">
      <formula>AI36="Samedi"</formula>
    </cfRule>
    <cfRule type="expression" dxfId="6448" priority="63606">
      <formula>AI36="Dimanche"</formula>
    </cfRule>
    <cfRule type="cellIs" dxfId="6447" priority="63648" operator="equal">
      <formula>"notes rapport"</formula>
    </cfRule>
    <cfRule type="cellIs" dxfId="6446" priority="63649" operator="equal">
      <formula>"jour appui"</formula>
    </cfRule>
    <cfRule type="cellIs" dxfId="6445" priority="63650" operator="equal">
      <formula>"Assomption"</formula>
    </cfRule>
    <cfRule type="cellIs" dxfId="6444" priority="63651" operator="equal">
      <formula>"Ascension"</formula>
    </cfRule>
    <cfRule type="cellIs" dxfId="6443" priority="63652" operator="equal">
      <formula>"Armistice"</formula>
    </cfRule>
    <cfRule type="cellIs" dxfId="6442" priority="63653" operator="equal">
      <formula>"cours v"</formula>
    </cfRule>
    <cfRule type="cellIs" dxfId="6441" priority="63654" operator="equal">
      <formula>"Examens S1 Ses2"</formula>
    </cfRule>
    <cfRule type="cellIs" dxfId="6440" priority="63655" operator="equal">
      <formula>"Examens S1 Ses1"</formula>
    </cfRule>
    <cfRule type="cellIs" dxfId="6439" priority="63666" operator="equal">
      <formula>"Victoire 1945"</formula>
    </cfRule>
    <cfRule type="cellIs" dxfId="6438" priority="63656" operator="equal">
      <formula>"Fête du travail"</formula>
    </cfRule>
    <cfRule type="cellIs" dxfId="6437" priority="63657" operator="equal">
      <formula>"Fête nationale"</formula>
    </cfRule>
    <cfRule type="cellIs" dxfId="6436" priority="63658" operator="equal">
      <formula>"jour de l'an"</formula>
    </cfRule>
    <cfRule type="cellIs" dxfId="6435" priority="63659" operator="equal">
      <formula>"Lundi de pâques"</formula>
    </cfRule>
    <cfRule type="cellIs" dxfId="6434" priority="63660" operator="equal">
      <formula>"Noël"</formula>
    </cfRule>
    <cfRule type="cellIs" dxfId="6433" priority="63661" operator="equal">
      <formula>"Pâques"</formula>
    </cfRule>
    <cfRule type="cellIs" dxfId="6432" priority="63662" operator="equal">
      <formula>"Pentecôte"</formula>
    </cfRule>
    <cfRule type="cellIs" dxfId="6431" priority="63663" operator="equal">
      <formula>"Révisions S2 ses2"</formula>
    </cfRule>
    <cfRule type="cellIs" dxfId="6430" priority="63664" operator="equal">
      <formula>"Révisions S2 Ses1"</formula>
    </cfRule>
    <cfRule type="cellIs" dxfId="6429" priority="63665" operator="equal">
      <formula>"stage v"</formula>
    </cfRule>
    <cfRule type="cellIs" dxfId="6428" priority="63627" operator="equal">
      <formula>"Entreprise"</formula>
    </cfRule>
    <cfRule type="cellIs" dxfId="6427" priority="63628" operator="equal">
      <formula>"Exam nationaux pas de date"</formula>
    </cfRule>
    <cfRule type="cellIs" dxfId="6426" priority="63629" operator="equal">
      <formula>"Exam nationaux"</formula>
    </cfRule>
    <cfRule type="cellIs" dxfId="6425" priority="63630" operator="equal">
      <formula>"Révision interne"</formula>
    </cfRule>
    <cfRule type="cellIs" dxfId="6424" priority="63631" operator="equal">
      <formula>"Remise note CC"</formula>
    </cfRule>
    <cfRule type="cellIs" dxfId="6423" priority="63632" operator="equal">
      <formula>"Oraux examens nationaux"</formula>
    </cfRule>
    <cfRule type="cellIs" dxfId="6422" priority="63633" operator="equal">
      <formula>"Note mémoire"</formula>
    </cfRule>
    <cfRule type="cellIs" dxfId="6421" priority="63634" operator="equal">
      <formula>"Mise à niveau"</formula>
    </cfRule>
    <cfRule type="cellIs" dxfId="6420" priority="63635" operator="equal">
      <formula>"Ecrits examens nationaux"</formula>
    </cfRule>
    <cfRule type="cellIs" dxfId="6419" priority="63636" operator="equal">
      <formula>"Délibération S2"</formula>
    </cfRule>
    <cfRule type="cellIs" dxfId="6418" priority="63637" operator="equal">
      <formula>"Délibération S1"</formula>
    </cfRule>
    <cfRule type="cellIs" dxfId="6417" priority="63638" operator="equal">
      <formula>"regroupement"</formula>
    </cfRule>
    <cfRule type="cellIs" dxfId="6416" priority="63639" operator="equal">
      <formula>"Cours matin"</formula>
    </cfRule>
    <cfRule type="cellIs" dxfId="6415" priority="63640" operator="equal">
      <formula>"Entr MA cours AM"</formula>
    </cfRule>
    <cfRule type="cellIs" dxfId="6414" priority="63641" operator="equal">
      <formula>"Cours Matin Entr AM"</formula>
    </cfRule>
    <cfRule type="cellIs" dxfId="6413" priority="63642" operator="equal">
      <formula>"Révisions S1 Ses2"</formula>
    </cfRule>
    <cfRule type="cellIs" dxfId="6412" priority="63643" operator="equal">
      <formula>"Révisions S1 ses1"</formula>
    </cfRule>
    <cfRule type="cellIs" dxfId="6411" priority="63644" operator="equal">
      <formula>"Examens S2 Ses2"</formula>
    </cfRule>
    <cfRule type="cellIs" dxfId="6410" priority="63667" operator="equal">
      <formula>"Toussaint"</formula>
    </cfRule>
    <cfRule type="cellIs" dxfId="6409" priority="63668" operator="equal">
      <formula>"Stage en entreprise"</formula>
    </cfRule>
    <cfRule type="cellIs" dxfId="6408" priority="63669" operator="equal">
      <formula>"entreprise B"</formula>
    </cfRule>
    <cfRule type="cellIs" dxfId="6407" priority="63670" stopIfTrue="1" operator="equal">
      <formula>"Retour copies"</formula>
    </cfRule>
    <cfRule type="cellIs" dxfId="6406" priority="63671" stopIfTrue="1" operator="equal">
      <formula>"Evaluation"</formula>
    </cfRule>
    <cfRule type="cellIs" dxfId="6405" priority="63672" stopIfTrue="1" operator="equal">
      <formula>"Rentrée"</formula>
    </cfRule>
    <cfRule type="cellIs" dxfId="6404" priority="63673" stopIfTrue="1" operator="equal">
      <formula>"Stage"</formula>
    </cfRule>
    <cfRule type="cellIs" dxfId="6403" priority="63674" stopIfTrue="1" operator="equal">
      <formula>"Session 2"</formula>
    </cfRule>
    <cfRule type="cellIs" dxfId="6402" priority="63675" stopIfTrue="1" operator="equal">
      <formula>"Session 1"</formula>
    </cfRule>
    <cfRule type="cellIs" dxfId="6401" priority="63676" stopIfTrue="1" operator="equal">
      <formula>"Révisions"</formula>
    </cfRule>
    <cfRule type="cellIs" dxfId="6400" priority="63677" stopIfTrue="1" operator="equal">
      <formula>"Vacances"</formula>
    </cfRule>
    <cfRule type="cellIs" dxfId="6399" priority="63678" stopIfTrue="1" operator="equal">
      <formula>"Cours"</formula>
    </cfRule>
    <cfRule type="cellIs" dxfId="6398" priority="63679" stopIfTrue="1" operator="equal">
      <formula>"Examens S1"</formula>
    </cfRule>
    <cfRule type="cellIs" dxfId="6397" priority="63680" stopIfTrue="1" operator="equal">
      <formula>"Examens"</formula>
    </cfRule>
    <cfRule type="cellIs" dxfId="6396" priority="63681" stopIfTrue="1" operator="equal">
      <formula>"Examens S2"</formula>
    </cfRule>
    <cfRule type="cellIs" dxfId="6395" priority="63683" stopIfTrue="1" operator="equal">
      <formula>"Délibérations"</formula>
    </cfRule>
    <cfRule type="cellIs" dxfId="6394" priority="63624" operator="equal">
      <formula>"ppp"</formula>
    </cfRule>
    <cfRule type="cellIs" dxfId="6393" priority="63645" operator="equal">
      <formula>"Examens S2 ses1"</formula>
    </cfRule>
    <cfRule type="cellIs" dxfId="6392" priority="63623" operator="equal">
      <formula>"Lundi Pentecôte"</formula>
    </cfRule>
    <cfRule type="cellIs" dxfId="6391" priority="63682" stopIfTrue="1" operator="equal">
      <formula>"Du anglais"</formula>
    </cfRule>
    <cfRule type="cellIs" dxfId="6390" priority="63626" operator="equal">
      <formula>"Révisions R"</formula>
    </cfRule>
    <cfRule type="cellIs" dxfId="6389" priority="63625" operator="equal">
      <formula>"Soutenance"</formula>
    </cfRule>
  </conditionalFormatting>
  <conditionalFormatting sqref="AN4">
    <cfRule type="cellIs" dxfId="6388" priority="43119" operator="equal">
      <formula>"Note mémoire"</formula>
    </cfRule>
    <cfRule type="cellIs" dxfId="6387" priority="43120" operator="equal">
      <formula>"Mise à niveau"</formula>
    </cfRule>
    <cfRule type="cellIs" dxfId="6386" priority="43121" operator="equal">
      <formula>"Ecrits examens nationaux"</formula>
    </cfRule>
    <cfRule type="cellIs" dxfId="6385" priority="43122" operator="equal">
      <formula>"Délibération S2"</formula>
    </cfRule>
    <cfRule type="cellIs" dxfId="6384" priority="43123" operator="equal">
      <formula>"Délibération S1"</formula>
    </cfRule>
    <cfRule type="cellIs" dxfId="6383" priority="43124" operator="equal">
      <formula>"regroupement"</formula>
    </cfRule>
    <cfRule type="cellIs" dxfId="6382" priority="43125" operator="equal">
      <formula>"Cours matin"</formula>
    </cfRule>
    <cfRule type="cellIs" dxfId="6381" priority="43126" operator="equal">
      <formula>"Entr MA cours AM"</formula>
    </cfRule>
    <cfRule type="cellIs" dxfId="6380" priority="43127" operator="equal">
      <formula>"Cours Matin Entr AM"</formula>
    </cfRule>
    <cfRule type="cellIs" dxfId="6379" priority="43128" operator="equal">
      <formula>"Révisions S1 Ses2"</formula>
    </cfRule>
    <cfRule type="cellIs" dxfId="6378" priority="43129" operator="equal">
      <formula>"Révisions S1 ses1"</formula>
    </cfRule>
    <cfRule type="cellIs" dxfId="6377" priority="43130" operator="equal">
      <formula>"Examens S2 Ses2"</formula>
    </cfRule>
    <cfRule type="cellIs" dxfId="6376" priority="43131" operator="equal">
      <formula>"Examens S2 ses1"</formula>
    </cfRule>
    <cfRule type="cellIs" dxfId="6375" priority="43132" operator="equal">
      <formula>"Fermeture"</formula>
    </cfRule>
    <cfRule type="cellIs" dxfId="6374" priority="43133" operator="equal">
      <formula>"Remise rapport"</formula>
    </cfRule>
    <cfRule type="cellIs" dxfId="6373" priority="43134" operator="equal">
      <formula>"notes rapport"</formula>
    </cfRule>
    <cfRule type="cellIs" dxfId="6372" priority="43135" operator="equal">
      <formula>"jour appui"</formula>
    </cfRule>
    <cfRule type="cellIs" dxfId="6371" priority="43107" operator="equal">
      <formula>"Cours ISEM"</formula>
    </cfRule>
    <cfRule type="cellIs" dxfId="6370" priority="43136" operator="equal">
      <formula>"Assomption"</formula>
    </cfRule>
    <cfRule type="cellIs" dxfId="6369" priority="43138" operator="equal">
      <formula>"Armistice"</formula>
    </cfRule>
    <cfRule type="cellIs" dxfId="6368" priority="43139" operator="equal">
      <formula>"cours v"</formula>
    </cfRule>
    <cfRule type="cellIs" dxfId="6367" priority="43140" operator="equal">
      <formula>"Examens S1 Ses2"</formula>
    </cfRule>
    <cfRule type="cellIs" dxfId="6366" priority="43141" operator="equal">
      <formula>"Examens S1 Ses1"</formula>
    </cfRule>
    <cfRule type="cellIs" dxfId="6365" priority="43142" operator="equal">
      <formula>"Fête du travail"</formula>
    </cfRule>
    <cfRule type="cellIs" dxfId="6364" priority="43143" operator="equal">
      <formula>"Fête nationale"</formula>
    </cfRule>
    <cfRule type="cellIs" dxfId="6363" priority="43144" operator="equal">
      <formula>"jour de l'an"</formula>
    </cfRule>
    <cfRule type="cellIs" dxfId="6362" priority="43145" operator="equal">
      <formula>"Lundi de pâques"</formula>
    </cfRule>
    <cfRule type="cellIs" dxfId="6361" priority="43146" operator="equal">
      <formula>"Noël"</formula>
    </cfRule>
    <cfRule type="cellIs" dxfId="6360" priority="43147" operator="equal">
      <formula>"Pâques"</formula>
    </cfRule>
    <cfRule type="cellIs" dxfId="6359" priority="43148" operator="equal">
      <formula>"Pentecôte"</formula>
    </cfRule>
    <cfRule type="cellIs" dxfId="6358" priority="43149" operator="equal">
      <formula>"Révisions S2 ses2"</formula>
    </cfRule>
    <cfRule type="cellIs" dxfId="6357" priority="43150" operator="equal">
      <formula>"Révisions S2 Ses1"</formula>
    </cfRule>
    <cfRule type="cellIs" dxfId="6356" priority="43151" operator="equal">
      <formula>"stage v"</formula>
    </cfRule>
    <cfRule type="cellIs" dxfId="6355" priority="43152" operator="equal">
      <formula>"Victoire 1945"</formula>
    </cfRule>
    <cfRule type="cellIs" dxfId="6354" priority="43153" operator="equal">
      <formula>"Toussaint"</formula>
    </cfRule>
    <cfRule type="cellIs" dxfId="6353" priority="43154" operator="equal">
      <formula>"Stage en entreprise"</formula>
    </cfRule>
    <cfRule type="cellIs" dxfId="6352" priority="43155" operator="equal">
      <formula>"entreprise B"</formula>
    </cfRule>
    <cfRule type="cellIs" dxfId="6351" priority="43156" stopIfTrue="1" operator="equal">
      <formula>"Retour copies"</formula>
    </cfRule>
    <cfRule type="cellIs" dxfId="6350" priority="43169" stopIfTrue="1" operator="equal">
      <formula>"Délibérations"</formula>
    </cfRule>
    <cfRule type="containsText" dxfId="6349" priority="43096" operator="containsText" text="Remise">
      <formula>NOT(ISERROR(SEARCH("Remise",AN4)))</formula>
    </cfRule>
    <cfRule type="containsText" dxfId="6348" priority="43097" operator="containsText" text="Recrutem">
      <formula>NOT(ISERROR(SEARCH("Recrutem",AN4)))</formula>
    </cfRule>
    <cfRule type="containsText" dxfId="6347" priority="43098" operator="containsText" text="Note">
      <formula>NOT(ISERROR(SEARCH("Note",AN4)))</formula>
    </cfRule>
    <cfRule type="containsText" dxfId="6346" priority="43099" operator="containsText" text="JPO">
      <formula>NOT(ISERROR(SEARCH("JPO",AN4)))</formula>
    </cfRule>
    <cfRule type="containsText" dxfId="6345" priority="43100" operator="containsText" text="Etranger">
      <formula>NOT(ISERROR(SEARCH("Etranger",AN4)))</formula>
    </cfRule>
    <cfRule type="containsText" dxfId="6344" priority="43101" operator="containsText" text="Début TD">
      <formula>NOT(ISERROR(SEARCH("Début TD",AN4)))</formula>
    </cfRule>
    <cfRule type="containsText" dxfId="6343" priority="43102" operator="containsText" text="Début CM">
      <formula>NOT(ISERROR(SEARCH("Début CM",AN4)))</formula>
    </cfRule>
    <cfRule type="containsText" dxfId="6342" priority="43103" operator="containsText" text="Projet">
      <formula>NOT(ISERROR(SEARCH("Projet",AN4)))</formula>
    </cfRule>
    <cfRule type="containsText" dxfId="6341" priority="43104" operator="containsText" text="Pré">
      <formula>NOT(ISERROR(SEARCH("Pré",AN4)))</formula>
    </cfRule>
    <cfRule type="containsText" dxfId="6340" priority="43105" operator="containsText" text="Délib">
      <formula>NOT(ISERROR(SEARCH("Délib",AN4)))</formula>
    </cfRule>
    <cfRule type="cellIs" dxfId="6339" priority="43106" operator="equal">
      <formula>"Cours IAE"</formula>
    </cfRule>
    <cfRule type="cellIs" dxfId="6338" priority="43108" operator="equal">
      <formula>"EXAMENS J"</formula>
    </cfRule>
    <cfRule type="cellIs" dxfId="6337" priority="43109" operator="equal">
      <formula>"Lundi Pentecôte"</formula>
    </cfRule>
    <cfRule type="cellIs" dxfId="6336" priority="43110" operator="equal">
      <formula>"ppp"</formula>
    </cfRule>
    <cfRule type="cellIs" dxfId="6335" priority="43111" operator="equal">
      <formula>"Soutenance"</formula>
    </cfRule>
    <cfRule type="cellIs" dxfId="6334" priority="43112" operator="equal">
      <formula>"Révisions R"</formula>
    </cfRule>
    <cfRule type="cellIs" dxfId="6333" priority="43113" operator="equal">
      <formula>"Entreprise"</formula>
    </cfRule>
    <cfRule type="cellIs" dxfId="6332" priority="43114" operator="equal">
      <formula>"Exam nationaux pas de date"</formula>
    </cfRule>
    <cfRule type="cellIs" dxfId="6331" priority="43137" operator="equal">
      <formula>"Ascension"</formula>
    </cfRule>
    <cfRule type="cellIs" dxfId="6330" priority="43115" operator="equal">
      <formula>"Exam nationaux"</formula>
    </cfRule>
    <cfRule type="cellIs" dxfId="6329" priority="43157" stopIfTrue="1" operator="equal">
      <formula>"Evaluation"</formula>
    </cfRule>
    <cfRule type="cellIs" dxfId="6328" priority="43116" operator="equal">
      <formula>"Révision interne"</formula>
    </cfRule>
    <cfRule type="expression" dxfId="6327" priority="43092">
      <formula>AL4="Dimanche"</formula>
    </cfRule>
    <cfRule type="expression" dxfId="6326" priority="43093">
      <formula>AL4="Samedi"</formula>
    </cfRule>
    <cfRule type="containsText" dxfId="6325" priority="43094" operator="containsText" text="Soutenance">
      <formula>NOT(ISERROR(SEARCH("Soutenance",AN4)))</formula>
    </cfRule>
    <cfRule type="containsText" dxfId="6324" priority="43095" operator="containsText" text="Salon Et">
      <formula>NOT(ISERROR(SEARCH("Salon Et",AN4)))</formula>
    </cfRule>
    <cfRule type="cellIs" dxfId="6323" priority="43168" stopIfTrue="1" operator="equal">
      <formula>"Du anglais"</formula>
    </cfRule>
    <cfRule type="cellIs" dxfId="6322" priority="43167" stopIfTrue="1" operator="equal">
      <formula>"Examens S2"</formula>
    </cfRule>
    <cfRule type="cellIs" dxfId="6321" priority="43166" stopIfTrue="1" operator="equal">
      <formula>"Examens"</formula>
    </cfRule>
    <cfRule type="cellIs" dxfId="6320" priority="43165" stopIfTrue="1" operator="equal">
      <formula>"Examens S1"</formula>
    </cfRule>
    <cfRule type="cellIs" dxfId="6319" priority="43164" stopIfTrue="1" operator="equal">
      <formula>"Cours"</formula>
    </cfRule>
    <cfRule type="cellIs" dxfId="6318" priority="43163" stopIfTrue="1" operator="equal">
      <formula>"Vacances"</formula>
    </cfRule>
    <cfRule type="cellIs" dxfId="6317" priority="43162" stopIfTrue="1" operator="equal">
      <formula>"Révisions"</formula>
    </cfRule>
    <cfRule type="cellIs" dxfId="6316" priority="43161" stopIfTrue="1" operator="equal">
      <formula>"Session 1"</formula>
    </cfRule>
    <cfRule type="cellIs" dxfId="6315" priority="43160" stopIfTrue="1" operator="equal">
      <formula>"Session 2"</formula>
    </cfRule>
    <cfRule type="cellIs" dxfId="6314" priority="43159" stopIfTrue="1" operator="equal">
      <formula>"Stage"</formula>
    </cfRule>
    <cfRule type="cellIs" dxfId="6313" priority="43158" stopIfTrue="1" operator="equal">
      <formula>"Rentrée"</formula>
    </cfRule>
    <cfRule type="cellIs" dxfId="6312" priority="43117" operator="equal">
      <formula>"Remise note CC"</formula>
    </cfRule>
    <cfRule type="cellIs" dxfId="6311" priority="43118" operator="equal">
      <formula>"Oraux examens nationaux"</formula>
    </cfRule>
  </conditionalFormatting>
  <conditionalFormatting sqref="AN5:AN6">
    <cfRule type="cellIs" dxfId="6310" priority="21912" operator="equal">
      <formula>"Exam nationaux pas de date"</formula>
    </cfRule>
    <cfRule type="cellIs" dxfId="6309" priority="21913" operator="equal">
      <formula>"Exam nationaux"</formula>
    </cfRule>
    <cfRule type="cellIs" dxfId="6308" priority="21914" operator="equal">
      <formula>"Révision interne"</formula>
    </cfRule>
    <cfRule type="cellIs" dxfId="6307" priority="21915" operator="equal">
      <formula>"Remise note CC"</formula>
    </cfRule>
    <cfRule type="cellIs" dxfId="6306" priority="21916" operator="equal">
      <formula>"Oraux examens nationaux"</formula>
    </cfRule>
    <cfRule type="cellIs" dxfId="6305" priority="21917" operator="equal">
      <formula>"Note mémoire"</formula>
    </cfRule>
    <cfRule type="cellIs" dxfId="6304" priority="21918" operator="equal">
      <formula>"Mise à niveau"</formula>
    </cfRule>
    <cfRule type="cellIs" dxfId="6303" priority="21919" operator="equal">
      <formula>"Ecrits examens nationaux"</formula>
    </cfRule>
    <cfRule type="cellIs" dxfId="6302" priority="21920" operator="equal">
      <formula>"Délibération S2"</formula>
    </cfRule>
    <cfRule type="cellIs" dxfId="6301" priority="21921" operator="equal">
      <formula>"Délibération S1"</formula>
    </cfRule>
    <cfRule type="cellIs" dxfId="6300" priority="21922" operator="equal">
      <formula>"regroupement"</formula>
    </cfRule>
    <cfRule type="cellIs" dxfId="6299" priority="21923" operator="equal">
      <formula>"Cours matin"</formula>
    </cfRule>
    <cfRule type="cellIs" dxfId="6298" priority="21924" operator="equal">
      <formula>"Entr MA cours AM"</formula>
    </cfRule>
    <cfRule type="cellIs" dxfId="6297" priority="21925" operator="equal">
      <formula>"Cours Matin Entr AM"</formula>
    </cfRule>
    <cfRule type="cellIs" dxfId="6296" priority="21926" operator="equal">
      <formula>"Révisions S1 Ses2"</formula>
    </cfRule>
    <cfRule type="cellIs" dxfId="6295" priority="21927" operator="equal">
      <formula>"Révisions S1 ses1"</formula>
    </cfRule>
    <cfRule type="cellIs" dxfId="6294" priority="21928" operator="equal">
      <formula>"Examens S2 Ses2"</formula>
    </cfRule>
    <cfRule type="cellIs" dxfId="6293" priority="21929" operator="equal">
      <formula>"Examens S2 ses1"</formula>
    </cfRule>
    <cfRule type="cellIs" dxfId="6292" priority="21945" operator="equal">
      <formula>"Pâques"</formula>
    </cfRule>
    <cfRule type="cellIs" dxfId="6291" priority="21930" operator="equal">
      <formula>"Fermeture"</formula>
    </cfRule>
    <cfRule type="cellIs" dxfId="6290" priority="21931" operator="equal">
      <formula>"Remise rapport"</formula>
    </cfRule>
    <cfRule type="cellIs" dxfId="6289" priority="21932" operator="equal">
      <formula>"notes rapport"</formula>
    </cfRule>
    <cfRule type="cellIs" dxfId="6288" priority="21933" operator="equal">
      <formula>"jour appui"</formula>
    </cfRule>
    <cfRule type="cellIs" dxfId="6287" priority="21934" operator="equal">
      <formula>"Assomption"</formula>
    </cfRule>
    <cfRule type="cellIs" dxfId="6286" priority="21935" operator="equal">
      <formula>"Ascension"</formula>
    </cfRule>
    <cfRule type="cellIs" dxfId="6285" priority="21936" operator="equal">
      <formula>"Armistice"</formula>
    </cfRule>
    <cfRule type="cellIs" dxfId="6284" priority="21937" operator="equal">
      <formula>"cours v"</formula>
    </cfRule>
    <cfRule type="cellIs" dxfId="6283" priority="21938" operator="equal">
      <formula>"Examens S1 Ses2"</formula>
    </cfRule>
    <cfRule type="cellIs" dxfId="6282" priority="21939" operator="equal">
      <formula>"Examens S1 Ses1"</formula>
    </cfRule>
    <cfRule type="cellIs" dxfId="6281" priority="21940" operator="equal">
      <formula>"Fête du travail"</formula>
    </cfRule>
    <cfRule type="cellIs" dxfId="6280" priority="21941" operator="equal">
      <formula>"Fête nationale"</formula>
    </cfRule>
    <cfRule type="cellIs" dxfId="6279" priority="21942" operator="equal">
      <formula>"jour de l'an"</formula>
    </cfRule>
    <cfRule type="cellIs" dxfId="6278" priority="21943" operator="equal">
      <formula>"Lundi de pâques"</formula>
    </cfRule>
    <cfRule type="cellIs" dxfId="6277" priority="21944" operator="equal">
      <formula>"Noël"</formula>
    </cfRule>
    <cfRule type="containsText" dxfId="6276" priority="21893" operator="containsText" text="Salon Et">
      <formula>NOT(ISERROR(SEARCH("Salon Et",AN5)))</formula>
    </cfRule>
    <cfRule type="containsText" dxfId="6275" priority="21894" operator="containsText" text="Remise">
      <formula>NOT(ISERROR(SEARCH("Remise",AN5)))</formula>
    </cfRule>
    <cfRule type="cellIs" dxfId="6274" priority="21946" operator="equal">
      <formula>"Pentecôte"</formula>
    </cfRule>
    <cfRule type="cellIs" dxfId="6273" priority="21947" operator="equal">
      <formula>"Révisions S2 ses2"</formula>
    </cfRule>
    <cfRule type="cellIs" dxfId="6272" priority="21948" operator="equal">
      <formula>"Révisions S2 Ses1"</formula>
    </cfRule>
    <cfRule type="cellIs" dxfId="6271" priority="21949" operator="equal">
      <formula>"stage v"</formula>
    </cfRule>
    <cfRule type="cellIs" dxfId="6270" priority="21950" operator="equal">
      <formula>"Victoire 1945"</formula>
    </cfRule>
    <cfRule type="cellIs" dxfId="6269" priority="21951" operator="equal">
      <formula>"Toussaint"</formula>
    </cfRule>
    <cfRule type="cellIs" dxfId="6268" priority="21952" operator="equal">
      <formula>"Stage en entreprise"</formula>
    </cfRule>
    <cfRule type="cellIs" dxfId="6267" priority="21953" operator="equal">
      <formula>"entreprise B"</formula>
    </cfRule>
    <cfRule type="cellIs" dxfId="6266" priority="21954" stopIfTrue="1" operator="equal">
      <formula>"Retour copies"</formula>
    </cfRule>
    <cfRule type="cellIs" dxfId="6265" priority="21955" stopIfTrue="1" operator="equal">
      <formula>"Evaluation"</formula>
    </cfRule>
    <cfRule type="cellIs" dxfId="6264" priority="21956" stopIfTrue="1" operator="equal">
      <formula>"Rentrée"</formula>
    </cfRule>
    <cfRule type="cellIs" dxfId="6263" priority="21957" stopIfTrue="1" operator="equal">
      <formula>"Stage"</formula>
    </cfRule>
    <cfRule type="cellIs" dxfId="6262" priority="21958" stopIfTrue="1" operator="equal">
      <formula>"Session 2"</formula>
    </cfRule>
    <cfRule type="cellIs" dxfId="6261" priority="21959" stopIfTrue="1" operator="equal">
      <formula>"Session 1"</formula>
    </cfRule>
    <cfRule type="cellIs" dxfId="6260" priority="21960" stopIfTrue="1" operator="equal">
      <formula>"Révisions"</formula>
    </cfRule>
    <cfRule type="cellIs" dxfId="6259" priority="21961" stopIfTrue="1" operator="equal">
      <formula>"Vacances"</formula>
    </cfRule>
    <cfRule type="cellIs" dxfId="6258" priority="21962" stopIfTrue="1" operator="equal">
      <formula>"Cours"</formula>
    </cfRule>
    <cfRule type="cellIs" dxfId="6257" priority="21963" stopIfTrue="1" operator="equal">
      <formula>"Examens S1"</formula>
    </cfRule>
    <cfRule type="cellIs" dxfId="6256" priority="21964" stopIfTrue="1" operator="equal">
      <formula>"Examens"</formula>
    </cfRule>
    <cfRule type="cellIs" dxfId="6255" priority="21965" stopIfTrue="1" operator="equal">
      <formula>"Examens S2"</formula>
    </cfRule>
    <cfRule type="cellIs" dxfId="6254" priority="21966" stopIfTrue="1" operator="equal">
      <formula>"Du anglais"</formula>
    </cfRule>
    <cfRule type="cellIs" dxfId="6253" priority="21967" stopIfTrue="1" operator="equal">
      <formula>"Délibérations"</formula>
    </cfRule>
    <cfRule type="containsText" dxfId="6252" priority="21895" operator="containsText" text="Recrutem">
      <formula>NOT(ISERROR(SEARCH("Recrutem",AN5)))</formula>
    </cfRule>
    <cfRule type="containsText" dxfId="6251" priority="21896" operator="containsText" text="Note">
      <formula>NOT(ISERROR(SEARCH("Note",AN5)))</formula>
    </cfRule>
    <cfRule type="containsText" dxfId="6250" priority="21897" operator="containsText" text="JPO">
      <formula>NOT(ISERROR(SEARCH("JPO",AN5)))</formula>
    </cfRule>
    <cfRule type="containsText" dxfId="6249" priority="21898" operator="containsText" text="Etranger">
      <formula>NOT(ISERROR(SEARCH("Etranger",AN5)))</formula>
    </cfRule>
    <cfRule type="containsText" dxfId="6248" priority="21899" operator="containsText" text="Début TD">
      <formula>NOT(ISERROR(SEARCH("Début TD",AN5)))</formula>
    </cfRule>
    <cfRule type="containsText" dxfId="6247" priority="21900" operator="containsText" text="Début CM">
      <formula>NOT(ISERROR(SEARCH("Début CM",AN5)))</formula>
    </cfRule>
    <cfRule type="containsText" dxfId="6246" priority="21901" operator="containsText" text="Projet">
      <formula>NOT(ISERROR(SEARCH("Projet",AN5)))</formula>
    </cfRule>
    <cfRule type="containsText" dxfId="6245" priority="21902" operator="containsText" text="Pré">
      <formula>NOT(ISERROR(SEARCH("Pré",AN5)))</formula>
    </cfRule>
    <cfRule type="containsText" dxfId="6244" priority="21903" operator="containsText" text="Délib">
      <formula>NOT(ISERROR(SEARCH("Délib",AN5)))</formula>
    </cfRule>
    <cfRule type="cellIs" dxfId="6243" priority="21904" operator="equal">
      <formula>"Cours IAE"</formula>
    </cfRule>
    <cfRule type="cellIs" dxfId="6242" priority="21905" operator="equal">
      <formula>"Cours ISEM"</formula>
    </cfRule>
    <cfRule type="cellIs" dxfId="6241" priority="21906" operator="equal">
      <formula>"EXAMENS J"</formula>
    </cfRule>
    <cfRule type="cellIs" dxfId="6240" priority="21907" operator="equal">
      <formula>"Lundi Pentecôte"</formula>
    </cfRule>
    <cfRule type="cellIs" dxfId="6239" priority="21908" operator="equal">
      <formula>"ppp"</formula>
    </cfRule>
    <cfRule type="cellIs" dxfId="6238" priority="21909" operator="equal">
      <formula>"Soutenance"</formula>
    </cfRule>
    <cfRule type="cellIs" dxfId="6237" priority="21910" operator="equal">
      <formula>"Révisions R"</formula>
    </cfRule>
    <cfRule type="cellIs" dxfId="6236" priority="21911" operator="equal">
      <formula>"Entreprise"</formula>
    </cfRule>
  </conditionalFormatting>
  <conditionalFormatting sqref="AN5:AN7">
    <cfRule type="expression" dxfId="6235" priority="238">
      <formula>AL5="Dimanche"</formula>
    </cfRule>
    <cfRule type="expression" dxfId="6234" priority="239">
      <formula>AL5="Samedi"</formula>
    </cfRule>
    <cfRule type="containsText" dxfId="6233" priority="240" operator="containsText" text="Soutenance">
      <formula>NOT(ISERROR(SEARCH("Soutenance",AN5)))</formula>
    </cfRule>
  </conditionalFormatting>
  <conditionalFormatting sqref="AN7">
    <cfRule type="containsText" dxfId="6232" priority="241" operator="containsText" text="Salon Et">
      <formula>NOT(ISERROR(SEARCH("Salon Et",AN7)))</formula>
    </cfRule>
    <cfRule type="containsText" dxfId="6231" priority="242" operator="containsText" text="Remise">
      <formula>NOT(ISERROR(SEARCH("Remise",AN7)))</formula>
    </cfRule>
    <cfRule type="containsText" dxfId="6230" priority="243" operator="containsText" text="Recrutem">
      <formula>NOT(ISERROR(SEARCH("Recrutem",AN7)))</formula>
    </cfRule>
    <cfRule type="containsText" dxfId="6229" priority="244" operator="containsText" text="Note">
      <formula>NOT(ISERROR(SEARCH("Note",AN7)))</formula>
    </cfRule>
    <cfRule type="containsText" dxfId="6228" priority="245" operator="containsText" text="JPO">
      <formula>NOT(ISERROR(SEARCH("JPO",AN7)))</formula>
    </cfRule>
    <cfRule type="containsText" dxfId="6227" priority="246" operator="containsText" text="Etranger">
      <formula>NOT(ISERROR(SEARCH("Etranger",AN7)))</formula>
    </cfRule>
    <cfRule type="containsText" dxfId="6226" priority="247" operator="containsText" text="Début TD">
      <formula>NOT(ISERROR(SEARCH("Début TD",AN7)))</formula>
    </cfRule>
    <cfRule type="containsText" dxfId="6225" priority="248" operator="containsText" text="Début CM">
      <formula>NOT(ISERROR(SEARCH("Début CM",AN7)))</formula>
    </cfRule>
    <cfRule type="containsText" dxfId="6224" priority="249" operator="containsText" text="Projet">
      <formula>NOT(ISERROR(SEARCH("Projet",AN7)))</formula>
    </cfRule>
    <cfRule type="containsText" dxfId="6223" priority="250" operator="containsText" text="Pré">
      <formula>NOT(ISERROR(SEARCH("Pré",AN7)))</formula>
    </cfRule>
    <cfRule type="containsText" dxfId="6222" priority="251" operator="containsText" text="Délib">
      <formula>NOT(ISERROR(SEARCH("Délib",AN7)))</formula>
    </cfRule>
    <cfRule type="cellIs" dxfId="6221" priority="252" operator="equal">
      <formula>"Cours IAE"</formula>
    </cfRule>
    <cfRule type="cellIs" dxfId="6220" priority="253" operator="equal">
      <formula>"Cours ISEM"</formula>
    </cfRule>
    <cfRule type="cellIs" dxfId="6219" priority="254" operator="equal">
      <formula>"EXAMENS J"</formula>
    </cfRule>
    <cfRule type="cellIs" dxfId="6218" priority="255" operator="equal">
      <formula>"Lundi Pentecôte"</formula>
    </cfRule>
    <cfRule type="cellIs" dxfId="6217" priority="256" operator="equal">
      <formula>"ppp"</formula>
    </cfRule>
    <cfRule type="cellIs" dxfId="6216" priority="257" operator="equal">
      <formula>"Soutenance"</formula>
    </cfRule>
    <cfRule type="cellIs" dxfId="6215" priority="258" operator="equal">
      <formula>"Révisions R"</formula>
    </cfRule>
    <cfRule type="cellIs" dxfId="6214" priority="259" operator="equal">
      <formula>"Entreprise"</formula>
    </cfRule>
    <cfRule type="cellIs" dxfId="6213" priority="260" operator="equal">
      <formula>"Exam nationaux pas de date"</formula>
    </cfRule>
    <cfRule type="cellIs" dxfId="6212" priority="261" operator="equal">
      <formula>"Exam nationaux"</formula>
    </cfRule>
    <cfRule type="cellIs" dxfId="6211" priority="262" operator="equal">
      <formula>"Révision interne"</formula>
    </cfRule>
    <cfRule type="cellIs" dxfId="6210" priority="263" operator="equal">
      <formula>"Remise note CC"</formula>
    </cfRule>
    <cfRule type="cellIs" dxfId="6209" priority="264" operator="equal">
      <formula>"Oraux examens nationaux"</formula>
    </cfRule>
    <cfRule type="cellIs" dxfId="6208" priority="265" operator="equal">
      <formula>"Note mémoire"</formula>
    </cfRule>
    <cfRule type="cellIs" dxfId="6207" priority="266" operator="equal">
      <formula>"Mise à niveau"</formula>
    </cfRule>
    <cfRule type="cellIs" dxfId="6206" priority="267" operator="equal">
      <formula>"Ecrits examens nationaux"</formula>
    </cfRule>
    <cfRule type="cellIs" dxfId="6205" priority="268" operator="equal">
      <formula>"Délibération S2"</formula>
    </cfRule>
    <cfRule type="cellIs" dxfId="6204" priority="269" operator="equal">
      <formula>"Délibération S1"</formula>
    </cfRule>
    <cfRule type="cellIs" dxfId="6203" priority="270" operator="equal">
      <formula>"regroupement"</formula>
    </cfRule>
    <cfRule type="cellIs" dxfId="6202" priority="271" operator="equal">
      <formula>"Cours matin"</formula>
    </cfRule>
    <cfRule type="cellIs" dxfId="6201" priority="272" operator="equal">
      <formula>"Entr MA cours AM"</formula>
    </cfRule>
    <cfRule type="cellIs" dxfId="6200" priority="273" operator="equal">
      <formula>"Cours Matin Entr AM"</formula>
    </cfRule>
    <cfRule type="cellIs" dxfId="6199" priority="274" operator="equal">
      <formula>"Révisions S1 Ses2"</formula>
    </cfRule>
    <cfRule type="cellIs" dxfId="6198" priority="275" operator="equal">
      <formula>"Révisions S1 ses1"</formula>
    </cfRule>
    <cfRule type="cellIs" dxfId="6197" priority="276" operator="equal">
      <formula>"Examens S2 Ses2"</formula>
    </cfRule>
    <cfRule type="cellIs" dxfId="6196" priority="277" operator="equal">
      <formula>"Examens S2 ses1"</formula>
    </cfRule>
    <cfRule type="cellIs" dxfId="6195" priority="278" operator="equal">
      <formula>"Fermeture"</formula>
    </cfRule>
    <cfRule type="cellIs" dxfId="6194" priority="279" operator="equal">
      <formula>"Remise rapport"</formula>
    </cfRule>
    <cfRule type="cellIs" dxfId="6193" priority="280" operator="equal">
      <formula>"notes rapport"</formula>
    </cfRule>
    <cfRule type="cellIs" dxfId="6192" priority="281" operator="equal">
      <formula>"jour appui"</formula>
    </cfRule>
    <cfRule type="cellIs" dxfId="6191" priority="282" operator="equal">
      <formula>"Assomption"</formula>
    </cfRule>
    <cfRule type="cellIs" dxfId="6190" priority="283" operator="equal">
      <formula>"Ascension"</formula>
    </cfRule>
    <cfRule type="cellIs" dxfId="6189" priority="284" operator="equal">
      <formula>"Armistice"</formula>
    </cfRule>
    <cfRule type="cellIs" dxfId="6188" priority="285" operator="equal">
      <formula>"cours v"</formula>
    </cfRule>
    <cfRule type="cellIs" dxfId="6187" priority="286" operator="equal">
      <formula>"Examens S1 Ses2"</formula>
    </cfRule>
    <cfRule type="cellIs" dxfId="6186" priority="287" operator="equal">
      <formula>"Examens S1 Ses1"</formula>
    </cfRule>
    <cfRule type="cellIs" dxfId="6185" priority="288" operator="equal">
      <formula>"Fête du travail"</formula>
    </cfRule>
    <cfRule type="cellIs" dxfId="6184" priority="289" operator="equal">
      <formula>"Fête nationale"</formula>
    </cfRule>
    <cfRule type="cellIs" dxfId="6183" priority="290" operator="equal">
      <formula>"jour de l'an"</formula>
    </cfRule>
    <cfRule type="cellIs" dxfId="6182" priority="291" operator="equal">
      <formula>"Lundi de pâques"</formula>
    </cfRule>
    <cfRule type="cellIs" dxfId="6181" priority="292" operator="equal">
      <formula>"Noël"</formula>
    </cfRule>
    <cfRule type="cellIs" dxfId="6180" priority="293" operator="equal">
      <formula>"Pâques"</formula>
    </cfRule>
    <cfRule type="cellIs" dxfId="6179" priority="295" operator="equal">
      <formula>"Révisions S2 ses2"</formula>
    </cfRule>
    <cfRule type="cellIs" dxfId="6178" priority="296" operator="equal">
      <formula>"Révisions S2 Ses1"</formula>
    </cfRule>
    <cfRule type="cellIs" dxfId="6177" priority="297" operator="equal">
      <formula>"stage v"</formula>
    </cfRule>
    <cfRule type="cellIs" dxfId="6176" priority="298" operator="equal">
      <formula>"Victoire 1945"</formula>
    </cfRule>
    <cfRule type="cellIs" dxfId="6175" priority="299" operator="equal">
      <formula>"Toussaint"</formula>
    </cfRule>
    <cfRule type="cellIs" dxfId="6174" priority="300" operator="equal">
      <formula>"Stage en entreprise"</formula>
    </cfRule>
    <cfRule type="cellIs" dxfId="6173" priority="301" operator="equal">
      <formula>"entreprise B"</formula>
    </cfRule>
    <cfRule type="cellIs" dxfId="6172" priority="302" stopIfTrue="1" operator="equal">
      <formula>"Retour copies"</formula>
    </cfRule>
    <cfRule type="cellIs" dxfId="6171" priority="303" stopIfTrue="1" operator="equal">
      <formula>"Evaluation"</formula>
    </cfRule>
    <cfRule type="cellIs" dxfId="6170" priority="304" stopIfTrue="1" operator="equal">
      <formula>"Rentrée"</formula>
    </cfRule>
    <cfRule type="cellIs" dxfId="6169" priority="305" stopIfTrue="1" operator="equal">
      <formula>"Stage"</formula>
    </cfRule>
    <cfRule type="cellIs" dxfId="6168" priority="306" stopIfTrue="1" operator="equal">
      <formula>"Session 2"</formula>
    </cfRule>
    <cfRule type="cellIs" dxfId="6167" priority="307" stopIfTrue="1" operator="equal">
      <formula>"Session 1"</formula>
    </cfRule>
    <cfRule type="cellIs" dxfId="6166" priority="308" stopIfTrue="1" operator="equal">
      <formula>"Révisions"</formula>
    </cfRule>
    <cfRule type="cellIs" dxfId="6165" priority="309" stopIfTrue="1" operator="equal">
      <formula>"Vacances"</formula>
    </cfRule>
    <cfRule type="cellIs" dxfId="6164" priority="310" stopIfTrue="1" operator="equal">
      <formula>"Cours"</formula>
    </cfRule>
    <cfRule type="cellIs" dxfId="6163" priority="311" stopIfTrue="1" operator="equal">
      <formula>"Examens S1"</formula>
    </cfRule>
    <cfRule type="cellIs" dxfId="6162" priority="312" stopIfTrue="1" operator="equal">
      <formula>"Examens"</formula>
    </cfRule>
    <cfRule type="cellIs" dxfId="6161" priority="313" stopIfTrue="1" operator="equal">
      <formula>"Examens S2"</formula>
    </cfRule>
    <cfRule type="cellIs" dxfId="6160" priority="314" stopIfTrue="1" operator="equal">
      <formula>"Du anglais"</formula>
    </cfRule>
    <cfRule type="cellIs" dxfId="6159" priority="315" stopIfTrue="1" operator="equal">
      <formula>"Délibérations"</formula>
    </cfRule>
    <cfRule type="containsText" dxfId="6158" priority="236" operator="containsText" text="Cours/Labo/Projet">
      <formula>NOT(ISERROR(SEARCH("Cours/Labo/Projet",AN7)))</formula>
    </cfRule>
    <cfRule type="cellIs" dxfId="6157" priority="294" operator="equal">
      <formula>"Pentecôte"</formula>
    </cfRule>
    <cfRule type="containsText" dxfId="6156" priority="237" operator="containsText" text="Université">
      <formula>NOT(ISERROR(SEARCH("Université",AN7)))</formula>
    </cfRule>
  </conditionalFormatting>
  <conditionalFormatting sqref="AN8">
    <cfRule type="cellIs" dxfId="6155" priority="233" stopIfTrue="1" operator="equal">
      <formula>"Examens S2"</formula>
    </cfRule>
    <cfRule type="cellIs" dxfId="6154" priority="232" stopIfTrue="1" operator="equal">
      <formula>"Examens"</formula>
    </cfRule>
    <cfRule type="cellIs" dxfId="6153" priority="231" stopIfTrue="1" operator="equal">
      <formula>"Examens S1"</formula>
    </cfRule>
    <cfRule type="cellIs" dxfId="6152" priority="230" stopIfTrue="1" operator="equal">
      <formula>"Cours"</formula>
    </cfRule>
    <cfRule type="cellIs" dxfId="6151" priority="229" stopIfTrue="1" operator="equal">
      <formula>"Vacances"</formula>
    </cfRule>
    <cfRule type="cellIs" dxfId="6150" priority="228" stopIfTrue="1" operator="equal">
      <formula>"Révisions"</formula>
    </cfRule>
    <cfRule type="cellIs" dxfId="6149" priority="227" stopIfTrue="1" operator="equal">
      <formula>"Session 1"</formula>
    </cfRule>
    <cfRule type="cellIs" dxfId="6148" priority="226" stopIfTrue="1" operator="equal">
      <formula>"Session 2"</formula>
    </cfRule>
    <cfRule type="cellIs" dxfId="6147" priority="225" stopIfTrue="1" operator="equal">
      <formula>"Stage"</formula>
    </cfRule>
    <cfRule type="cellIs" dxfId="6146" priority="224" stopIfTrue="1" operator="equal">
      <formula>"Rentrée"</formula>
    </cfRule>
    <cfRule type="cellIs" dxfId="6145" priority="223" stopIfTrue="1" operator="equal">
      <formula>"Evaluation"</formula>
    </cfRule>
    <cfRule type="cellIs" dxfId="6144" priority="222" stopIfTrue="1" operator="equal">
      <formula>"Retour copies"</formula>
    </cfRule>
    <cfRule type="cellIs" dxfId="6143" priority="221" operator="equal">
      <formula>"entreprise B"</formula>
    </cfRule>
    <cfRule type="cellIs" dxfId="6142" priority="220" operator="equal">
      <formula>"Stage en entreprise"</formula>
    </cfRule>
    <cfRule type="cellIs" dxfId="6141" priority="219" operator="equal">
      <formula>"Toussaint"</formula>
    </cfRule>
    <cfRule type="cellIs" dxfId="6140" priority="218" operator="equal">
      <formula>"Victoire 1945"</formula>
    </cfRule>
    <cfRule type="cellIs" dxfId="6139" priority="217" operator="equal">
      <formula>"stage v"</formula>
    </cfRule>
    <cfRule type="cellIs" dxfId="6138" priority="216" operator="equal">
      <formula>"Révisions S2 Ses1"</formula>
    </cfRule>
    <cfRule type="cellIs" dxfId="6137" priority="215" operator="equal">
      <formula>"Révisions S2 ses2"</formula>
    </cfRule>
    <cfRule type="cellIs" dxfId="6136" priority="214" operator="equal">
      <formula>"Pentecôte"</formula>
    </cfRule>
    <cfRule type="cellIs" dxfId="6135" priority="213" operator="equal">
      <formula>"Pâques"</formula>
    </cfRule>
    <cfRule type="cellIs" dxfId="6134" priority="212" operator="equal">
      <formula>"Noël"</formula>
    </cfRule>
    <cfRule type="cellIs" dxfId="6133" priority="211" operator="equal">
      <formula>"Lundi de pâques"</formula>
    </cfRule>
    <cfRule type="cellIs" dxfId="6132" priority="210" operator="equal">
      <formula>"jour de l'an"</formula>
    </cfRule>
    <cfRule type="cellIs" dxfId="6131" priority="209" operator="equal">
      <formula>"Fête nationale"</formula>
    </cfRule>
    <cfRule type="cellIs" dxfId="6130" priority="208" operator="equal">
      <formula>"Fête du travail"</formula>
    </cfRule>
    <cfRule type="cellIs" dxfId="6129" priority="207" operator="equal">
      <formula>"Examens S1 Ses1"</formula>
    </cfRule>
    <cfRule type="cellIs" dxfId="6128" priority="206" operator="equal">
      <formula>"Examens S1 Ses2"</formula>
    </cfRule>
    <cfRule type="cellIs" dxfId="6127" priority="205" operator="equal">
      <formula>"cours v"</formula>
    </cfRule>
    <cfRule type="cellIs" dxfId="6126" priority="204" operator="equal">
      <formula>"Armistice"</formula>
    </cfRule>
    <cfRule type="cellIs" dxfId="6125" priority="203" operator="equal">
      <formula>"Ascension"</formula>
    </cfRule>
    <cfRule type="cellIs" dxfId="6124" priority="202" operator="equal">
      <formula>"Assomption"</formula>
    </cfRule>
    <cfRule type="cellIs" dxfId="6123" priority="201" operator="equal">
      <formula>"jour appui"</formula>
    </cfRule>
    <cfRule type="cellIs" dxfId="6122" priority="200" operator="equal">
      <formula>"notes rapport"</formula>
    </cfRule>
    <cfRule type="cellIs" dxfId="6121" priority="199" operator="equal">
      <formula>"Remise rapport"</formula>
    </cfRule>
    <cfRule type="cellIs" dxfId="6120" priority="198" operator="equal">
      <formula>"Fermeture"</formula>
    </cfRule>
    <cfRule type="cellIs" dxfId="6119" priority="197" operator="equal">
      <formula>"Examens S2 ses1"</formula>
    </cfRule>
    <cfRule type="cellIs" dxfId="6118" priority="196" operator="equal">
      <formula>"Examens S2 Ses2"</formula>
    </cfRule>
    <cfRule type="cellIs" dxfId="6117" priority="195" operator="equal">
      <formula>"Révisions S1 ses1"</formula>
    </cfRule>
    <cfRule type="cellIs" dxfId="6116" priority="193" operator="equal">
      <formula>"Cours Matin Entr AM"</formula>
    </cfRule>
    <cfRule type="cellIs" dxfId="6115" priority="192" operator="equal">
      <formula>"Entr MA cours AM"</formula>
    </cfRule>
    <cfRule type="cellIs" dxfId="6114" priority="191" operator="equal">
      <formula>"Cours matin"</formula>
    </cfRule>
    <cfRule type="cellIs" dxfId="6113" priority="190" operator="equal">
      <formula>"regroupement"</formula>
    </cfRule>
    <cfRule type="cellIs" dxfId="6112" priority="189" operator="equal">
      <formula>"Délibération S1"</formula>
    </cfRule>
    <cfRule type="cellIs" dxfId="6111" priority="188" operator="equal">
      <formula>"Délibération S2"</formula>
    </cfRule>
    <cfRule type="cellIs" dxfId="6110" priority="187" operator="equal">
      <formula>"Ecrits examens nationaux"</formula>
    </cfRule>
    <cfRule type="cellIs" dxfId="6109" priority="186" operator="equal">
      <formula>"Mise à niveau"</formula>
    </cfRule>
    <cfRule type="cellIs" dxfId="6108" priority="185" operator="equal">
      <formula>"Note mémoire"</formula>
    </cfRule>
    <cfRule type="cellIs" dxfId="6107" priority="184" operator="equal">
      <formula>"Oraux examens nationaux"</formula>
    </cfRule>
    <cfRule type="cellIs" dxfId="6106" priority="183" operator="equal">
      <formula>"Remise note CC"</formula>
    </cfRule>
    <cfRule type="cellIs" dxfId="6105" priority="182" operator="equal">
      <formula>"Révision interne"</formula>
    </cfRule>
    <cfRule type="cellIs" dxfId="6104" priority="181" operator="equal">
      <formula>"Exam nationaux"</formula>
    </cfRule>
    <cfRule type="cellIs" dxfId="6103" priority="180" operator="equal">
      <formula>"Exam nationaux pas de date"</formula>
    </cfRule>
    <cfRule type="cellIs" dxfId="6102" priority="179" operator="equal">
      <formula>"Entreprise"</formula>
    </cfRule>
    <cfRule type="cellIs" dxfId="6101" priority="177" operator="equal">
      <formula>"Soutenance"</formula>
    </cfRule>
    <cfRule type="cellIs" dxfId="6100" priority="176" operator="equal">
      <formula>"ppp"</formula>
    </cfRule>
    <cfRule type="cellIs" dxfId="6099" priority="175" operator="equal">
      <formula>"Lundi Pentecôte"</formula>
    </cfRule>
    <cfRule type="cellIs" dxfId="6098" priority="174" operator="equal">
      <formula>"EXAMENS J"</formula>
    </cfRule>
    <cfRule type="cellIs" dxfId="6097" priority="173" operator="equal">
      <formula>"Cours ISEM"</formula>
    </cfRule>
    <cfRule type="cellIs" dxfId="6096" priority="172" operator="equal">
      <formula>"Cours IAE"</formula>
    </cfRule>
    <cfRule type="containsText" dxfId="6095" priority="171" operator="containsText" text="Délib">
      <formula>NOT(ISERROR(SEARCH("Délib",AN8)))</formula>
    </cfRule>
    <cfRule type="containsText" dxfId="6094" priority="170" operator="containsText" text="Pré">
      <formula>NOT(ISERROR(SEARCH("Pré",AN8)))</formula>
    </cfRule>
    <cfRule type="containsText" dxfId="6093" priority="169" operator="containsText" text="Projet">
      <formula>NOT(ISERROR(SEARCH("Projet",AN8)))</formula>
    </cfRule>
    <cfRule type="containsText" dxfId="6092" priority="168" operator="containsText" text="Début CM">
      <formula>NOT(ISERROR(SEARCH("Début CM",AN8)))</formula>
    </cfRule>
    <cfRule type="containsText" dxfId="6091" priority="167" operator="containsText" text="Début TD">
      <formula>NOT(ISERROR(SEARCH("Début TD",AN8)))</formula>
    </cfRule>
    <cfRule type="containsText" dxfId="6090" priority="166" operator="containsText" text="Etranger">
      <formula>NOT(ISERROR(SEARCH("Etranger",AN8)))</formula>
    </cfRule>
    <cfRule type="containsText" dxfId="6089" priority="165" operator="containsText" text="JPO">
      <formula>NOT(ISERROR(SEARCH("JPO",AN8)))</formula>
    </cfRule>
    <cfRule type="containsText" dxfId="6088" priority="164" operator="containsText" text="Note">
      <formula>NOT(ISERROR(SEARCH("Note",AN8)))</formula>
    </cfRule>
    <cfRule type="containsText" dxfId="6087" priority="163" operator="containsText" text="Recrutem">
      <formula>NOT(ISERROR(SEARCH("Recrutem",AN8)))</formula>
    </cfRule>
    <cfRule type="containsText" dxfId="6086" priority="162" operator="containsText" text="Remise">
      <formula>NOT(ISERROR(SEARCH("Remise",AN8)))</formula>
    </cfRule>
    <cfRule type="containsText" dxfId="6085" priority="161" operator="containsText" text="Salon Et">
      <formula>NOT(ISERROR(SEARCH("Salon Et",AN8)))</formula>
    </cfRule>
    <cfRule type="cellIs" dxfId="6084" priority="235" stopIfTrue="1" operator="equal">
      <formula>"Délibérations"</formula>
    </cfRule>
    <cfRule type="cellIs" dxfId="6083" priority="234" stopIfTrue="1" operator="equal">
      <formula>"Du anglais"</formula>
    </cfRule>
    <cfRule type="cellIs" dxfId="6082" priority="194" operator="equal">
      <formula>"Révisions S1 Ses2"</formula>
    </cfRule>
    <cfRule type="cellIs" dxfId="6081" priority="178" operator="equal">
      <formula>"Révisions R"</formula>
    </cfRule>
  </conditionalFormatting>
  <conditionalFormatting sqref="AN8:AN10">
    <cfRule type="containsText" dxfId="6080" priority="85" operator="containsText" text="Soutenance">
      <formula>NOT(ISERROR(SEARCH("Soutenance",AN8)))</formula>
    </cfRule>
    <cfRule type="expression" dxfId="6079" priority="84">
      <formula>AL8="Samedi"</formula>
    </cfRule>
    <cfRule type="expression" dxfId="6078" priority="83">
      <formula>AL8="Dimanche"</formula>
    </cfRule>
  </conditionalFormatting>
  <conditionalFormatting sqref="AN9:AN10">
    <cfRule type="cellIs" dxfId="6077" priority="157" stopIfTrue="1" operator="equal">
      <formula>"Examens"</formula>
    </cfRule>
    <cfRule type="cellIs" dxfId="6076" priority="156" stopIfTrue="1" operator="equal">
      <formula>"Examens S1"</formula>
    </cfRule>
    <cfRule type="cellIs" dxfId="6075" priority="155" stopIfTrue="1" operator="equal">
      <formula>"Cours"</formula>
    </cfRule>
    <cfRule type="cellIs" dxfId="6074" priority="150" stopIfTrue="1" operator="equal">
      <formula>"Stage"</formula>
    </cfRule>
    <cfRule type="cellIs" dxfId="6073" priority="149" stopIfTrue="1" operator="equal">
      <formula>"Rentrée"</formula>
    </cfRule>
    <cfRule type="cellIs" dxfId="6072" priority="148" stopIfTrue="1" operator="equal">
      <formula>"Evaluation"</formula>
    </cfRule>
    <cfRule type="cellIs" dxfId="6071" priority="147" stopIfTrue="1" operator="equal">
      <formula>"Retour copies"</formula>
    </cfRule>
    <cfRule type="cellIs" dxfId="6070" priority="146" operator="equal">
      <formula>"entreprise B"</formula>
    </cfRule>
    <cfRule type="cellIs" dxfId="6069" priority="145" operator="equal">
      <formula>"Stage en entreprise"</formula>
    </cfRule>
    <cfRule type="cellIs" dxfId="6068" priority="144" operator="equal">
      <formula>"Toussaint"</formula>
    </cfRule>
    <cfRule type="cellIs" dxfId="6067" priority="143" operator="equal">
      <formula>"Victoire 1945"</formula>
    </cfRule>
    <cfRule type="cellIs" dxfId="6066" priority="142" operator="equal">
      <formula>"stage v"</formula>
    </cfRule>
    <cfRule type="cellIs" dxfId="6065" priority="141" operator="equal">
      <formula>"Révisions S2 Ses1"</formula>
    </cfRule>
    <cfRule type="cellIs" dxfId="6064" priority="140" operator="equal">
      <formula>"Révisions S2 ses2"</formula>
    </cfRule>
    <cfRule type="cellIs" dxfId="6063" priority="139" operator="equal">
      <formula>"Pentecôte"</formula>
    </cfRule>
    <cfRule type="cellIs" dxfId="6062" priority="138" operator="equal">
      <formula>"Pâques"</formula>
    </cfRule>
    <cfRule type="cellIs" dxfId="6061" priority="137" operator="equal">
      <formula>"Noël"</formula>
    </cfRule>
    <cfRule type="cellIs" dxfId="6060" priority="136" operator="equal">
      <formula>"Lundi de pâques"</formula>
    </cfRule>
    <cfRule type="cellIs" dxfId="6059" priority="154" stopIfTrue="1" operator="equal">
      <formula>"Vacances"</formula>
    </cfRule>
    <cfRule type="cellIs" dxfId="6058" priority="135" operator="equal">
      <formula>"jour de l'an"</formula>
    </cfRule>
    <cfRule type="cellIs" dxfId="6057" priority="134" operator="equal">
      <formula>"Fête nationale"</formula>
    </cfRule>
    <cfRule type="cellIs" dxfId="6056" priority="133" operator="equal">
      <formula>"Fête du travail"</formula>
    </cfRule>
    <cfRule type="cellIs" dxfId="6055" priority="132" operator="equal">
      <formula>"Examens S1 Ses1"</formula>
    </cfRule>
    <cfRule type="cellIs" dxfId="6054" priority="131" operator="equal">
      <formula>"Examens S1 Ses2"</formula>
    </cfRule>
    <cfRule type="cellIs" dxfId="6053" priority="130" operator="equal">
      <formula>"cours v"</formula>
    </cfRule>
    <cfRule type="cellIs" dxfId="6052" priority="129" operator="equal">
      <formula>"Armistice"</formula>
    </cfRule>
    <cfRule type="cellIs" dxfId="6051" priority="128" operator="equal">
      <formula>"Ascension"</formula>
    </cfRule>
    <cfRule type="cellIs" dxfId="6050" priority="127" operator="equal">
      <formula>"Assomption"</formula>
    </cfRule>
    <cfRule type="cellIs" dxfId="6049" priority="126" operator="equal">
      <formula>"jour appui"</formula>
    </cfRule>
    <cfRule type="cellIs" dxfId="6048" priority="125" operator="equal">
      <formula>"notes rapport"</formula>
    </cfRule>
    <cfRule type="cellIs" dxfId="6047" priority="124" operator="equal">
      <formula>"Remise rapport"</formula>
    </cfRule>
    <cfRule type="cellIs" dxfId="6046" priority="123" operator="equal">
      <formula>"Fermeture"</formula>
    </cfRule>
    <cfRule type="cellIs" dxfId="6045" priority="122" operator="equal">
      <formula>"Examens S2 ses1"</formula>
    </cfRule>
    <cfRule type="cellIs" dxfId="6044" priority="121" operator="equal">
      <formula>"Examens S2 Ses2"</formula>
    </cfRule>
    <cfRule type="cellIs" dxfId="6043" priority="120" operator="equal">
      <formula>"Révisions S1 ses1"</formula>
    </cfRule>
    <cfRule type="cellIs" dxfId="6042" priority="119" operator="equal">
      <formula>"Révisions S1 Ses2"</formula>
    </cfRule>
    <cfRule type="cellIs" dxfId="6041" priority="118" operator="equal">
      <formula>"Cours Matin Entr AM"</formula>
    </cfRule>
    <cfRule type="cellIs" dxfId="6040" priority="117" operator="equal">
      <formula>"Entr MA cours AM"</formula>
    </cfRule>
    <cfRule type="cellIs" dxfId="6039" priority="153" stopIfTrue="1" operator="equal">
      <formula>"Révisions"</formula>
    </cfRule>
    <cfRule type="cellIs" dxfId="6038" priority="115" operator="equal">
      <formula>"regroupement"</formula>
    </cfRule>
    <cfRule type="cellIs" dxfId="6037" priority="114" operator="equal">
      <formula>"Délibération S1"</formula>
    </cfRule>
    <cfRule type="cellIs" dxfId="6036" priority="113" operator="equal">
      <formula>"Délibération S2"</formula>
    </cfRule>
    <cfRule type="cellIs" dxfId="6035" priority="112" operator="equal">
      <formula>"Ecrits examens nationaux"</formula>
    </cfRule>
    <cfRule type="cellIs" dxfId="6034" priority="111" operator="equal">
      <formula>"Mise à niveau"</formula>
    </cfRule>
    <cfRule type="cellIs" dxfId="6033" priority="110" operator="equal">
      <formula>"Note mémoire"</formula>
    </cfRule>
    <cfRule type="cellIs" dxfId="6032" priority="109" operator="equal">
      <formula>"Oraux examens nationaux"</formula>
    </cfRule>
    <cfRule type="cellIs" dxfId="6031" priority="108" operator="equal">
      <formula>"Remise note CC"</formula>
    </cfRule>
    <cfRule type="cellIs" dxfId="6030" priority="107" operator="equal">
      <formula>"Révision interne"</formula>
    </cfRule>
    <cfRule type="cellIs" dxfId="6029" priority="106" operator="equal">
      <formula>"Exam nationaux"</formula>
    </cfRule>
    <cfRule type="cellIs" dxfId="6028" priority="105" operator="equal">
      <formula>"Exam nationaux pas de date"</formula>
    </cfRule>
    <cfRule type="cellIs" dxfId="6027" priority="104" operator="equal">
      <formula>"Entreprise"</formula>
    </cfRule>
    <cfRule type="cellIs" dxfId="6026" priority="103" operator="equal">
      <formula>"Révisions R"</formula>
    </cfRule>
    <cfRule type="cellIs" dxfId="6025" priority="102" operator="equal">
      <formula>"Soutenance"</formula>
    </cfRule>
    <cfRule type="cellIs" dxfId="6024" priority="101" operator="equal">
      <formula>"ppp"</formula>
    </cfRule>
    <cfRule type="cellIs" dxfId="6023" priority="100" operator="equal">
      <formula>"Lundi Pentecôte"</formula>
    </cfRule>
    <cfRule type="cellIs" dxfId="6022" priority="99" operator="equal">
      <formula>"EXAMENS J"</formula>
    </cfRule>
    <cfRule type="cellIs" dxfId="6021" priority="98" operator="equal">
      <formula>"Cours ISEM"</formula>
    </cfRule>
    <cfRule type="cellIs" dxfId="6020" priority="116" operator="equal">
      <formula>"Cours matin"</formula>
    </cfRule>
    <cfRule type="containsText" dxfId="6019" priority="96" operator="containsText" text="Délib">
      <formula>NOT(ISERROR(SEARCH("Délib",AN9)))</formula>
    </cfRule>
    <cfRule type="containsText" dxfId="6018" priority="95" operator="containsText" text="Pré">
      <formula>NOT(ISERROR(SEARCH("Pré",AN9)))</formula>
    </cfRule>
    <cfRule type="containsText" dxfId="6017" priority="94" operator="containsText" text="Projet">
      <formula>NOT(ISERROR(SEARCH("Projet",AN9)))</formula>
    </cfRule>
    <cfRule type="containsText" dxfId="6016" priority="93" operator="containsText" text="Début CM">
      <formula>NOT(ISERROR(SEARCH("Début CM",AN9)))</formula>
    </cfRule>
    <cfRule type="containsText" dxfId="6015" priority="92" operator="containsText" text="Début TD">
      <formula>NOT(ISERROR(SEARCH("Début TD",AN9)))</formula>
    </cfRule>
    <cfRule type="containsText" dxfId="6014" priority="91" operator="containsText" text="Etranger">
      <formula>NOT(ISERROR(SEARCH("Etranger",AN9)))</formula>
    </cfRule>
    <cfRule type="containsText" dxfId="6013" priority="90" operator="containsText" text="JPO">
      <formula>NOT(ISERROR(SEARCH("JPO",AN9)))</formula>
    </cfRule>
    <cfRule type="containsText" dxfId="6012" priority="89" operator="containsText" text="Note">
      <formula>NOT(ISERROR(SEARCH("Note",AN9)))</formula>
    </cfRule>
    <cfRule type="containsText" dxfId="6011" priority="88" operator="containsText" text="Recrutem">
      <formula>NOT(ISERROR(SEARCH("Recrutem",AN9)))</formula>
    </cfRule>
    <cfRule type="containsText" dxfId="6010" priority="87" operator="containsText" text="Remise">
      <formula>NOT(ISERROR(SEARCH("Remise",AN9)))</formula>
    </cfRule>
    <cfRule type="containsText" dxfId="6009" priority="86" operator="containsText" text="Salon Et">
      <formula>NOT(ISERROR(SEARCH("Salon Et",AN9)))</formula>
    </cfRule>
    <cfRule type="cellIs" dxfId="6008" priority="160" stopIfTrue="1" operator="equal">
      <formula>"Délibérations"</formula>
    </cfRule>
    <cfRule type="cellIs" dxfId="6007" priority="159" stopIfTrue="1" operator="equal">
      <formula>"Du anglais"</formula>
    </cfRule>
    <cfRule type="cellIs" dxfId="6006" priority="158" stopIfTrue="1" operator="equal">
      <formula>"Examens S2"</formula>
    </cfRule>
    <cfRule type="containsText" dxfId="6005" priority="82" operator="containsText" text="Université">
      <formula>NOT(ISERROR(SEARCH("Université",AN9)))</formula>
    </cfRule>
    <cfRule type="containsText" dxfId="6004" priority="81" operator="containsText" text="Cours/Labo/Projet">
      <formula>NOT(ISERROR(SEARCH("Cours/Labo/Projet",AN9)))</formula>
    </cfRule>
    <cfRule type="cellIs" dxfId="6003" priority="152" stopIfTrue="1" operator="equal">
      <formula>"Session 1"</formula>
    </cfRule>
    <cfRule type="cellIs" dxfId="6002" priority="151" stopIfTrue="1" operator="equal">
      <formula>"Session 2"</formula>
    </cfRule>
    <cfRule type="cellIs" dxfId="6001" priority="97" operator="equal">
      <formula>"Cours IAE"</formula>
    </cfRule>
  </conditionalFormatting>
  <conditionalFormatting sqref="AN11">
    <cfRule type="cellIs" dxfId="6000" priority="53571" operator="equal">
      <formula>"Note mémoire"</formula>
    </cfRule>
    <cfRule type="cellIs" dxfId="5999" priority="53570" operator="equal">
      <formula>"Oraux examens nationaux"</formula>
    </cfRule>
    <cfRule type="cellIs" dxfId="5998" priority="53569" operator="equal">
      <formula>"Remise note CC"</formula>
    </cfRule>
    <cfRule type="cellIs" dxfId="5997" priority="53568" operator="equal">
      <formula>"Révision interne"</formula>
    </cfRule>
    <cfRule type="cellIs" dxfId="5996" priority="53567" operator="equal">
      <formula>"Exam nationaux"</formula>
    </cfRule>
    <cfRule type="cellIs" dxfId="5995" priority="53566" operator="equal">
      <formula>"Exam nationaux pas de date"</formula>
    </cfRule>
    <cfRule type="cellIs" dxfId="5994" priority="53565" operator="equal">
      <formula>"Entreprise"</formula>
    </cfRule>
    <cfRule type="cellIs" dxfId="5993" priority="53564" operator="equal">
      <formula>"Révisions R"</formula>
    </cfRule>
    <cfRule type="cellIs" dxfId="5992" priority="53563" operator="equal">
      <formula>"Soutenance"</formula>
    </cfRule>
    <cfRule type="cellIs" dxfId="5991" priority="53562" operator="equal">
      <formula>"ppp"</formula>
    </cfRule>
    <cfRule type="cellIs" dxfId="5990" priority="53561" operator="equal">
      <formula>"Lundi Pentecôte"</formula>
    </cfRule>
    <cfRule type="cellIs" dxfId="5989" priority="53560" operator="equal">
      <formula>"EXAMENS J"</formula>
    </cfRule>
    <cfRule type="cellIs" dxfId="5988" priority="53559" operator="equal">
      <formula>"Cours ISEM"</formula>
    </cfRule>
    <cfRule type="cellIs" dxfId="5987" priority="53558" operator="equal">
      <formula>"Cours IAE"</formula>
    </cfRule>
    <cfRule type="containsText" dxfId="5986" priority="53557" operator="containsText" text="Délib">
      <formula>NOT(ISERROR(SEARCH("Délib",AN11)))</formula>
    </cfRule>
    <cfRule type="containsText" dxfId="5985" priority="53555" operator="containsText" text="Projet">
      <formula>NOT(ISERROR(SEARCH("Projet",AN11)))</formula>
    </cfRule>
    <cfRule type="containsText" dxfId="5984" priority="53554" operator="containsText" text="Début CM">
      <formula>NOT(ISERROR(SEARCH("Début CM",AN11)))</formula>
    </cfRule>
    <cfRule type="containsText" dxfId="5983" priority="53553" operator="containsText" text="Début TD">
      <formula>NOT(ISERROR(SEARCH("Début TD",AN11)))</formula>
    </cfRule>
    <cfRule type="containsText" dxfId="5982" priority="53552" operator="containsText" text="Etranger">
      <formula>NOT(ISERROR(SEARCH("Etranger",AN11)))</formula>
    </cfRule>
    <cfRule type="cellIs" dxfId="5981" priority="42270" operator="equal">
      <formula>"Révisions S1 Ses2"</formula>
    </cfRule>
    <cfRule type="cellIs" dxfId="5980" priority="53621" stopIfTrue="1" operator="equal">
      <formula>"Délibérations"</formula>
    </cfRule>
    <cfRule type="cellIs" dxfId="5979" priority="53620" stopIfTrue="1" operator="equal">
      <formula>"Du anglais"</formula>
    </cfRule>
    <cfRule type="cellIs" dxfId="5978" priority="53619" stopIfTrue="1" operator="equal">
      <formula>"Examens S2"</formula>
    </cfRule>
    <cfRule type="cellIs" dxfId="5977" priority="42311" stopIfTrue="1" operator="equal">
      <formula>"Délibérations"</formula>
    </cfRule>
    <cfRule type="cellIs" dxfId="5976" priority="42310" stopIfTrue="1" operator="equal">
      <formula>"Du anglais"</formula>
    </cfRule>
    <cfRule type="cellIs" dxfId="5975" priority="42309" stopIfTrue="1" operator="equal">
      <formula>"Examens S2"</formula>
    </cfRule>
    <cfRule type="cellIs" dxfId="5974" priority="42308" stopIfTrue="1" operator="equal">
      <formula>"Examens"</formula>
    </cfRule>
    <cfRule type="cellIs" dxfId="5973" priority="42307" stopIfTrue="1" operator="equal">
      <formula>"Examens S1"</formula>
    </cfRule>
    <cfRule type="cellIs" dxfId="5972" priority="42306" stopIfTrue="1" operator="equal">
      <formula>"Cours"</formula>
    </cfRule>
    <cfRule type="cellIs" dxfId="5971" priority="42288" operator="equal">
      <formula>"Noël"</formula>
    </cfRule>
    <cfRule type="cellIs" dxfId="5970" priority="42287" operator="equal">
      <formula>"Lundi de pâques"</formula>
    </cfRule>
    <cfRule type="cellIs" dxfId="5969" priority="42286" operator="equal">
      <formula>"jour de l'an"</formula>
    </cfRule>
    <cfRule type="cellIs" dxfId="5968" priority="42285" operator="equal">
      <formula>"Fête nationale"</formula>
    </cfRule>
    <cfRule type="cellIs" dxfId="5967" priority="42284" operator="equal">
      <formula>"Fête du travail"</formula>
    </cfRule>
    <cfRule type="cellIs" dxfId="5966" priority="42283" operator="equal">
      <formula>"Examens S1 Ses1"</formula>
    </cfRule>
    <cfRule type="cellIs" dxfId="5965" priority="42282" operator="equal">
      <formula>"Examens S1 Ses2"</formula>
    </cfRule>
    <cfRule type="cellIs" dxfId="5964" priority="42281" operator="equal">
      <formula>"cours v"</formula>
    </cfRule>
    <cfRule type="cellIs" dxfId="5963" priority="42280" operator="equal">
      <formula>"Armistice"</formula>
    </cfRule>
    <cfRule type="cellIs" dxfId="5962" priority="42279" operator="equal">
      <formula>"Ascension"</formula>
    </cfRule>
    <cfRule type="cellIs" dxfId="5961" priority="42278" operator="equal">
      <formula>"Assomption"</formula>
    </cfRule>
    <cfRule type="cellIs" dxfId="5960" priority="42277" operator="equal">
      <formula>"jour appui"</formula>
    </cfRule>
    <cfRule type="cellIs" dxfId="5959" priority="42276" operator="equal">
      <formula>"notes rapport"</formula>
    </cfRule>
    <cfRule type="cellIs" dxfId="5958" priority="42275" operator="equal">
      <formula>"Remise rapport"</formula>
    </cfRule>
    <cfRule type="cellIs" dxfId="5957" priority="42274" operator="equal">
      <formula>"Fermeture"</formula>
    </cfRule>
    <cfRule type="cellIs" dxfId="5956" priority="42273" operator="equal">
      <formula>"Examens S2 ses1"</formula>
    </cfRule>
    <cfRule type="cellIs" dxfId="5955" priority="42272" operator="equal">
      <formula>"Examens S2 Ses2"</formula>
    </cfRule>
    <cfRule type="cellIs" dxfId="5954" priority="42271" operator="equal">
      <formula>"Révisions S1 ses1"</formula>
    </cfRule>
    <cfRule type="cellIs" dxfId="5953" priority="42305" stopIfTrue="1" operator="equal">
      <formula>"Vacances"</formula>
    </cfRule>
    <cfRule type="cellIs" dxfId="5952" priority="42269" operator="equal">
      <formula>"Cours Matin Entr AM"</formula>
    </cfRule>
    <cfRule type="cellIs" dxfId="5951" priority="42268" operator="equal">
      <formula>"Entr MA cours AM"</formula>
    </cfRule>
    <cfRule type="cellIs" dxfId="5950" priority="42289" operator="equal">
      <formula>"Pâques"</formula>
    </cfRule>
    <cfRule type="cellIs" dxfId="5949" priority="42266" operator="equal">
      <formula>"regroupement"</formula>
    </cfRule>
    <cfRule type="cellIs" dxfId="5948" priority="42265" operator="equal">
      <formula>"Délibération S1"</formula>
    </cfRule>
    <cfRule type="cellIs" dxfId="5947" priority="42264" operator="equal">
      <formula>"Délibération S2"</formula>
    </cfRule>
    <cfRule type="cellIs" dxfId="5946" priority="42263" operator="equal">
      <formula>"Ecrits examens nationaux"</formula>
    </cfRule>
    <cfRule type="cellIs" dxfId="5945" priority="42262" operator="equal">
      <formula>"Mise à niveau"</formula>
    </cfRule>
    <cfRule type="cellIs" dxfId="5944" priority="42261" operator="equal">
      <formula>"Note mémoire"</formula>
    </cfRule>
    <cfRule type="cellIs" dxfId="5943" priority="42260" operator="equal">
      <formula>"Oraux examens nationaux"</formula>
    </cfRule>
    <cfRule type="cellIs" dxfId="5942" priority="42259" operator="equal">
      <formula>"Remise note CC"</formula>
    </cfRule>
    <cfRule type="cellIs" dxfId="5941" priority="42258" operator="equal">
      <formula>"Révision interne"</formula>
    </cfRule>
    <cfRule type="cellIs" dxfId="5940" priority="42257" operator="equal">
      <formula>"Exam nationaux"</formula>
    </cfRule>
    <cfRule type="cellIs" dxfId="5939" priority="42256" operator="equal">
      <formula>"Exam nationaux pas de date"</formula>
    </cfRule>
    <cfRule type="cellIs" dxfId="5938" priority="42255" operator="equal">
      <formula>"Entreprise"</formula>
    </cfRule>
    <cfRule type="cellIs" dxfId="5937" priority="42254" operator="equal">
      <formula>"Révisions R"</formula>
    </cfRule>
    <cfRule type="cellIs" dxfId="5936" priority="42253" operator="equal">
      <formula>"Soutenance"</formula>
    </cfRule>
    <cfRule type="cellIs" dxfId="5935" priority="42252" operator="equal">
      <formula>"ppp"</formula>
    </cfRule>
    <cfRule type="cellIs" dxfId="5934" priority="42251" operator="equal">
      <formula>"Lundi Pentecôte"</formula>
    </cfRule>
    <cfRule type="cellIs" dxfId="5933" priority="42250" operator="equal">
      <formula>"EXAMENS J"</formula>
    </cfRule>
    <cfRule type="cellIs" dxfId="5932" priority="42249" operator="equal">
      <formula>"Cours ISEM"</formula>
    </cfRule>
    <cfRule type="cellIs" dxfId="5931" priority="42248" operator="equal">
      <formula>"Cours IAE"</formula>
    </cfRule>
    <cfRule type="containsText" dxfId="5930" priority="42247" operator="containsText" text="Délib">
      <formula>NOT(ISERROR(SEARCH("Délib",AN11)))</formula>
    </cfRule>
    <cfRule type="containsText" dxfId="5929" priority="42246" operator="containsText" text="Pré">
      <formula>NOT(ISERROR(SEARCH("Pré",AN11)))</formula>
    </cfRule>
    <cfRule type="containsText" dxfId="5928" priority="42245" operator="containsText" text="Projet">
      <formula>NOT(ISERROR(SEARCH("Projet",AN11)))</formula>
    </cfRule>
    <cfRule type="containsText" dxfId="5927" priority="42244" operator="containsText" text="Début CM">
      <formula>NOT(ISERROR(SEARCH("Début CM",AN11)))</formula>
    </cfRule>
    <cfRule type="containsText" dxfId="5926" priority="42243" operator="containsText" text="Début TD">
      <formula>NOT(ISERROR(SEARCH("Début TD",AN11)))</formula>
    </cfRule>
    <cfRule type="containsText" dxfId="5925" priority="42242" operator="containsText" text="Etranger">
      <formula>NOT(ISERROR(SEARCH("Etranger",AN11)))</formula>
    </cfRule>
    <cfRule type="containsText" dxfId="5924" priority="42241" operator="containsText" text="JPO">
      <formula>NOT(ISERROR(SEARCH("JPO",AN11)))</formula>
    </cfRule>
    <cfRule type="containsText" dxfId="5923" priority="42240" operator="containsText" text="Note">
      <formula>NOT(ISERROR(SEARCH("Note",AN11)))</formula>
    </cfRule>
    <cfRule type="containsText" dxfId="5922" priority="42239" operator="containsText" text="Recrutem">
      <formula>NOT(ISERROR(SEARCH("Recrutem",AN11)))</formula>
    </cfRule>
    <cfRule type="containsText" dxfId="5921" priority="42238" operator="containsText" text="Remise">
      <formula>NOT(ISERROR(SEARCH("Remise",AN11)))</formula>
    </cfRule>
    <cfRule type="containsText" dxfId="5920" priority="42237" operator="containsText" text="Salon Et">
      <formula>NOT(ISERROR(SEARCH("Salon Et",AN11)))</formula>
    </cfRule>
    <cfRule type="containsText" dxfId="5919" priority="42236" operator="containsText" text="Soutenance">
      <formula>NOT(ISERROR(SEARCH("Soutenance",AN11)))</formula>
    </cfRule>
    <cfRule type="expression" dxfId="5918" priority="42235">
      <formula>AL11="Samedi"</formula>
    </cfRule>
    <cfRule type="expression" dxfId="5917" priority="42234">
      <formula>AL11="Dimanche"</formula>
    </cfRule>
    <cfRule type="cellIs" dxfId="5916" priority="42304" stopIfTrue="1" operator="equal">
      <formula>"Révisions"</formula>
    </cfRule>
    <cfRule type="cellIs" dxfId="5915" priority="42303" stopIfTrue="1" operator="equal">
      <formula>"Session 1"</formula>
    </cfRule>
    <cfRule type="cellIs" dxfId="5914" priority="42302" stopIfTrue="1" operator="equal">
      <formula>"Session 2"</formula>
    </cfRule>
    <cfRule type="cellIs" dxfId="5913" priority="42301" stopIfTrue="1" operator="equal">
      <formula>"Stage"</formula>
    </cfRule>
    <cfRule type="cellIs" dxfId="5912" priority="42300" stopIfTrue="1" operator="equal">
      <formula>"Rentrée"</formula>
    </cfRule>
    <cfRule type="cellIs" dxfId="5911" priority="42299" stopIfTrue="1" operator="equal">
      <formula>"Evaluation"</formula>
    </cfRule>
    <cfRule type="cellIs" dxfId="5910" priority="42298" stopIfTrue="1" operator="equal">
      <formula>"Retour copies"</formula>
    </cfRule>
    <cfRule type="cellIs" dxfId="5909" priority="42297" operator="equal">
      <formula>"entreprise B"</formula>
    </cfRule>
    <cfRule type="cellIs" dxfId="5908" priority="42296" operator="equal">
      <formula>"Stage en entreprise"</formula>
    </cfRule>
    <cfRule type="cellIs" dxfId="5907" priority="42295" operator="equal">
      <formula>"Toussaint"</formula>
    </cfRule>
    <cfRule type="cellIs" dxfId="5906" priority="42294" operator="equal">
      <formula>"Victoire 1945"</formula>
    </cfRule>
    <cfRule type="cellIs" dxfId="5905" priority="42293" operator="equal">
      <formula>"stage v"</formula>
    </cfRule>
    <cfRule type="cellIs" dxfId="5904" priority="42292" operator="equal">
      <formula>"Révisions S2 Ses1"</formula>
    </cfRule>
    <cfRule type="cellIs" dxfId="5903" priority="42291" operator="equal">
      <formula>"Révisions S2 ses2"</formula>
    </cfRule>
    <cfRule type="cellIs" dxfId="5902" priority="42290" operator="equal">
      <formula>"Pentecôte"</formula>
    </cfRule>
    <cfRule type="cellIs" dxfId="5901" priority="53618" stopIfTrue="1" operator="equal">
      <formula>"Examens"</formula>
    </cfRule>
    <cfRule type="cellIs" dxfId="5900" priority="53617" stopIfTrue="1" operator="equal">
      <formula>"Examens S1"</formula>
    </cfRule>
    <cfRule type="cellIs" dxfId="5899" priority="53616" stopIfTrue="1" operator="equal">
      <formula>"Cours"</formula>
    </cfRule>
    <cfRule type="cellIs" dxfId="5898" priority="53615" stopIfTrue="1" operator="equal">
      <formula>"Vacances"</formula>
    </cfRule>
    <cfRule type="cellIs" dxfId="5897" priority="53614" stopIfTrue="1" operator="equal">
      <formula>"Révisions"</formula>
    </cfRule>
    <cfRule type="cellIs" dxfId="5896" priority="53613" stopIfTrue="1" operator="equal">
      <formula>"Session 1"</formula>
    </cfRule>
    <cfRule type="cellIs" dxfId="5895" priority="53612" stopIfTrue="1" operator="equal">
      <formula>"Session 2"</formula>
    </cfRule>
    <cfRule type="cellIs" dxfId="5894" priority="53611" stopIfTrue="1" operator="equal">
      <formula>"Stage"</formula>
    </cfRule>
    <cfRule type="cellIs" dxfId="5893" priority="53610" stopIfTrue="1" operator="equal">
      <formula>"Rentrée"</formula>
    </cfRule>
    <cfRule type="cellIs" dxfId="5892" priority="53609" stopIfTrue="1" operator="equal">
      <formula>"Evaluation"</formula>
    </cfRule>
    <cfRule type="cellIs" dxfId="5891" priority="53608" stopIfTrue="1" operator="equal">
      <formula>"Retour copies"</formula>
    </cfRule>
    <cfRule type="cellIs" dxfId="5890" priority="53607" operator="equal">
      <formula>"entreprise B"</formula>
    </cfRule>
    <cfRule type="cellIs" dxfId="5889" priority="53606" operator="equal">
      <formula>"Stage en entreprise"</formula>
    </cfRule>
    <cfRule type="cellIs" dxfId="5888" priority="53605" operator="equal">
      <formula>"Toussaint"</formula>
    </cfRule>
    <cfRule type="cellIs" dxfId="5887" priority="53604" operator="equal">
      <formula>"Victoire 1945"</formula>
    </cfRule>
    <cfRule type="cellIs" dxfId="5886" priority="53603" operator="equal">
      <formula>"stage v"</formula>
    </cfRule>
    <cfRule type="cellIs" dxfId="5885" priority="53602" operator="equal">
      <formula>"Révisions S2 Ses1"</formula>
    </cfRule>
    <cfRule type="cellIs" dxfId="5884" priority="53601" operator="equal">
      <formula>"Révisions S2 ses2"</formula>
    </cfRule>
    <cfRule type="cellIs" dxfId="5883" priority="53600" operator="equal">
      <formula>"Pentecôte"</formula>
    </cfRule>
    <cfRule type="cellIs" dxfId="5882" priority="53599" operator="equal">
      <formula>"Pâques"</formula>
    </cfRule>
    <cfRule type="cellIs" dxfId="5881" priority="53598" operator="equal">
      <formula>"Noël"</formula>
    </cfRule>
    <cfRule type="cellIs" dxfId="5880" priority="53597" operator="equal">
      <formula>"Lundi de pâques"</formula>
    </cfRule>
    <cfRule type="cellIs" dxfId="5879" priority="53596" operator="equal">
      <formula>"jour de l'an"</formula>
    </cfRule>
    <cfRule type="cellIs" dxfId="5878" priority="53595" operator="equal">
      <formula>"Fête nationale"</formula>
    </cfRule>
    <cfRule type="cellIs" dxfId="5877" priority="53594" operator="equal">
      <formula>"Fête du travail"</formula>
    </cfRule>
    <cfRule type="cellIs" dxfId="5876" priority="53593" operator="equal">
      <formula>"Examens S1 Ses1"</formula>
    </cfRule>
    <cfRule type="cellIs" dxfId="5875" priority="53592" operator="equal">
      <formula>"Examens S1 Ses2"</formula>
    </cfRule>
    <cfRule type="cellIs" dxfId="5874" priority="53591" operator="equal">
      <formula>"cours v"</formula>
    </cfRule>
    <cfRule type="cellIs" dxfId="5873" priority="53590" operator="equal">
      <formula>"Armistice"</formula>
    </cfRule>
    <cfRule type="cellIs" dxfId="5872" priority="53589" operator="equal">
      <formula>"Ascension"</formula>
    </cfRule>
    <cfRule type="cellIs" dxfId="5871" priority="53588" operator="equal">
      <formula>"Assomption"</formula>
    </cfRule>
    <cfRule type="cellIs" dxfId="5870" priority="53587" operator="equal">
      <formula>"jour appui"</formula>
    </cfRule>
    <cfRule type="cellIs" dxfId="5869" priority="53586" operator="equal">
      <formula>"notes rapport"</formula>
    </cfRule>
    <cfRule type="cellIs" dxfId="5868" priority="53585" operator="equal">
      <formula>"Remise rapport"</formula>
    </cfRule>
    <cfRule type="cellIs" dxfId="5867" priority="53584" operator="equal">
      <formula>"Fermeture"</formula>
    </cfRule>
    <cfRule type="cellIs" dxfId="5866" priority="53583" operator="equal">
      <formula>"Examens S2 ses1"</formula>
    </cfRule>
    <cfRule type="cellIs" dxfId="5865" priority="53582" operator="equal">
      <formula>"Examens S2 Ses2"</formula>
    </cfRule>
    <cfRule type="cellIs" dxfId="5864" priority="53581" operator="equal">
      <formula>"Révisions S1 ses1"</formula>
    </cfRule>
    <cfRule type="cellIs" dxfId="5863" priority="53580" operator="equal">
      <formula>"Révisions S1 Ses2"</formula>
    </cfRule>
    <cfRule type="cellIs" dxfId="5862" priority="53579" operator="equal">
      <formula>"Cours Matin Entr AM"</formula>
    </cfRule>
    <cfRule type="cellIs" dxfId="5861" priority="53578" operator="equal">
      <formula>"Entr MA cours AM"</formula>
    </cfRule>
    <cfRule type="cellIs" dxfId="5860" priority="53577" operator="equal">
      <formula>"Cours matin"</formula>
    </cfRule>
    <cfRule type="cellIs" dxfId="5859" priority="53576" operator="equal">
      <formula>"regroupement"</formula>
    </cfRule>
    <cfRule type="cellIs" dxfId="5858" priority="53575" operator="equal">
      <formula>"Délibération S1"</formula>
    </cfRule>
    <cfRule type="cellIs" dxfId="5857" priority="53574" operator="equal">
      <formula>"Délibération S2"</formula>
    </cfRule>
    <cfRule type="cellIs" dxfId="5856" priority="53573" operator="equal">
      <formula>"Ecrits examens nationaux"</formula>
    </cfRule>
    <cfRule type="cellIs" dxfId="5855" priority="53572" operator="equal">
      <formula>"Mise à niveau"</formula>
    </cfRule>
    <cfRule type="cellIs" dxfId="5854" priority="42267" operator="equal">
      <formula>"Cours matin"</formula>
    </cfRule>
  </conditionalFormatting>
  <conditionalFormatting sqref="AN11:AN12">
    <cfRule type="containsText" dxfId="5853" priority="53556" operator="containsText" text="Pré">
      <formula>NOT(ISERROR(SEARCH("Pré",AN11)))</formula>
    </cfRule>
    <cfRule type="containsText" dxfId="5852" priority="53551" operator="containsText" text="JPO">
      <formula>NOT(ISERROR(SEARCH("JPO",AN11)))</formula>
    </cfRule>
    <cfRule type="containsText" dxfId="5851" priority="53550" operator="containsText" text="Note">
      <formula>NOT(ISERROR(SEARCH("Note",AN11)))</formula>
    </cfRule>
    <cfRule type="containsText" dxfId="5850" priority="53549" operator="containsText" text="Recrutem">
      <formula>NOT(ISERROR(SEARCH("Recrutem",AN11)))</formula>
    </cfRule>
    <cfRule type="containsText" dxfId="5849" priority="53548" operator="containsText" text="Remise">
      <formula>NOT(ISERROR(SEARCH("Remise",AN11)))</formula>
    </cfRule>
    <cfRule type="containsText" dxfId="5848" priority="53547" operator="containsText" text="Salon Et">
      <formula>NOT(ISERROR(SEARCH("Salon Et",AN11)))</formula>
    </cfRule>
    <cfRule type="containsText" dxfId="5847" priority="53546" operator="containsText" text="Soutenance">
      <formula>NOT(ISERROR(SEARCH("Soutenance",AN11)))</formula>
    </cfRule>
    <cfRule type="expression" dxfId="5846" priority="53545">
      <formula>AL11="Samedi"</formula>
    </cfRule>
    <cfRule type="expression" dxfId="5845" priority="53544">
      <formula>AL11="Dimanche"</formula>
    </cfRule>
  </conditionalFormatting>
  <conditionalFormatting sqref="AN12">
    <cfRule type="cellIs" dxfId="5844" priority="53651" operator="equal">
      <formula>"Ecrits examens nationaux"</formula>
    </cfRule>
    <cfRule type="cellIs" dxfId="5843" priority="53652" operator="equal">
      <formula>"Délibération S2"</formula>
    </cfRule>
    <cfRule type="cellIs" dxfId="5842" priority="53653" operator="equal">
      <formula>"Délibération S1"</formula>
    </cfRule>
    <cfRule type="cellIs" dxfId="5841" priority="53654" operator="equal">
      <formula>"regroupement"</formula>
    </cfRule>
    <cfRule type="cellIs" dxfId="5840" priority="53655" operator="equal">
      <formula>"Cours matin"</formula>
    </cfRule>
    <cfRule type="cellIs" dxfId="5839" priority="53656" operator="equal">
      <formula>"Entr MA cours AM"</formula>
    </cfRule>
    <cfRule type="cellIs" dxfId="5838" priority="53657" operator="equal">
      <formula>"Cours Matin Entr AM"</formula>
    </cfRule>
    <cfRule type="cellIs" dxfId="5837" priority="53658" operator="equal">
      <formula>"Révisions S1 Ses2"</formula>
    </cfRule>
    <cfRule type="cellIs" dxfId="5836" priority="53659" operator="equal">
      <formula>"Révisions S1 ses1"</formula>
    </cfRule>
    <cfRule type="cellIs" dxfId="5835" priority="53660" operator="equal">
      <formula>"Examens S2 Ses2"</formula>
    </cfRule>
    <cfRule type="cellIs" dxfId="5834" priority="53681" operator="equal">
      <formula>"stage v"</formula>
    </cfRule>
    <cfRule type="cellIs" dxfId="5833" priority="53661" operator="equal">
      <formula>"Examens S2 ses1"</formula>
    </cfRule>
    <cfRule type="cellIs" dxfId="5832" priority="53662" operator="equal">
      <formula>"Fermeture"</formula>
    </cfRule>
    <cfRule type="cellIs" dxfId="5831" priority="53663" operator="equal">
      <formula>"Remise rapport"</formula>
    </cfRule>
    <cfRule type="cellIs" dxfId="5830" priority="53664" operator="equal">
      <formula>"notes rapport"</formula>
    </cfRule>
    <cfRule type="cellIs" dxfId="5829" priority="53665" operator="equal">
      <formula>"jour appui"</formula>
    </cfRule>
    <cfRule type="cellIs" dxfId="5828" priority="53666" operator="equal">
      <formula>"Assomption"</formula>
    </cfRule>
    <cfRule type="cellIs" dxfId="5827" priority="53667" operator="equal">
      <formula>"Ascension"</formula>
    </cfRule>
    <cfRule type="cellIs" dxfId="5826" priority="53668" operator="equal">
      <formula>"Armistice"</formula>
    </cfRule>
    <cfRule type="cellIs" dxfId="5825" priority="53669" operator="equal">
      <formula>"cours v"</formula>
    </cfRule>
    <cfRule type="cellIs" dxfId="5824" priority="53670" operator="equal">
      <formula>"Examens S1 Ses2"</formula>
    </cfRule>
    <cfRule type="cellIs" dxfId="5823" priority="53671" operator="equal">
      <formula>"Examens S1 Ses1"</formula>
    </cfRule>
    <cfRule type="cellIs" dxfId="5822" priority="53672" operator="equal">
      <formula>"Fête du travail"</formula>
    </cfRule>
    <cfRule type="cellIs" dxfId="5821" priority="53673" operator="equal">
      <formula>"Fête nationale"</formula>
    </cfRule>
    <cfRule type="cellIs" dxfId="5820" priority="53674" operator="equal">
      <formula>"jour de l'an"</formula>
    </cfRule>
    <cfRule type="cellIs" dxfId="5819" priority="53675" operator="equal">
      <formula>"Lundi de pâques"</formula>
    </cfRule>
    <cfRule type="cellIs" dxfId="5818" priority="53676" operator="equal">
      <formula>"Noël"</formula>
    </cfRule>
    <cfRule type="cellIs" dxfId="5817" priority="53677" operator="equal">
      <formula>"Pâques"</formula>
    </cfRule>
    <cfRule type="cellIs" dxfId="5816" priority="53678" operator="equal">
      <formula>"Pentecôte"</formula>
    </cfRule>
    <cfRule type="cellIs" dxfId="5815" priority="53679" operator="equal">
      <formula>"Révisions S2 ses2"</formula>
    </cfRule>
    <cfRule type="cellIs" dxfId="5814" priority="53682" operator="equal">
      <formula>"Victoire 1945"</formula>
    </cfRule>
    <cfRule type="cellIs" dxfId="5813" priority="53683" operator="equal">
      <formula>"Toussaint"</formula>
    </cfRule>
    <cfRule type="cellIs" dxfId="5812" priority="53684" operator="equal">
      <formula>"Stage en entreprise"</formula>
    </cfRule>
    <cfRule type="cellIs" dxfId="5811" priority="53685" operator="equal">
      <formula>"entreprise B"</formula>
    </cfRule>
    <cfRule type="cellIs" dxfId="5810" priority="53686" stopIfTrue="1" operator="equal">
      <formula>"Retour copies"</formula>
    </cfRule>
    <cfRule type="cellIs" dxfId="5809" priority="53687" stopIfTrue="1" operator="equal">
      <formula>"Evaluation"</formula>
    </cfRule>
    <cfRule type="cellIs" dxfId="5808" priority="53688" stopIfTrue="1" operator="equal">
      <formula>"Rentrée"</formula>
    </cfRule>
    <cfRule type="cellIs" dxfId="5807" priority="53689" stopIfTrue="1" operator="equal">
      <formula>"Stage"</formula>
    </cfRule>
    <cfRule type="cellIs" dxfId="5806" priority="53690" stopIfTrue="1" operator="equal">
      <formula>"Session 2"</formula>
    </cfRule>
    <cfRule type="cellIs" dxfId="5805" priority="53691" stopIfTrue="1" operator="equal">
      <formula>"Session 1"</formula>
    </cfRule>
    <cfRule type="cellIs" dxfId="5804" priority="53692" stopIfTrue="1" operator="equal">
      <formula>"Révisions"</formula>
    </cfRule>
    <cfRule type="cellIs" dxfId="5803" priority="53693" stopIfTrue="1" operator="equal">
      <formula>"Vacances"</formula>
    </cfRule>
    <cfRule type="cellIs" dxfId="5802" priority="53694" stopIfTrue="1" operator="equal">
      <formula>"Cours"</formula>
    </cfRule>
    <cfRule type="cellIs" dxfId="5801" priority="53695" stopIfTrue="1" operator="equal">
      <formula>"Examens S1"</formula>
    </cfRule>
    <cfRule type="cellIs" dxfId="5800" priority="53696" stopIfTrue="1" operator="equal">
      <formula>"Examens"</formula>
    </cfRule>
    <cfRule type="cellIs" dxfId="5799" priority="53697" stopIfTrue="1" operator="equal">
      <formula>"Examens S2"</formula>
    </cfRule>
    <cfRule type="cellIs" dxfId="5798" priority="53698" stopIfTrue="1" operator="equal">
      <formula>"Du anglais"</formula>
    </cfRule>
    <cfRule type="cellIs" dxfId="5797" priority="53699" stopIfTrue="1" operator="equal">
      <formula>"Délibérations"</formula>
    </cfRule>
    <cfRule type="cellIs" dxfId="5796" priority="53680" operator="equal">
      <formula>"Révisions S2 Ses1"</formula>
    </cfRule>
    <cfRule type="cellIs" dxfId="5795" priority="53643" operator="equal">
      <formula>"Entreprise"</formula>
    </cfRule>
    <cfRule type="cellIs" dxfId="5794" priority="53644" operator="equal">
      <formula>"Exam nationaux pas de date"</formula>
    </cfRule>
    <cfRule type="cellIs" dxfId="5793" priority="53645" operator="equal">
      <formula>"Exam nationaux"</formula>
    </cfRule>
    <cfRule type="cellIs" dxfId="5792" priority="53646" operator="equal">
      <formula>"Révision interne"</formula>
    </cfRule>
    <cfRule type="cellIs" dxfId="5791" priority="53647" operator="equal">
      <formula>"Remise note CC"</formula>
    </cfRule>
    <cfRule type="cellIs" dxfId="5790" priority="53648" operator="equal">
      <formula>"Oraux examens nationaux"</formula>
    </cfRule>
    <cfRule type="cellIs" dxfId="5789" priority="53649" operator="equal">
      <formula>"Note mémoire"</formula>
    </cfRule>
    <cfRule type="cellIs" dxfId="5788" priority="53650" operator="equal">
      <formula>"Mise à niveau"</formula>
    </cfRule>
    <cfRule type="containsText" dxfId="5787" priority="53630" operator="containsText" text="Etranger">
      <formula>NOT(ISERROR(SEARCH("Etranger",AN12)))</formula>
    </cfRule>
    <cfRule type="containsText" dxfId="5786" priority="53631" operator="containsText" text="Début TD">
      <formula>NOT(ISERROR(SEARCH("Début TD",AN12)))</formula>
    </cfRule>
    <cfRule type="containsText" dxfId="5785" priority="53632" operator="containsText" text="Début CM">
      <formula>NOT(ISERROR(SEARCH("Début CM",AN12)))</formula>
    </cfRule>
    <cfRule type="containsText" dxfId="5784" priority="53633" operator="containsText" text="Projet">
      <formula>NOT(ISERROR(SEARCH("Projet",AN12)))</formula>
    </cfRule>
    <cfRule type="containsText" dxfId="5783" priority="53635" operator="containsText" text="Délib">
      <formula>NOT(ISERROR(SEARCH("Délib",AN12)))</formula>
    </cfRule>
    <cfRule type="cellIs" dxfId="5782" priority="53636" operator="equal">
      <formula>"Cours IAE"</formula>
    </cfRule>
    <cfRule type="cellIs" dxfId="5781" priority="53637" operator="equal">
      <formula>"Cours ISEM"</formula>
    </cfRule>
    <cfRule type="cellIs" dxfId="5780" priority="53638" operator="equal">
      <formula>"EXAMENS J"</formula>
    </cfRule>
    <cfRule type="cellIs" dxfId="5779" priority="53639" operator="equal">
      <formula>"Lundi Pentecôte"</formula>
    </cfRule>
    <cfRule type="cellIs" dxfId="5778" priority="53640" operator="equal">
      <formula>"ppp"</formula>
    </cfRule>
    <cfRule type="cellIs" dxfId="5777" priority="53641" operator="equal">
      <formula>"Soutenance"</formula>
    </cfRule>
    <cfRule type="cellIs" dxfId="5776" priority="53642" operator="equal">
      <formula>"Révisions R"</formula>
    </cfRule>
  </conditionalFormatting>
  <conditionalFormatting sqref="AN13">
    <cfRule type="cellIs" dxfId="5775" priority="21756" operator="equal">
      <formula>"Exam nationaux pas de date"</formula>
    </cfRule>
    <cfRule type="cellIs" dxfId="5774" priority="21775" operator="equal">
      <formula>"Remise rapport"</formula>
    </cfRule>
    <cfRule type="cellIs" dxfId="5773" priority="21774" operator="equal">
      <formula>"Fermeture"</formula>
    </cfRule>
    <cfRule type="cellIs" dxfId="5772" priority="21773" operator="equal">
      <formula>"Examens S2 ses1"</formula>
    </cfRule>
    <cfRule type="cellIs" dxfId="5771" priority="21772" operator="equal">
      <formula>"Examens S2 Ses2"</formula>
    </cfRule>
    <cfRule type="cellIs" dxfId="5770" priority="21771" operator="equal">
      <formula>"Révisions S1 ses1"</formula>
    </cfRule>
    <cfRule type="cellIs" dxfId="5769" priority="21770" operator="equal">
      <formula>"Révisions S1 Ses2"</formula>
    </cfRule>
    <cfRule type="cellIs" dxfId="5768" priority="21769" operator="equal">
      <formula>"Cours Matin Entr AM"</formula>
    </cfRule>
    <cfRule type="cellIs" dxfId="5767" priority="21768" operator="equal">
      <formula>"Entr MA cours AM"</formula>
    </cfRule>
    <cfRule type="cellIs" dxfId="5766" priority="21767" operator="equal">
      <formula>"Cours matin"</formula>
    </cfRule>
    <cfRule type="cellIs" dxfId="5765" priority="21766" operator="equal">
      <formula>"regroupement"</formula>
    </cfRule>
    <cfRule type="cellIs" dxfId="5764" priority="21765" operator="equal">
      <formula>"Délibération S1"</formula>
    </cfRule>
    <cfRule type="cellIs" dxfId="5763" priority="21764" operator="equal">
      <formula>"Délibération S2"</formula>
    </cfRule>
    <cfRule type="cellIs" dxfId="5762" priority="21763" operator="equal">
      <formula>"Ecrits examens nationaux"</formula>
    </cfRule>
    <cfRule type="cellIs" dxfId="5761" priority="21762" operator="equal">
      <formula>"Mise à niveau"</formula>
    </cfRule>
    <cfRule type="cellIs" dxfId="5760" priority="21761" operator="equal">
      <formula>"Note mémoire"</formula>
    </cfRule>
    <cfRule type="cellIs" dxfId="5759" priority="21760" operator="equal">
      <formula>"Oraux examens nationaux"</formula>
    </cfRule>
    <cfRule type="cellIs" dxfId="5758" priority="21759" operator="equal">
      <formula>"Remise note CC"</formula>
    </cfRule>
    <cfRule type="cellIs" dxfId="5757" priority="21758" operator="equal">
      <formula>"Révision interne"</formula>
    </cfRule>
    <cfRule type="cellIs" dxfId="5756" priority="21757" operator="equal">
      <formula>"Exam nationaux"</formula>
    </cfRule>
    <cfRule type="cellIs" dxfId="5755" priority="21755" operator="equal">
      <formula>"Entreprise"</formula>
    </cfRule>
    <cfRule type="cellIs" dxfId="5754" priority="21754" operator="equal">
      <formula>"Révisions R"</formula>
    </cfRule>
    <cfRule type="cellIs" dxfId="5753" priority="21753" operator="equal">
      <formula>"Soutenance"</formula>
    </cfRule>
    <cfRule type="cellIs" dxfId="5752" priority="21752" operator="equal">
      <formula>"ppp"</formula>
    </cfRule>
    <cfRule type="cellIs" dxfId="5751" priority="21751" operator="equal">
      <formula>"Lundi Pentecôte"</formula>
    </cfRule>
    <cfRule type="cellIs" dxfId="5750" priority="21750" operator="equal">
      <formula>"EXAMENS J"</formula>
    </cfRule>
    <cfRule type="cellIs" dxfId="5749" priority="21749" operator="equal">
      <formula>"Cours ISEM"</formula>
    </cfRule>
    <cfRule type="cellIs" dxfId="5748" priority="21748" operator="equal">
      <formula>"Cours IAE"</formula>
    </cfRule>
    <cfRule type="containsText" dxfId="5747" priority="21747" operator="containsText" text="Délib">
      <formula>NOT(ISERROR(SEARCH("Délib",AN13)))</formula>
    </cfRule>
    <cfRule type="containsText" dxfId="5746" priority="21746" operator="containsText" text="Pré">
      <formula>NOT(ISERROR(SEARCH("Pré",AN13)))</formula>
    </cfRule>
    <cfRule type="containsText" dxfId="5745" priority="21745" operator="containsText" text="Projet">
      <formula>NOT(ISERROR(SEARCH("Projet",AN13)))</formula>
    </cfRule>
    <cfRule type="containsText" dxfId="5744" priority="21744" operator="containsText" text="Début CM">
      <formula>NOT(ISERROR(SEARCH("Début CM",AN13)))</formula>
    </cfRule>
    <cfRule type="containsText" dxfId="5743" priority="21743" operator="containsText" text="Début TD">
      <formula>NOT(ISERROR(SEARCH("Début TD",AN13)))</formula>
    </cfRule>
    <cfRule type="containsText" dxfId="5742" priority="21742" operator="containsText" text="Etranger">
      <formula>NOT(ISERROR(SEARCH("Etranger",AN13)))</formula>
    </cfRule>
    <cfRule type="containsText" dxfId="5741" priority="21741" operator="containsText" text="JPO">
      <formula>NOT(ISERROR(SEARCH("JPO",AN13)))</formula>
    </cfRule>
    <cfRule type="containsText" dxfId="5740" priority="21740" operator="containsText" text="Note">
      <formula>NOT(ISERROR(SEARCH("Note",AN13)))</formula>
    </cfRule>
    <cfRule type="containsText" dxfId="5739" priority="21739" operator="containsText" text="Recrutem">
      <formula>NOT(ISERROR(SEARCH("Recrutem",AN13)))</formula>
    </cfRule>
    <cfRule type="containsText" dxfId="5738" priority="21738" operator="containsText" text="Remise">
      <formula>NOT(ISERROR(SEARCH("Remise",AN13)))</formula>
    </cfRule>
    <cfRule type="containsText" dxfId="5737" priority="21737" operator="containsText" text="Salon Et">
      <formula>NOT(ISERROR(SEARCH("Salon Et",AN13)))</formula>
    </cfRule>
    <cfRule type="cellIs" dxfId="5736" priority="21811" stopIfTrue="1" operator="equal">
      <formula>"Délibérations"</formula>
    </cfRule>
    <cfRule type="cellIs" dxfId="5735" priority="21810" stopIfTrue="1" operator="equal">
      <formula>"Du anglais"</formula>
    </cfRule>
    <cfRule type="cellIs" dxfId="5734" priority="21809" stopIfTrue="1" operator="equal">
      <formula>"Examens S2"</formula>
    </cfRule>
    <cfRule type="cellIs" dxfId="5733" priority="21808" stopIfTrue="1" operator="equal">
      <formula>"Examens"</formula>
    </cfRule>
    <cfRule type="cellIs" dxfId="5732" priority="21807" stopIfTrue="1" operator="equal">
      <formula>"Examens S1"</formula>
    </cfRule>
    <cfRule type="cellIs" dxfId="5731" priority="21806" stopIfTrue="1" operator="equal">
      <formula>"Cours"</formula>
    </cfRule>
    <cfRule type="cellIs" dxfId="5730" priority="21805" stopIfTrue="1" operator="equal">
      <formula>"Vacances"</formula>
    </cfRule>
    <cfRule type="cellIs" dxfId="5729" priority="21804" stopIfTrue="1" operator="equal">
      <formula>"Révisions"</formula>
    </cfRule>
    <cfRule type="cellIs" dxfId="5728" priority="21803" stopIfTrue="1" operator="equal">
      <formula>"Session 1"</formula>
    </cfRule>
    <cfRule type="cellIs" dxfId="5727" priority="21802" stopIfTrue="1" operator="equal">
      <formula>"Session 2"</formula>
    </cfRule>
    <cfRule type="cellIs" dxfId="5726" priority="21801" stopIfTrue="1" operator="equal">
      <formula>"Stage"</formula>
    </cfRule>
    <cfRule type="cellIs" dxfId="5725" priority="21800" stopIfTrue="1" operator="equal">
      <formula>"Rentrée"</formula>
    </cfRule>
    <cfRule type="cellIs" dxfId="5724" priority="21799" stopIfTrue="1" operator="equal">
      <formula>"Evaluation"</formula>
    </cfRule>
    <cfRule type="cellIs" dxfId="5723" priority="21798" stopIfTrue="1" operator="equal">
      <formula>"Retour copies"</formula>
    </cfRule>
    <cfRule type="cellIs" dxfId="5722" priority="21797" operator="equal">
      <formula>"entreprise B"</formula>
    </cfRule>
    <cfRule type="cellIs" dxfId="5721" priority="21796" operator="equal">
      <formula>"Stage en entreprise"</formula>
    </cfRule>
    <cfRule type="cellIs" dxfId="5720" priority="21795" operator="equal">
      <formula>"Toussaint"</formula>
    </cfRule>
    <cfRule type="cellIs" dxfId="5719" priority="21794" operator="equal">
      <formula>"Victoire 1945"</formula>
    </cfRule>
    <cfRule type="cellIs" dxfId="5718" priority="21793" operator="equal">
      <formula>"stage v"</formula>
    </cfRule>
    <cfRule type="cellIs" dxfId="5717" priority="21792" operator="equal">
      <formula>"Révisions S2 Ses1"</formula>
    </cfRule>
    <cfRule type="cellIs" dxfId="5716" priority="21791" operator="equal">
      <formula>"Révisions S2 ses2"</formula>
    </cfRule>
    <cfRule type="cellIs" dxfId="5715" priority="21790" operator="equal">
      <formula>"Pentecôte"</formula>
    </cfRule>
    <cfRule type="cellIs" dxfId="5714" priority="21789" operator="equal">
      <formula>"Pâques"</formula>
    </cfRule>
    <cfRule type="cellIs" dxfId="5713" priority="21788" operator="equal">
      <formula>"Noël"</formula>
    </cfRule>
    <cfRule type="cellIs" dxfId="5712" priority="21787" operator="equal">
      <formula>"Lundi de pâques"</formula>
    </cfRule>
    <cfRule type="cellIs" dxfId="5711" priority="21786" operator="equal">
      <formula>"jour de l'an"</formula>
    </cfRule>
    <cfRule type="cellIs" dxfId="5710" priority="21785" operator="equal">
      <formula>"Fête nationale"</formula>
    </cfRule>
    <cfRule type="cellIs" dxfId="5709" priority="21784" operator="equal">
      <formula>"Fête du travail"</formula>
    </cfRule>
    <cfRule type="cellIs" dxfId="5708" priority="21783" operator="equal">
      <formula>"Examens S1 Ses1"</formula>
    </cfRule>
    <cfRule type="cellIs" dxfId="5707" priority="21782" operator="equal">
      <formula>"Examens S1 Ses2"</formula>
    </cfRule>
    <cfRule type="cellIs" dxfId="5706" priority="21781" operator="equal">
      <formula>"cours v"</formula>
    </cfRule>
    <cfRule type="cellIs" dxfId="5705" priority="21780" operator="equal">
      <formula>"Armistice"</formula>
    </cfRule>
    <cfRule type="cellIs" dxfId="5704" priority="21779" operator="equal">
      <formula>"Ascension"</formula>
    </cfRule>
    <cfRule type="cellIs" dxfId="5703" priority="21778" operator="equal">
      <formula>"Assomption"</formula>
    </cfRule>
    <cfRule type="cellIs" dxfId="5702" priority="21777" operator="equal">
      <formula>"jour appui"</formula>
    </cfRule>
    <cfRule type="cellIs" dxfId="5701" priority="21776" operator="equal">
      <formula>"notes rapport"</formula>
    </cfRule>
  </conditionalFormatting>
  <conditionalFormatting sqref="AN13:AN16">
    <cfRule type="expression" dxfId="5700" priority="3">
      <formula>AL13="Dimanche"</formula>
    </cfRule>
    <cfRule type="containsText" dxfId="5699" priority="5" operator="containsText" text="Soutenance">
      <formula>NOT(ISERROR(SEARCH("Soutenance",AN13)))</formula>
    </cfRule>
    <cfRule type="expression" dxfId="5698" priority="4">
      <formula>AL13="Samedi"</formula>
    </cfRule>
  </conditionalFormatting>
  <conditionalFormatting sqref="AN14:AN16">
    <cfRule type="containsText" dxfId="5697" priority="6" operator="containsText" text="Salon Et">
      <formula>NOT(ISERROR(SEARCH("Salon Et",AN14)))</formula>
    </cfRule>
    <cfRule type="containsText" dxfId="5696" priority="7" operator="containsText" text="Remise">
      <formula>NOT(ISERROR(SEARCH("Remise",AN14)))</formula>
    </cfRule>
    <cfRule type="containsText" dxfId="5695" priority="8" operator="containsText" text="Recrutem">
      <formula>NOT(ISERROR(SEARCH("Recrutem",AN14)))</formula>
    </cfRule>
    <cfRule type="containsText" dxfId="5694" priority="9" operator="containsText" text="Note">
      <formula>NOT(ISERROR(SEARCH("Note",AN14)))</formula>
    </cfRule>
    <cfRule type="containsText" dxfId="5693" priority="10" operator="containsText" text="JPO">
      <formula>NOT(ISERROR(SEARCH("JPO",AN14)))</formula>
    </cfRule>
    <cfRule type="containsText" dxfId="5692" priority="11" operator="containsText" text="Etranger">
      <formula>NOT(ISERROR(SEARCH("Etranger",AN14)))</formula>
    </cfRule>
    <cfRule type="containsText" dxfId="5691" priority="12" operator="containsText" text="Début TD">
      <formula>NOT(ISERROR(SEARCH("Début TD",AN14)))</formula>
    </cfRule>
    <cfRule type="containsText" dxfId="5690" priority="13" operator="containsText" text="Début CM">
      <formula>NOT(ISERROR(SEARCH("Début CM",AN14)))</formula>
    </cfRule>
    <cfRule type="containsText" dxfId="5689" priority="14" operator="containsText" text="Projet">
      <formula>NOT(ISERROR(SEARCH("Projet",AN14)))</formula>
    </cfRule>
    <cfRule type="containsText" dxfId="5688" priority="15" operator="containsText" text="Pré">
      <formula>NOT(ISERROR(SEARCH("Pré",AN14)))</formula>
    </cfRule>
    <cfRule type="containsText" dxfId="5687" priority="16" operator="containsText" text="Délib">
      <formula>NOT(ISERROR(SEARCH("Délib",AN14)))</formula>
    </cfRule>
    <cfRule type="cellIs" dxfId="5686" priority="17" operator="equal">
      <formula>"Cours IAE"</formula>
    </cfRule>
    <cfRule type="cellIs" dxfId="5685" priority="18" operator="equal">
      <formula>"Cours ISEM"</formula>
    </cfRule>
    <cfRule type="cellIs" dxfId="5684" priority="19" operator="equal">
      <formula>"EXAMENS J"</formula>
    </cfRule>
    <cfRule type="cellIs" dxfId="5683" priority="20" operator="equal">
      <formula>"Lundi Pentecôte"</formula>
    </cfRule>
    <cfRule type="cellIs" dxfId="5682" priority="21" operator="equal">
      <formula>"ppp"</formula>
    </cfRule>
    <cfRule type="cellIs" dxfId="5681" priority="22" operator="equal">
      <formula>"Soutenance"</formula>
    </cfRule>
    <cfRule type="cellIs" dxfId="5680" priority="23" operator="equal">
      <formula>"Révisions R"</formula>
    </cfRule>
    <cfRule type="cellIs" dxfId="5679" priority="24" operator="equal">
      <formula>"Entreprise"</formula>
    </cfRule>
    <cfRule type="cellIs" dxfId="5678" priority="25" operator="equal">
      <formula>"Exam nationaux pas de date"</formula>
    </cfRule>
    <cfRule type="cellIs" dxfId="5677" priority="26" operator="equal">
      <formula>"Exam nationaux"</formula>
    </cfRule>
    <cfRule type="cellIs" dxfId="5676" priority="27" operator="equal">
      <formula>"Révision interne"</formula>
    </cfRule>
    <cfRule type="cellIs" dxfId="5675" priority="28" operator="equal">
      <formula>"Remise note CC"</formula>
    </cfRule>
    <cfRule type="cellIs" dxfId="5674" priority="29" operator="equal">
      <formula>"Oraux examens nationaux"</formula>
    </cfRule>
    <cfRule type="cellIs" dxfId="5673" priority="30" operator="equal">
      <formula>"Note mémoire"</formula>
    </cfRule>
    <cfRule type="cellIs" dxfId="5672" priority="31" operator="equal">
      <formula>"Mise à niveau"</formula>
    </cfRule>
    <cfRule type="cellIs" dxfId="5671" priority="32" operator="equal">
      <formula>"Ecrits examens nationaux"</formula>
    </cfRule>
    <cfRule type="cellIs" dxfId="5670" priority="33" operator="equal">
      <formula>"Délibération S2"</formula>
    </cfRule>
    <cfRule type="cellIs" dxfId="5669" priority="34" operator="equal">
      <formula>"Délibération S1"</formula>
    </cfRule>
    <cfRule type="cellIs" dxfId="5668" priority="35" operator="equal">
      <formula>"regroupement"</formula>
    </cfRule>
    <cfRule type="cellIs" dxfId="5667" priority="36" operator="equal">
      <formula>"Cours matin"</formula>
    </cfRule>
    <cfRule type="cellIs" dxfId="5666" priority="37" operator="equal">
      <formula>"Entr MA cours AM"</formula>
    </cfRule>
    <cfRule type="cellIs" dxfId="5665" priority="38" operator="equal">
      <formula>"Cours Matin Entr AM"</formula>
    </cfRule>
    <cfRule type="cellIs" dxfId="5664" priority="39" operator="equal">
      <formula>"Révisions S1 Ses2"</formula>
    </cfRule>
    <cfRule type="cellIs" dxfId="5663" priority="40" operator="equal">
      <formula>"Révisions S1 ses1"</formula>
    </cfRule>
    <cfRule type="cellIs" dxfId="5662" priority="41" operator="equal">
      <formula>"Examens S2 Ses2"</formula>
    </cfRule>
    <cfRule type="cellIs" dxfId="5661" priority="42" operator="equal">
      <formula>"Examens S2 ses1"</formula>
    </cfRule>
    <cfRule type="cellIs" dxfId="5660" priority="43" operator="equal">
      <formula>"Fermeture"</formula>
    </cfRule>
    <cfRule type="cellIs" dxfId="5659" priority="44" operator="equal">
      <formula>"Remise rapport"</formula>
    </cfRule>
    <cfRule type="cellIs" dxfId="5658" priority="45" operator="equal">
      <formula>"notes rapport"</formula>
    </cfRule>
    <cfRule type="cellIs" dxfId="5657" priority="46" operator="equal">
      <formula>"jour appui"</formula>
    </cfRule>
    <cfRule type="cellIs" dxfId="5656" priority="47" operator="equal">
      <formula>"Assomption"</formula>
    </cfRule>
    <cfRule type="cellIs" dxfId="5655" priority="48" operator="equal">
      <formula>"Ascension"</formula>
    </cfRule>
    <cfRule type="cellIs" dxfId="5654" priority="49" operator="equal">
      <formula>"Armistice"</formula>
    </cfRule>
    <cfRule type="cellIs" dxfId="5653" priority="50" operator="equal">
      <formula>"cours v"</formula>
    </cfRule>
    <cfRule type="cellIs" dxfId="5652" priority="51" operator="equal">
      <formula>"Examens S1 Ses2"</formula>
    </cfRule>
    <cfRule type="cellIs" dxfId="5651" priority="52" operator="equal">
      <formula>"Examens S1 Ses1"</formula>
    </cfRule>
    <cfRule type="cellIs" dxfId="5650" priority="53" operator="equal">
      <formula>"Fête du travail"</formula>
    </cfRule>
    <cfRule type="cellIs" dxfId="5649" priority="54" operator="equal">
      <formula>"Fête nationale"</formula>
    </cfRule>
    <cfRule type="cellIs" dxfId="5648" priority="55" operator="equal">
      <formula>"jour de l'an"</formula>
    </cfRule>
    <cfRule type="cellIs" dxfId="5647" priority="56" operator="equal">
      <formula>"Lundi de pâques"</formula>
    </cfRule>
    <cfRule type="cellIs" dxfId="5646" priority="57" operator="equal">
      <formula>"Noël"</formula>
    </cfRule>
    <cfRule type="cellIs" dxfId="5645" priority="58" operator="equal">
      <formula>"Pâques"</formula>
    </cfRule>
    <cfRule type="cellIs" dxfId="5644" priority="59" operator="equal">
      <formula>"Pentecôte"</formula>
    </cfRule>
    <cfRule type="cellIs" dxfId="5643" priority="60" operator="equal">
      <formula>"Révisions S2 ses2"</formula>
    </cfRule>
    <cfRule type="cellIs" dxfId="5642" priority="61" operator="equal">
      <formula>"Révisions S2 Ses1"</formula>
    </cfRule>
    <cfRule type="cellIs" dxfId="5641" priority="62" operator="equal">
      <formula>"stage v"</formula>
    </cfRule>
    <cfRule type="cellIs" dxfId="5640" priority="63" operator="equal">
      <formula>"Victoire 1945"</formula>
    </cfRule>
    <cfRule type="cellIs" dxfId="5639" priority="64" operator="equal">
      <formula>"Toussaint"</formula>
    </cfRule>
    <cfRule type="cellIs" dxfId="5638" priority="65" operator="equal">
      <formula>"Stage en entreprise"</formula>
    </cfRule>
    <cfRule type="cellIs" dxfId="5637" priority="66" operator="equal">
      <formula>"entreprise B"</formula>
    </cfRule>
    <cfRule type="cellIs" dxfId="5636" priority="67" stopIfTrue="1" operator="equal">
      <formula>"Retour copies"</formula>
    </cfRule>
    <cfRule type="cellIs" dxfId="5635" priority="68" stopIfTrue="1" operator="equal">
      <formula>"Evaluation"</formula>
    </cfRule>
    <cfRule type="cellIs" dxfId="5634" priority="69" stopIfTrue="1" operator="equal">
      <formula>"Rentrée"</formula>
    </cfRule>
    <cfRule type="cellIs" dxfId="5633" priority="70" stopIfTrue="1" operator="equal">
      <formula>"Stage"</formula>
    </cfRule>
    <cfRule type="cellIs" dxfId="5632" priority="71" stopIfTrue="1" operator="equal">
      <formula>"Session 2"</formula>
    </cfRule>
    <cfRule type="cellIs" dxfId="5631" priority="72" stopIfTrue="1" operator="equal">
      <formula>"Session 1"</formula>
    </cfRule>
    <cfRule type="cellIs" dxfId="5630" priority="73" stopIfTrue="1" operator="equal">
      <formula>"Révisions"</formula>
    </cfRule>
    <cfRule type="cellIs" dxfId="5629" priority="74" stopIfTrue="1" operator="equal">
      <formula>"Vacances"</formula>
    </cfRule>
    <cfRule type="cellIs" dxfId="5628" priority="75" stopIfTrue="1" operator="equal">
      <formula>"Cours"</formula>
    </cfRule>
    <cfRule type="cellIs" dxfId="5627" priority="76" stopIfTrue="1" operator="equal">
      <formula>"Examens S1"</formula>
    </cfRule>
    <cfRule type="cellIs" dxfId="5626" priority="77" stopIfTrue="1" operator="equal">
      <formula>"Examens"</formula>
    </cfRule>
    <cfRule type="cellIs" dxfId="5625" priority="78" stopIfTrue="1" operator="equal">
      <formula>"Examens S2"</formula>
    </cfRule>
    <cfRule type="cellIs" dxfId="5624" priority="79" stopIfTrue="1" operator="equal">
      <formula>"Du anglais"</formula>
    </cfRule>
    <cfRule type="cellIs" dxfId="5623" priority="80" stopIfTrue="1" operator="equal">
      <formula>"Délibérations"</formula>
    </cfRule>
    <cfRule type="containsText" dxfId="5622" priority="1" operator="containsText" text="Cours/Labo/Projet">
      <formula>NOT(ISERROR(SEARCH("Cours/Labo/Projet",AN14)))</formula>
    </cfRule>
    <cfRule type="containsText" dxfId="5621" priority="2" operator="containsText" text="Université">
      <formula>NOT(ISERROR(SEARCH("Université",AN14)))</formula>
    </cfRule>
  </conditionalFormatting>
  <conditionalFormatting sqref="AN17 AN19:AN20">
    <cfRule type="cellIs" dxfId="5620" priority="22703" operator="equal">
      <formula>"Cours matin"</formula>
    </cfRule>
    <cfRule type="cellIs" dxfId="5619" priority="22725" operator="equal">
      <formula>"Pâques"</formula>
    </cfRule>
    <cfRule type="cellIs" dxfId="5618" priority="22726" operator="equal">
      <formula>"Pentecôte"</formula>
    </cfRule>
    <cfRule type="cellIs" dxfId="5617" priority="22727" operator="equal">
      <formula>"Révisions S2 ses2"</formula>
    </cfRule>
    <cfRule type="cellIs" dxfId="5616" priority="22728" operator="equal">
      <formula>"Révisions S2 Ses1"</formula>
    </cfRule>
    <cfRule type="cellIs" dxfId="5615" priority="22729" operator="equal">
      <formula>"stage v"</formula>
    </cfRule>
    <cfRule type="cellIs" dxfId="5614" priority="22730" operator="equal">
      <formula>"Victoire 1945"</formula>
    </cfRule>
    <cfRule type="cellIs" dxfId="5613" priority="22731" operator="equal">
      <formula>"Toussaint"</formula>
    </cfRule>
    <cfRule type="cellIs" dxfId="5612" priority="22732" operator="equal">
      <formula>"Stage en entreprise"</formula>
    </cfRule>
    <cfRule type="cellIs" dxfId="5611" priority="22733" operator="equal">
      <formula>"entreprise B"</formula>
    </cfRule>
    <cfRule type="cellIs" dxfId="5610" priority="22721" operator="equal">
      <formula>"Fête nationale"</formula>
    </cfRule>
    <cfRule type="cellIs" dxfId="5609" priority="22734" stopIfTrue="1" operator="equal">
      <formula>"Retour copies"</formula>
    </cfRule>
    <cfRule type="cellIs" dxfId="5608" priority="22735" stopIfTrue="1" operator="equal">
      <formula>"Evaluation"</formula>
    </cfRule>
    <cfRule type="cellIs" dxfId="5607" priority="22736" stopIfTrue="1" operator="equal">
      <formula>"Rentrée"</formula>
    </cfRule>
    <cfRule type="cellIs" dxfId="5606" priority="22737" stopIfTrue="1" operator="equal">
      <formula>"Stage"</formula>
    </cfRule>
    <cfRule type="cellIs" dxfId="5605" priority="22738" stopIfTrue="1" operator="equal">
      <formula>"Session 2"</formula>
    </cfRule>
    <cfRule type="cellIs" dxfId="5604" priority="22739" stopIfTrue="1" operator="equal">
      <formula>"Session 1"</formula>
    </cfRule>
    <cfRule type="cellIs" dxfId="5603" priority="22740" stopIfTrue="1" operator="equal">
      <formula>"Révisions"</formula>
    </cfRule>
    <cfRule type="cellIs" dxfId="5602" priority="22741" stopIfTrue="1" operator="equal">
      <formula>"Vacances"</formula>
    </cfRule>
    <cfRule type="cellIs" dxfId="5601" priority="22742" stopIfTrue="1" operator="equal">
      <formula>"Cours"</formula>
    </cfRule>
    <cfRule type="cellIs" dxfId="5600" priority="22743" stopIfTrue="1" operator="equal">
      <formula>"Examens S1"</formula>
    </cfRule>
    <cfRule type="cellIs" dxfId="5599" priority="22744" stopIfTrue="1" operator="equal">
      <formula>"Examens"</formula>
    </cfRule>
    <cfRule type="cellIs" dxfId="5598" priority="22745" stopIfTrue="1" operator="equal">
      <formula>"Examens S2"</formula>
    </cfRule>
    <cfRule type="cellIs" dxfId="5597" priority="22746" stopIfTrue="1" operator="equal">
      <formula>"Du anglais"</formula>
    </cfRule>
    <cfRule type="cellIs" dxfId="5596" priority="22747" stopIfTrue="1" operator="equal">
      <formula>"Délibérations"</formula>
    </cfRule>
    <cfRule type="cellIs" dxfId="5595" priority="22722" operator="equal">
      <formula>"jour de l'an"</formula>
    </cfRule>
    <cfRule type="cellIs" dxfId="5594" priority="22723" operator="equal">
      <formula>"Lundi de pâques"</formula>
    </cfRule>
    <cfRule type="cellIs" dxfId="5593" priority="22724" operator="equal">
      <formula>"Noël"</formula>
    </cfRule>
    <cfRule type="cellIs" dxfId="5592" priority="22705" operator="equal">
      <formula>"Cours Matin Entr AM"</formula>
    </cfRule>
    <cfRule type="containsText" dxfId="5591" priority="22673" operator="containsText" text="Salon Et">
      <formula>NOT(ISERROR(SEARCH("Salon Et",AN17)))</formula>
    </cfRule>
    <cfRule type="containsText" dxfId="5590" priority="22674" operator="containsText" text="Remise">
      <formula>NOT(ISERROR(SEARCH("Remise",AN17)))</formula>
    </cfRule>
    <cfRule type="containsText" dxfId="5589" priority="22675" operator="containsText" text="Recrutem">
      <formula>NOT(ISERROR(SEARCH("Recrutem",AN17)))</formula>
    </cfRule>
    <cfRule type="containsText" dxfId="5588" priority="22676" operator="containsText" text="Note">
      <formula>NOT(ISERROR(SEARCH("Note",AN17)))</formula>
    </cfRule>
    <cfRule type="containsText" dxfId="5587" priority="22677" operator="containsText" text="JPO">
      <formula>NOT(ISERROR(SEARCH("JPO",AN17)))</formula>
    </cfRule>
    <cfRule type="containsText" dxfId="5586" priority="22678" operator="containsText" text="Etranger">
      <formula>NOT(ISERROR(SEARCH("Etranger",AN17)))</formula>
    </cfRule>
    <cfRule type="containsText" dxfId="5585" priority="22679" operator="containsText" text="Début TD">
      <formula>NOT(ISERROR(SEARCH("Début TD",AN17)))</formula>
    </cfRule>
    <cfRule type="containsText" dxfId="5584" priority="22680" operator="containsText" text="Début CM">
      <formula>NOT(ISERROR(SEARCH("Début CM",AN17)))</formula>
    </cfRule>
    <cfRule type="containsText" dxfId="5583" priority="22681" operator="containsText" text="Projet">
      <formula>NOT(ISERROR(SEARCH("Projet",AN17)))</formula>
    </cfRule>
    <cfRule type="containsText" dxfId="5582" priority="22682" operator="containsText" text="Pré">
      <formula>NOT(ISERROR(SEARCH("Pré",AN17)))</formula>
    </cfRule>
    <cfRule type="containsText" dxfId="5581" priority="22683" operator="containsText" text="Délib">
      <formula>NOT(ISERROR(SEARCH("Délib",AN17)))</formula>
    </cfRule>
    <cfRule type="cellIs" dxfId="5580" priority="22684" operator="equal">
      <formula>"Cours IAE"</formula>
    </cfRule>
    <cfRule type="cellIs" dxfId="5579" priority="22685" operator="equal">
      <formula>"Cours ISEM"</formula>
    </cfRule>
    <cfRule type="cellIs" dxfId="5578" priority="22686" operator="equal">
      <formula>"EXAMENS J"</formula>
    </cfRule>
    <cfRule type="cellIs" dxfId="5577" priority="22687" operator="equal">
      <formula>"Lundi Pentecôte"</formula>
    </cfRule>
    <cfRule type="cellIs" dxfId="5576" priority="22688" operator="equal">
      <formula>"ppp"</formula>
    </cfRule>
    <cfRule type="cellIs" dxfId="5575" priority="22689" operator="equal">
      <formula>"Soutenance"</formula>
    </cfRule>
    <cfRule type="cellIs" dxfId="5574" priority="22690" operator="equal">
      <formula>"Révisions R"</formula>
    </cfRule>
    <cfRule type="cellIs" dxfId="5573" priority="22691" operator="equal">
      <formula>"Entreprise"</formula>
    </cfRule>
    <cfRule type="cellIs" dxfId="5572" priority="22692" operator="equal">
      <formula>"Exam nationaux pas de date"</formula>
    </cfRule>
    <cfRule type="cellIs" dxfId="5571" priority="22693" operator="equal">
      <formula>"Exam nationaux"</formula>
    </cfRule>
    <cfRule type="cellIs" dxfId="5570" priority="22694" operator="equal">
      <formula>"Révision interne"</formula>
    </cfRule>
    <cfRule type="cellIs" dxfId="5569" priority="22695" operator="equal">
      <formula>"Remise note CC"</formula>
    </cfRule>
    <cfRule type="cellIs" dxfId="5568" priority="22696" operator="equal">
      <formula>"Oraux examens nationaux"</formula>
    </cfRule>
    <cfRule type="cellIs" dxfId="5567" priority="22697" operator="equal">
      <formula>"Note mémoire"</formula>
    </cfRule>
    <cfRule type="cellIs" dxfId="5566" priority="22698" operator="equal">
      <formula>"Mise à niveau"</formula>
    </cfRule>
    <cfRule type="cellIs" dxfId="5565" priority="22699" operator="equal">
      <formula>"Ecrits examens nationaux"</formula>
    </cfRule>
    <cfRule type="cellIs" dxfId="5564" priority="22700" operator="equal">
      <formula>"Délibération S2"</formula>
    </cfRule>
    <cfRule type="cellIs" dxfId="5563" priority="22701" operator="equal">
      <formula>"Délibération S1"</formula>
    </cfRule>
    <cfRule type="cellIs" dxfId="5562" priority="22702" operator="equal">
      <formula>"regroupement"</formula>
    </cfRule>
    <cfRule type="cellIs" dxfId="5561" priority="22704" operator="equal">
      <formula>"Entr MA cours AM"</formula>
    </cfRule>
    <cfRule type="cellIs" dxfId="5560" priority="22706" operator="equal">
      <formula>"Révisions S1 Ses2"</formula>
    </cfRule>
    <cfRule type="cellIs" dxfId="5559" priority="22707" operator="equal">
      <formula>"Révisions S1 ses1"</formula>
    </cfRule>
    <cfRule type="cellIs" dxfId="5558" priority="22708" operator="equal">
      <formula>"Examens S2 Ses2"</formula>
    </cfRule>
    <cfRule type="cellIs" dxfId="5557" priority="22709" operator="equal">
      <formula>"Examens S2 ses1"</formula>
    </cfRule>
    <cfRule type="cellIs" dxfId="5556" priority="22710" operator="equal">
      <formula>"Fermeture"</formula>
    </cfRule>
    <cfRule type="cellIs" dxfId="5555" priority="22711" operator="equal">
      <formula>"Remise rapport"</formula>
    </cfRule>
    <cfRule type="cellIs" dxfId="5554" priority="22712" operator="equal">
      <formula>"notes rapport"</formula>
    </cfRule>
    <cfRule type="cellIs" dxfId="5553" priority="22713" operator="equal">
      <formula>"jour appui"</formula>
    </cfRule>
    <cfRule type="cellIs" dxfId="5552" priority="22714" operator="equal">
      <formula>"Assomption"</formula>
    </cfRule>
    <cfRule type="cellIs" dxfId="5551" priority="22715" operator="equal">
      <formula>"Ascension"</formula>
    </cfRule>
    <cfRule type="cellIs" dxfId="5550" priority="22716" operator="equal">
      <formula>"Armistice"</formula>
    </cfRule>
    <cfRule type="cellIs" dxfId="5549" priority="22717" operator="equal">
      <formula>"cours v"</formula>
    </cfRule>
    <cfRule type="cellIs" dxfId="5548" priority="22718" operator="equal">
      <formula>"Examens S1 Ses2"</formula>
    </cfRule>
    <cfRule type="cellIs" dxfId="5547" priority="22719" operator="equal">
      <formula>"Examens S1 Ses1"</formula>
    </cfRule>
    <cfRule type="cellIs" dxfId="5546" priority="22720" operator="equal">
      <formula>"Fête du travail"</formula>
    </cfRule>
  </conditionalFormatting>
  <conditionalFormatting sqref="AN17:AN18">
    <cfRule type="expression" dxfId="5545" priority="1344">
      <formula>AL17="Dimanche"</formula>
    </cfRule>
    <cfRule type="expression" dxfId="5544" priority="1345">
      <formula>AL17="Samedi"</formula>
    </cfRule>
    <cfRule type="containsText" dxfId="5543" priority="1346" operator="containsText" text="Soutenance">
      <formula>NOT(ISERROR(SEARCH("Soutenance",AN17)))</formula>
    </cfRule>
  </conditionalFormatting>
  <conditionalFormatting sqref="AN18">
    <cfRule type="cellIs" dxfId="5542" priority="1398" operator="equal">
      <formula>"Noël"</formula>
    </cfRule>
    <cfRule type="cellIs" dxfId="5541" priority="1413" stopIfTrue="1" operator="equal">
      <formula>"Session 1"</formula>
    </cfRule>
    <cfRule type="cellIs" dxfId="5540" priority="1412" stopIfTrue="1" operator="equal">
      <formula>"Session 2"</formula>
    </cfRule>
    <cfRule type="cellIs" dxfId="5539" priority="1411" stopIfTrue="1" operator="equal">
      <formula>"Stage"</formula>
    </cfRule>
    <cfRule type="cellIs" dxfId="5538" priority="1410" stopIfTrue="1" operator="equal">
      <formula>"Rentrée"</formula>
    </cfRule>
    <cfRule type="cellIs" dxfId="5537" priority="1409" stopIfTrue="1" operator="equal">
      <formula>"Evaluation"</formula>
    </cfRule>
    <cfRule type="cellIs" dxfId="5536" priority="1408" stopIfTrue="1" operator="equal">
      <formula>"Retour copies"</formula>
    </cfRule>
    <cfRule type="cellIs" dxfId="5535" priority="1407" operator="equal">
      <formula>"entreprise B"</formula>
    </cfRule>
    <cfRule type="cellIs" dxfId="5534" priority="1400" operator="equal">
      <formula>"Pentecôte"</formula>
    </cfRule>
    <cfRule type="cellIs" dxfId="5533" priority="1406" operator="equal">
      <formula>"Stage en entreprise"</formula>
    </cfRule>
    <cfRule type="cellIs" dxfId="5532" priority="1405" operator="equal">
      <formula>"Toussaint"</formula>
    </cfRule>
    <cfRule type="cellIs" dxfId="5531" priority="1404" operator="equal">
      <formula>"Victoire 1945"</formula>
    </cfRule>
    <cfRule type="cellIs" dxfId="5530" priority="1403" operator="equal">
      <formula>"stage v"</formula>
    </cfRule>
    <cfRule type="cellIs" dxfId="5529" priority="1402" operator="equal">
      <formula>"Révisions S2 Ses1"</formula>
    </cfRule>
    <cfRule type="cellIs" dxfId="5528" priority="1401" operator="equal">
      <formula>"Révisions S2 ses2"</formula>
    </cfRule>
    <cfRule type="cellIs" dxfId="5527" priority="1397" operator="equal">
      <formula>"Lundi de pâques"</formula>
    </cfRule>
    <cfRule type="cellIs" dxfId="5526" priority="1396" operator="equal">
      <formula>"jour de l'an"</formula>
    </cfRule>
    <cfRule type="cellIs" dxfId="5525" priority="1395" operator="equal">
      <formula>"Fête nationale"</formula>
    </cfRule>
    <cfRule type="cellIs" dxfId="5524" priority="1394" operator="equal">
      <formula>"Fête du travail"</formula>
    </cfRule>
    <cfRule type="cellIs" dxfId="5523" priority="1393" operator="equal">
      <formula>"Examens S1 Ses1"</formula>
    </cfRule>
    <cfRule type="cellIs" dxfId="5522" priority="1392" operator="equal">
      <formula>"Examens S1 Ses2"</formula>
    </cfRule>
    <cfRule type="cellIs" dxfId="5521" priority="1363" operator="equal">
      <formula>"Soutenance"</formula>
    </cfRule>
    <cfRule type="cellIs" dxfId="5520" priority="1391" operator="equal">
      <formula>"cours v"</formula>
    </cfRule>
    <cfRule type="cellIs" dxfId="5519" priority="1390" operator="equal">
      <formula>"Armistice"</formula>
    </cfRule>
    <cfRule type="cellIs" dxfId="5518" priority="1389" operator="equal">
      <formula>"Ascension"</formula>
    </cfRule>
    <cfRule type="cellIs" dxfId="5517" priority="1388" operator="equal">
      <formula>"Assomption"</formula>
    </cfRule>
    <cfRule type="cellIs" dxfId="5516" priority="1387" operator="equal">
      <formula>"jour appui"</formula>
    </cfRule>
    <cfRule type="cellIs" dxfId="5515" priority="1386" operator="equal">
      <formula>"notes rapport"</formula>
    </cfRule>
    <cfRule type="cellIs" dxfId="5514" priority="1385" operator="equal">
      <formula>"Remise rapport"</formula>
    </cfRule>
    <cfRule type="cellIs" dxfId="5513" priority="1384" operator="equal">
      <formula>"Fermeture"</formula>
    </cfRule>
    <cfRule type="cellIs" dxfId="5512" priority="1383" operator="equal">
      <formula>"Examens S2 ses1"</formula>
    </cfRule>
    <cfRule type="cellIs" dxfId="5511" priority="1382" operator="equal">
      <formula>"Examens S2 Ses2"</formula>
    </cfRule>
    <cfRule type="cellIs" dxfId="5510" priority="1381" operator="equal">
      <formula>"Révisions S1 ses1"</formula>
    </cfRule>
    <cfRule type="cellIs" dxfId="5509" priority="1380" operator="equal">
      <formula>"Révisions S1 Ses2"</formula>
    </cfRule>
    <cfRule type="cellIs" dxfId="5508" priority="1379" operator="equal">
      <formula>"Cours Matin Entr AM"</formula>
    </cfRule>
    <cfRule type="cellIs" dxfId="5507" priority="1378" operator="equal">
      <formula>"Entr MA cours AM"</formula>
    </cfRule>
    <cfRule type="cellIs" dxfId="5506" priority="1377" operator="equal">
      <formula>"Cours matin"</formula>
    </cfRule>
    <cfRule type="cellIs" dxfId="5505" priority="1376" operator="equal">
      <formula>"regroupement"</formula>
    </cfRule>
    <cfRule type="cellIs" dxfId="5504" priority="1375" operator="equal">
      <formula>"Délibération S1"</formula>
    </cfRule>
    <cfRule type="cellIs" dxfId="5503" priority="1374" operator="equal">
      <formula>"Délibération S2"</formula>
    </cfRule>
    <cfRule type="cellIs" dxfId="5502" priority="1373" operator="equal">
      <formula>"Ecrits examens nationaux"</formula>
    </cfRule>
    <cfRule type="cellIs" dxfId="5501" priority="1372" operator="equal">
      <formula>"Mise à niveau"</formula>
    </cfRule>
    <cfRule type="cellIs" dxfId="5500" priority="1371" operator="equal">
      <formula>"Note mémoire"</formula>
    </cfRule>
    <cfRule type="cellIs" dxfId="5499" priority="1370" operator="equal">
      <formula>"Oraux examens nationaux"</formula>
    </cfRule>
    <cfRule type="cellIs" dxfId="5498" priority="1369" operator="equal">
      <formula>"Remise note CC"</formula>
    </cfRule>
    <cfRule type="cellIs" dxfId="5497" priority="1368" operator="equal">
      <formula>"Révision interne"</formula>
    </cfRule>
    <cfRule type="cellIs" dxfId="5496" priority="1367" operator="equal">
      <formula>"Exam nationaux"</formula>
    </cfRule>
    <cfRule type="cellIs" dxfId="5495" priority="1366" operator="equal">
      <formula>"Exam nationaux pas de date"</formula>
    </cfRule>
    <cfRule type="cellIs" dxfId="5494" priority="1365" operator="equal">
      <formula>"Entreprise"</formula>
    </cfRule>
    <cfRule type="cellIs" dxfId="5493" priority="1364" operator="equal">
      <formula>"Révisions R"</formula>
    </cfRule>
    <cfRule type="cellIs" dxfId="5492" priority="1362" operator="equal">
      <formula>"ppp"</formula>
    </cfRule>
    <cfRule type="cellIs" dxfId="5491" priority="1361" operator="equal">
      <formula>"Lundi Pentecôte"</formula>
    </cfRule>
    <cfRule type="cellIs" dxfId="5490" priority="1415" stopIfTrue="1" operator="equal">
      <formula>"Vacances"</formula>
    </cfRule>
    <cfRule type="cellIs" dxfId="5489" priority="1399" operator="equal">
      <formula>"Pâques"</formula>
    </cfRule>
    <cfRule type="cellIs" dxfId="5488" priority="1359" operator="equal">
      <formula>"Cours ISEM"</formula>
    </cfRule>
    <cfRule type="cellIs" dxfId="5487" priority="1358" operator="equal">
      <formula>"Cours IAE"</formula>
    </cfRule>
    <cfRule type="containsText" dxfId="5486" priority="1357" operator="containsText" text="Délib">
      <formula>NOT(ISERROR(SEARCH("Délib",AN18)))</formula>
    </cfRule>
    <cfRule type="containsText" dxfId="5485" priority="1356" operator="containsText" text="Pré">
      <formula>NOT(ISERROR(SEARCH("Pré",AN18)))</formula>
    </cfRule>
    <cfRule type="cellIs" dxfId="5484" priority="1414" stopIfTrue="1" operator="equal">
      <formula>"Révisions"</formula>
    </cfRule>
    <cfRule type="cellIs" dxfId="5483" priority="1360" operator="equal">
      <formula>"EXAMENS J"</formula>
    </cfRule>
    <cfRule type="containsText" dxfId="5482" priority="1354" operator="containsText" text="Début CM">
      <formula>NOT(ISERROR(SEARCH("Début CM",AN18)))</formula>
    </cfRule>
    <cfRule type="containsText" dxfId="5481" priority="1353" operator="containsText" text="Début TD">
      <formula>NOT(ISERROR(SEARCH("Début TD",AN18)))</formula>
    </cfRule>
    <cfRule type="containsText" dxfId="5480" priority="1352" operator="containsText" text="Etranger">
      <formula>NOT(ISERROR(SEARCH("Etranger",AN18)))</formula>
    </cfRule>
    <cfRule type="containsText" dxfId="5479" priority="1351" operator="containsText" text="JPO">
      <formula>NOT(ISERROR(SEARCH("JPO",AN18)))</formula>
    </cfRule>
    <cfRule type="containsText" dxfId="5478" priority="1350" operator="containsText" text="Note">
      <formula>NOT(ISERROR(SEARCH("Note",AN18)))</formula>
    </cfRule>
    <cfRule type="containsText" dxfId="5477" priority="1349" operator="containsText" text="Recrutem">
      <formula>NOT(ISERROR(SEARCH("Recrutem",AN18)))</formula>
    </cfRule>
    <cfRule type="containsText" dxfId="5476" priority="1348" operator="containsText" text="Remise">
      <formula>NOT(ISERROR(SEARCH("Remise",AN18)))</formula>
    </cfRule>
    <cfRule type="containsText" dxfId="5475" priority="1347" operator="containsText" text="Salon Et">
      <formula>NOT(ISERROR(SEARCH("Salon Et",AN18)))</formula>
    </cfRule>
    <cfRule type="containsText" dxfId="5474" priority="1355" operator="containsText" text="Projet">
      <formula>NOT(ISERROR(SEARCH("Projet",AN18)))</formula>
    </cfRule>
    <cfRule type="containsText" dxfId="5473" priority="1343" operator="containsText" text="Université">
      <formula>NOT(ISERROR(SEARCH("Université",AN18)))</formula>
    </cfRule>
    <cfRule type="containsText" dxfId="5472" priority="1342" operator="containsText" text="Cours/Labo/Projet">
      <formula>NOT(ISERROR(SEARCH("Cours/Labo/Projet",AN18)))</formula>
    </cfRule>
    <cfRule type="cellIs" dxfId="5471" priority="1421" stopIfTrue="1" operator="equal">
      <formula>"Délibérations"</formula>
    </cfRule>
    <cfRule type="cellIs" dxfId="5470" priority="1420" stopIfTrue="1" operator="equal">
      <formula>"Du anglais"</formula>
    </cfRule>
    <cfRule type="cellIs" dxfId="5469" priority="1419" stopIfTrue="1" operator="equal">
      <formula>"Examens S2"</formula>
    </cfRule>
    <cfRule type="cellIs" dxfId="5468" priority="1418" stopIfTrue="1" operator="equal">
      <formula>"Examens"</formula>
    </cfRule>
    <cfRule type="cellIs" dxfId="5467" priority="1417" stopIfTrue="1" operator="equal">
      <formula>"Examens S1"</formula>
    </cfRule>
    <cfRule type="cellIs" dxfId="5466" priority="1416" stopIfTrue="1" operator="equal">
      <formula>"Cours"</formula>
    </cfRule>
  </conditionalFormatting>
  <conditionalFormatting sqref="AN19:AN23">
    <cfRule type="expression" dxfId="5465" priority="3982">
      <formula>AL19="Dimanche"</formula>
    </cfRule>
    <cfRule type="containsText" dxfId="5464" priority="3984" operator="containsText" text="Soutenance">
      <formula>NOT(ISERROR(SEARCH("Soutenance",AN19)))</formula>
    </cfRule>
    <cfRule type="expression" dxfId="5463" priority="3983">
      <formula>AL19="Samedi"</formula>
    </cfRule>
  </conditionalFormatting>
  <conditionalFormatting sqref="AN21:AN23">
    <cfRule type="cellIs" dxfId="5462" priority="4020" operator="equal">
      <formula>"Examens S2 Ses2"</formula>
    </cfRule>
    <cfRule type="cellIs" dxfId="5461" priority="4019" operator="equal">
      <formula>"Révisions S1 ses1"</formula>
    </cfRule>
    <cfRule type="cellIs" dxfId="5460" priority="4018" operator="equal">
      <formula>"Révisions S1 Ses2"</formula>
    </cfRule>
    <cfRule type="cellIs" dxfId="5459" priority="4017" operator="equal">
      <formula>"Cours Matin Entr AM"</formula>
    </cfRule>
    <cfRule type="cellIs" dxfId="5458" priority="4016" operator="equal">
      <formula>"Entr MA cours AM"</formula>
    </cfRule>
    <cfRule type="cellIs" dxfId="5457" priority="4015" operator="equal">
      <formula>"Cours matin"</formula>
    </cfRule>
    <cfRule type="cellIs" dxfId="5456" priority="4014" operator="equal">
      <formula>"regroupement"</formula>
    </cfRule>
    <cfRule type="cellIs" dxfId="5455" priority="4013" operator="equal">
      <formula>"Délibération S1"</formula>
    </cfRule>
    <cfRule type="cellIs" dxfId="5454" priority="4012" operator="equal">
      <formula>"Délibération S2"</formula>
    </cfRule>
    <cfRule type="cellIs" dxfId="5453" priority="4011" operator="equal">
      <formula>"Ecrits examens nationaux"</formula>
    </cfRule>
    <cfRule type="cellIs" dxfId="5452" priority="4010" operator="equal">
      <formula>"Mise à niveau"</formula>
    </cfRule>
    <cfRule type="cellIs" dxfId="5451" priority="4009" operator="equal">
      <formula>"Note mémoire"</formula>
    </cfRule>
    <cfRule type="cellIs" dxfId="5450" priority="4008" operator="equal">
      <formula>"Oraux examens nationaux"</formula>
    </cfRule>
    <cfRule type="cellIs" dxfId="5449" priority="4007" operator="equal">
      <formula>"Remise note CC"</formula>
    </cfRule>
    <cfRule type="cellIs" dxfId="5448" priority="4006" operator="equal">
      <formula>"Révision interne"</formula>
    </cfRule>
    <cfRule type="cellIs" dxfId="5447" priority="4005" operator="equal">
      <formula>"Exam nationaux"</formula>
    </cfRule>
    <cfRule type="cellIs" dxfId="5446" priority="4004" operator="equal">
      <formula>"Exam nationaux pas de date"</formula>
    </cfRule>
    <cfRule type="cellIs" dxfId="5445" priority="4003" operator="equal">
      <formula>"Entreprise"</formula>
    </cfRule>
    <cfRule type="cellIs" dxfId="5444" priority="4002" operator="equal">
      <formula>"Révisions R"</formula>
    </cfRule>
    <cfRule type="cellIs" dxfId="5443" priority="4001" operator="equal">
      <formula>"Soutenance"</formula>
    </cfRule>
    <cfRule type="cellIs" dxfId="5442" priority="4000" operator="equal">
      <formula>"ppp"</formula>
    </cfRule>
    <cfRule type="cellIs" dxfId="5441" priority="3999" operator="equal">
      <formula>"Lundi Pentecôte"</formula>
    </cfRule>
    <cfRule type="cellIs" dxfId="5440" priority="3998" operator="equal">
      <formula>"EXAMENS J"</formula>
    </cfRule>
    <cfRule type="cellIs" dxfId="5439" priority="3996" operator="equal">
      <formula>"Cours IAE"</formula>
    </cfRule>
    <cfRule type="containsText" dxfId="5438" priority="3995" operator="containsText" text="Délib">
      <formula>NOT(ISERROR(SEARCH("Délib",AN21)))</formula>
    </cfRule>
    <cfRule type="containsText" dxfId="5437" priority="3994" operator="containsText" text="Pré">
      <formula>NOT(ISERROR(SEARCH("Pré",AN21)))</formula>
    </cfRule>
    <cfRule type="containsText" dxfId="5436" priority="3993" operator="containsText" text="Projet">
      <formula>NOT(ISERROR(SEARCH("Projet",AN21)))</formula>
    </cfRule>
    <cfRule type="containsText" dxfId="5435" priority="3992" operator="containsText" text="Début CM">
      <formula>NOT(ISERROR(SEARCH("Début CM",AN21)))</formula>
    </cfRule>
    <cfRule type="containsText" dxfId="5434" priority="3991" operator="containsText" text="Début TD">
      <formula>NOT(ISERROR(SEARCH("Début TD",AN21)))</formula>
    </cfRule>
    <cfRule type="containsText" dxfId="5433" priority="3990" operator="containsText" text="Etranger">
      <formula>NOT(ISERROR(SEARCH("Etranger",AN21)))</formula>
    </cfRule>
    <cfRule type="containsText" dxfId="5432" priority="3989" operator="containsText" text="JPO">
      <formula>NOT(ISERROR(SEARCH("JPO",AN21)))</formula>
    </cfRule>
    <cfRule type="containsText" dxfId="5431" priority="3988" operator="containsText" text="Note">
      <formula>NOT(ISERROR(SEARCH("Note",AN21)))</formula>
    </cfRule>
    <cfRule type="containsText" dxfId="5430" priority="3987" operator="containsText" text="Recrutem">
      <formula>NOT(ISERROR(SEARCH("Recrutem",AN21)))</formula>
    </cfRule>
    <cfRule type="containsText" dxfId="5429" priority="3986" operator="containsText" text="Remise">
      <formula>NOT(ISERROR(SEARCH("Remise",AN21)))</formula>
    </cfRule>
    <cfRule type="containsText" dxfId="5428" priority="3985" operator="containsText" text="Salon Et">
      <formula>NOT(ISERROR(SEARCH("Salon Et",AN21)))</formula>
    </cfRule>
    <cfRule type="containsText" dxfId="5427" priority="3981" operator="containsText" text="Université">
      <formula>NOT(ISERROR(SEARCH("Université",AN21)))</formula>
    </cfRule>
    <cfRule type="containsText" dxfId="5426" priority="3980" operator="containsText" text="Cours/Labo/Projet">
      <formula>NOT(ISERROR(SEARCH("Cours/Labo/Projet",AN21)))</formula>
    </cfRule>
    <cfRule type="cellIs" dxfId="5425" priority="3997" operator="equal">
      <formula>"Cours ISEM"</formula>
    </cfRule>
    <cfRule type="cellIs" dxfId="5424" priority="4059" stopIfTrue="1" operator="equal">
      <formula>"Délibérations"</formula>
    </cfRule>
    <cfRule type="cellIs" dxfId="5423" priority="4058" stopIfTrue="1" operator="equal">
      <formula>"Du anglais"</formula>
    </cfRule>
    <cfRule type="cellIs" dxfId="5422" priority="4057" stopIfTrue="1" operator="equal">
      <formula>"Examens S2"</formula>
    </cfRule>
    <cfRule type="cellIs" dxfId="5421" priority="4056" stopIfTrue="1" operator="equal">
      <formula>"Examens"</formula>
    </cfRule>
    <cfRule type="cellIs" dxfId="5420" priority="4055" stopIfTrue="1" operator="equal">
      <formula>"Examens S1"</formula>
    </cfRule>
    <cfRule type="cellIs" dxfId="5419" priority="4054" stopIfTrue="1" operator="equal">
      <formula>"Cours"</formula>
    </cfRule>
    <cfRule type="cellIs" dxfId="5418" priority="4053" stopIfTrue="1" operator="equal">
      <formula>"Vacances"</formula>
    </cfRule>
    <cfRule type="cellIs" dxfId="5417" priority="4052" stopIfTrue="1" operator="equal">
      <formula>"Révisions"</formula>
    </cfRule>
    <cfRule type="cellIs" dxfId="5416" priority="4051" stopIfTrue="1" operator="equal">
      <formula>"Session 1"</formula>
    </cfRule>
    <cfRule type="cellIs" dxfId="5415" priority="4050" stopIfTrue="1" operator="equal">
      <formula>"Session 2"</formula>
    </cfRule>
    <cfRule type="cellIs" dxfId="5414" priority="4049" stopIfTrue="1" operator="equal">
      <formula>"Stage"</formula>
    </cfRule>
    <cfRule type="cellIs" dxfId="5413" priority="4048" stopIfTrue="1" operator="equal">
      <formula>"Rentrée"</formula>
    </cfRule>
    <cfRule type="cellIs" dxfId="5412" priority="4047" stopIfTrue="1" operator="equal">
      <formula>"Evaluation"</formula>
    </cfRule>
    <cfRule type="cellIs" dxfId="5411" priority="4046" stopIfTrue="1" operator="equal">
      <formula>"Retour copies"</formula>
    </cfRule>
    <cfRule type="cellIs" dxfId="5410" priority="4045" operator="equal">
      <formula>"entreprise B"</formula>
    </cfRule>
    <cfRule type="cellIs" dxfId="5409" priority="4044" operator="equal">
      <formula>"Stage en entreprise"</formula>
    </cfRule>
    <cfRule type="cellIs" dxfId="5408" priority="4043" operator="equal">
      <formula>"Toussaint"</formula>
    </cfRule>
    <cfRule type="cellIs" dxfId="5407" priority="4042" operator="equal">
      <formula>"Victoire 1945"</formula>
    </cfRule>
    <cfRule type="cellIs" dxfId="5406" priority="4041" operator="equal">
      <formula>"stage v"</formula>
    </cfRule>
    <cfRule type="cellIs" dxfId="5405" priority="4040" operator="equal">
      <formula>"Révisions S2 Ses1"</formula>
    </cfRule>
    <cfRule type="cellIs" dxfId="5404" priority="4039" operator="equal">
      <formula>"Révisions S2 ses2"</formula>
    </cfRule>
    <cfRule type="cellIs" dxfId="5403" priority="4038" operator="equal">
      <formula>"Pentecôte"</formula>
    </cfRule>
    <cfRule type="cellIs" dxfId="5402" priority="4037" operator="equal">
      <formula>"Pâques"</formula>
    </cfRule>
    <cfRule type="cellIs" dxfId="5401" priority="4036" operator="equal">
      <formula>"Noël"</formula>
    </cfRule>
    <cfRule type="cellIs" dxfId="5400" priority="4035" operator="equal">
      <formula>"Lundi de pâques"</formula>
    </cfRule>
    <cfRule type="cellIs" dxfId="5399" priority="4034" operator="equal">
      <formula>"jour de l'an"</formula>
    </cfRule>
    <cfRule type="cellIs" dxfId="5398" priority="4033" operator="equal">
      <formula>"Fête nationale"</formula>
    </cfRule>
    <cfRule type="cellIs" dxfId="5397" priority="4032" operator="equal">
      <formula>"Fête du travail"</formula>
    </cfRule>
    <cfRule type="cellIs" dxfId="5396" priority="4031" operator="equal">
      <formula>"Examens S1 Ses1"</formula>
    </cfRule>
    <cfRule type="cellIs" dxfId="5395" priority="4030" operator="equal">
      <formula>"Examens S1 Ses2"</formula>
    </cfRule>
    <cfRule type="cellIs" dxfId="5394" priority="4029" operator="equal">
      <formula>"cours v"</formula>
    </cfRule>
    <cfRule type="cellIs" dxfId="5393" priority="4028" operator="equal">
      <formula>"Armistice"</formula>
    </cfRule>
    <cfRule type="cellIs" dxfId="5392" priority="4027" operator="equal">
      <formula>"Ascension"</formula>
    </cfRule>
    <cfRule type="cellIs" dxfId="5391" priority="4026" operator="equal">
      <formula>"Assomption"</formula>
    </cfRule>
    <cfRule type="cellIs" dxfId="5390" priority="4025" operator="equal">
      <formula>"jour appui"</formula>
    </cfRule>
    <cfRule type="cellIs" dxfId="5389" priority="4024" operator="equal">
      <formula>"notes rapport"</formula>
    </cfRule>
    <cfRule type="cellIs" dxfId="5388" priority="4023" operator="equal">
      <formula>"Remise rapport"</formula>
    </cfRule>
    <cfRule type="cellIs" dxfId="5387" priority="4022" operator="equal">
      <formula>"Fermeture"</formula>
    </cfRule>
    <cfRule type="cellIs" dxfId="5386" priority="4021" operator="equal">
      <formula>"Examens S2 ses1"</formula>
    </cfRule>
  </conditionalFormatting>
  <conditionalFormatting sqref="AN24:AN25">
    <cfRule type="cellIs" dxfId="5385" priority="3948" operator="equal">
      <formula>"Armistice"</formula>
    </cfRule>
    <cfRule type="cellIs" dxfId="5384" priority="3947" operator="equal">
      <formula>"Ascension"</formula>
    </cfRule>
    <cfRule type="cellIs" dxfId="5383" priority="3946" operator="equal">
      <formula>"Assomption"</formula>
    </cfRule>
    <cfRule type="cellIs" dxfId="5382" priority="3945" operator="equal">
      <formula>"jour appui"</formula>
    </cfRule>
    <cfRule type="cellIs" dxfId="5381" priority="3944" operator="equal">
      <formula>"notes rapport"</formula>
    </cfRule>
    <cfRule type="cellIs" dxfId="5380" priority="3943" operator="equal">
      <formula>"Remise rapport"</formula>
    </cfRule>
    <cfRule type="cellIs" dxfId="5379" priority="3942" operator="equal">
      <formula>"Fermeture"</formula>
    </cfRule>
    <cfRule type="cellIs" dxfId="5378" priority="3941" operator="equal">
      <formula>"Examens S2 ses1"</formula>
    </cfRule>
    <cfRule type="cellIs" dxfId="5377" priority="3940" operator="equal">
      <formula>"Examens S2 Ses2"</formula>
    </cfRule>
    <cfRule type="cellIs" dxfId="5376" priority="3939" operator="equal">
      <formula>"Révisions S1 ses1"</formula>
    </cfRule>
    <cfRule type="cellIs" dxfId="5375" priority="3938" operator="equal">
      <formula>"Révisions S1 Ses2"</formula>
    </cfRule>
    <cfRule type="cellIs" dxfId="5374" priority="3937" operator="equal">
      <formula>"Cours Matin Entr AM"</formula>
    </cfRule>
    <cfRule type="cellIs" dxfId="5373" priority="3936" operator="equal">
      <formula>"Entr MA cours AM"</formula>
    </cfRule>
    <cfRule type="cellIs" dxfId="5372" priority="3935" operator="equal">
      <formula>"Cours matin"</formula>
    </cfRule>
    <cfRule type="cellIs" dxfId="5371" priority="3934" operator="equal">
      <formula>"regroupement"</formula>
    </cfRule>
    <cfRule type="cellIs" dxfId="5370" priority="3933" operator="equal">
      <formula>"Délibération S1"</formula>
    </cfRule>
    <cfRule type="cellIs" dxfId="5369" priority="3932" operator="equal">
      <formula>"Délibération S2"</formula>
    </cfRule>
    <cfRule type="cellIs" dxfId="5368" priority="3931" operator="equal">
      <formula>"Ecrits examens nationaux"</formula>
    </cfRule>
    <cfRule type="cellIs" dxfId="5367" priority="3930" operator="equal">
      <formula>"Mise à niveau"</formula>
    </cfRule>
    <cfRule type="cellIs" dxfId="5366" priority="3949" operator="equal">
      <formula>"cours v"</formula>
    </cfRule>
    <cfRule type="cellIs" dxfId="5365" priority="3950" operator="equal">
      <formula>"Examens S1 Ses2"</formula>
    </cfRule>
    <cfRule type="containsText" dxfId="5364" priority="3901" operator="containsText" text="Université">
      <formula>NOT(ISERROR(SEARCH("Université",AN24)))</formula>
    </cfRule>
    <cfRule type="containsText" dxfId="5363" priority="3900" operator="containsText" text="Cours/Labo/Projet">
      <formula>NOT(ISERROR(SEARCH("Cours/Labo/Projet",AN24)))</formula>
    </cfRule>
    <cfRule type="containsText" dxfId="5362" priority="3907" operator="containsText" text="Recrutem">
      <formula>NOT(ISERROR(SEARCH("Recrutem",AN24)))</formula>
    </cfRule>
    <cfRule type="containsText" dxfId="5361" priority="3908" operator="containsText" text="Note">
      <formula>NOT(ISERROR(SEARCH("Note",AN24)))</formula>
    </cfRule>
    <cfRule type="containsText" dxfId="5360" priority="3909" operator="containsText" text="JPO">
      <formula>NOT(ISERROR(SEARCH("JPO",AN24)))</formula>
    </cfRule>
    <cfRule type="containsText" dxfId="5359" priority="3910" operator="containsText" text="Etranger">
      <formula>NOT(ISERROR(SEARCH("Etranger",AN24)))</formula>
    </cfRule>
    <cfRule type="containsText" dxfId="5358" priority="3911" operator="containsText" text="Début TD">
      <formula>NOT(ISERROR(SEARCH("Début TD",AN24)))</formula>
    </cfRule>
    <cfRule type="containsText" dxfId="5357" priority="3913" operator="containsText" text="Projet">
      <formula>NOT(ISERROR(SEARCH("Projet",AN24)))</formula>
    </cfRule>
    <cfRule type="containsText" dxfId="5356" priority="3914" operator="containsText" text="Pré">
      <formula>NOT(ISERROR(SEARCH("Pré",AN24)))</formula>
    </cfRule>
    <cfRule type="containsText" dxfId="5355" priority="3915" operator="containsText" text="Délib">
      <formula>NOT(ISERROR(SEARCH("Délib",AN24)))</formula>
    </cfRule>
    <cfRule type="cellIs" dxfId="5354" priority="3916" operator="equal">
      <formula>"Cours IAE"</formula>
    </cfRule>
    <cfRule type="cellIs" dxfId="5353" priority="3917" operator="equal">
      <formula>"Cours ISEM"</formula>
    </cfRule>
    <cfRule type="cellIs" dxfId="5352" priority="3918" operator="equal">
      <formula>"EXAMENS J"</formula>
    </cfRule>
    <cfRule type="cellIs" dxfId="5351" priority="3919" operator="equal">
      <formula>"Lundi Pentecôte"</formula>
    </cfRule>
    <cfRule type="containsText" dxfId="5350" priority="3912" operator="containsText" text="Début CM">
      <formula>NOT(ISERROR(SEARCH("Début CM",AN24)))</formula>
    </cfRule>
    <cfRule type="cellIs" dxfId="5349" priority="3921" operator="equal">
      <formula>"Soutenance"</formula>
    </cfRule>
    <cfRule type="cellIs" dxfId="5348" priority="3922" operator="equal">
      <formula>"Révisions R"</formula>
    </cfRule>
    <cfRule type="cellIs" dxfId="5347" priority="3923" operator="equal">
      <formula>"Entreprise"</formula>
    </cfRule>
    <cfRule type="cellIs" dxfId="5346" priority="3924" operator="equal">
      <formula>"Exam nationaux pas de date"</formula>
    </cfRule>
    <cfRule type="cellIs" dxfId="5345" priority="3925" operator="equal">
      <formula>"Exam nationaux"</formula>
    </cfRule>
    <cfRule type="cellIs" dxfId="5344" priority="3926" operator="equal">
      <formula>"Révision interne"</formula>
    </cfRule>
    <cfRule type="cellIs" dxfId="5343" priority="3927" operator="equal">
      <formula>"Remise note CC"</formula>
    </cfRule>
    <cfRule type="cellIs" dxfId="5342" priority="3928" operator="equal">
      <formula>"Oraux examens nationaux"</formula>
    </cfRule>
    <cfRule type="containsText" dxfId="5341" priority="3906" operator="containsText" text="Remise">
      <formula>NOT(ISERROR(SEARCH("Remise",AN24)))</formula>
    </cfRule>
    <cfRule type="containsText" dxfId="5340" priority="3905" operator="containsText" text="Salon Et">
      <formula>NOT(ISERROR(SEARCH("Salon Et",AN24)))</formula>
    </cfRule>
    <cfRule type="cellIs" dxfId="5339" priority="3929" operator="equal">
      <formula>"Note mémoire"</formula>
    </cfRule>
    <cfRule type="cellIs" dxfId="5338" priority="3920" operator="equal">
      <formula>"ppp"</formula>
    </cfRule>
    <cfRule type="cellIs" dxfId="5337" priority="3968" stopIfTrue="1" operator="equal">
      <formula>"Rentrée"</formula>
    </cfRule>
    <cfRule type="cellIs" dxfId="5336" priority="3979" stopIfTrue="1" operator="equal">
      <formula>"Délibérations"</formula>
    </cfRule>
    <cfRule type="cellIs" dxfId="5335" priority="3978" stopIfTrue="1" operator="equal">
      <formula>"Du anglais"</formula>
    </cfRule>
    <cfRule type="cellIs" dxfId="5334" priority="3977" stopIfTrue="1" operator="equal">
      <formula>"Examens S2"</formula>
    </cfRule>
    <cfRule type="cellIs" dxfId="5333" priority="3976" stopIfTrue="1" operator="equal">
      <formula>"Examens"</formula>
    </cfRule>
    <cfRule type="cellIs" dxfId="5332" priority="3975" stopIfTrue="1" operator="equal">
      <formula>"Examens S1"</formula>
    </cfRule>
    <cfRule type="cellIs" dxfId="5331" priority="3974" stopIfTrue="1" operator="equal">
      <formula>"Cours"</formula>
    </cfRule>
    <cfRule type="cellIs" dxfId="5330" priority="3973" stopIfTrue="1" operator="equal">
      <formula>"Vacances"</formula>
    </cfRule>
    <cfRule type="cellIs" dxfId="5329" priority="3972" stopIfTrue="1" operator="equal">
      <formula>"Révisions"</formula>
    </cfRule>
    <cfRule type="cellIs" dxfId="5328" priority="3971" stopIfTrue="1" operator="equal">
      <formula>"Session 1"</formula>
    </cfRule>
    <cfRule type="cellIs" dxfId="5327" priority="3970" stopIfTrue="1" operator="equal">
      <formula>"Session 2"</formula>
    </cfRule>
    <cfRule type="cellIs" dxfId="5326" priority="3969" stopIfTrue="1" operator="equal">
      <formula>"Stage"</formula>
    </cfRule>
    <cfRule type="cellIs" dxfId="5325" priority="3967" stopIfTrue="1" operator="equal">
      <formula>"Evaluation"</formula>
    </cfRule>
    <cfRule type="cellIs" dxfId="5324" priority="3966" stopIfTrue="1" operator="equal">
      <formula>"Retour copies"</formula>
    </cfRule>
    <cfRule type="cellIs" dxfId="5323" priority="3965" operator="equal">
      <formula>"entreprise B"</formula>
    </cfRule>
    <cfRule type="cellIs" dxfId="5322" priority="3964" operator="equal">
      <formula>"Stage en entreprise"</formula>
    </cfRule>
    <cfRule type="cellIs" dxfId="5321" priority="3963" operator="equal">
      <formula>"Toussaint"</formula>
    </cfRule>
    <cfRule type="cellIs" dxfId="5320" priority="3962" operator="equal">
      <formula>"Victoire 1945"</formula>
    </cfRule>
    <cfRule type="cellIs" dxfId="5319" priority="3961" operator="equal">
      <formula>"stage v"</formula>
    </cfRule>
    <cfRule type="cellIs" dxfId="5318" priority="3960" operator="equal">
      <formula>"Révisions S2 Ses1"</formula>
    </cfRule>
    <cfRule type="cellIs" dxfId="5317" priority="3959" operator="equal">
      <formula>"Révisions S2 ses2"</formula>
    </cfRule>
    <cfRule type="cellIs" dxfId="5316" priority="3958" operator="equal">
      <formula>"Pentecôte"</formula>
    </cfRule>
    <cfRule type="cellIs" dxfId="5315" priority="3957" operator="equal">
      <formula>"Pâques"</formula>
    </cfRule>
    <cfRule type="cellIs" dxfId="5314" priority="3956" operator="equal">
      <formula>"Noël"</formula>
    </cfRule>
    <cfRule type="cellIs" dxfId="5313" priority="3955" operator="equal">
      <formula>"Lundi de pâques"</formula>
    </cfRule>
    <cfRule type="cellIs" dxfId="5312" priority="3954" operator="equal">
      <formula>"jour de l'an"</formula>
    </cfRule>
    <cfRule type="cellIs" dxfId="5311" priority="3953" operator="equal">
      <formula>"Fête nationale"</formula>
    </cfRule>
    <cfRule type="cellIs" dxfId="5310" priority="3952" operator="equal">
      <formula>"Fête du travail"</formula>
    </cfRule>
    <cfRule type="cellIs" dxfId="5309" priority="3951" operator="equal">
      <formula>"Examens S1 Ses1"</formula>
    </cfRule>
  </conditionalFormatting>
  <conditionalFormatting sqref="AN24:AN27">
    <cfRule type="expression" dxfId="5308" priority="3902">
      <formula>AL24="Dimanche"</formula>
    </cfRule>
    <cfRule type="expression" dxfId="5307" priority="3903">
      <formula>AL24="Samedi"</formula>
    </cfRule>
    <cfRule type="containsText" dxfId="5306" priority="3904" operator="containsText" text="Soutenance">
      <formula>NOT(ISERROR(SEARCH("Soutenance",AN24)))</formula>
    </cfRule>
  </conditionalFormatting>
  <conditionalFormatting sqref="AN26:AN27">
    <cfRule type="cellIs" dxfId="5305" priority="23051" stopIfTrue="1" operator="equal">
      <formula>"Session 1"</formula>
    </cfRule>
    <cfRule type="cellIs" dxfId="5304" priority="23050" stopIfTrue="1" operator="equal">
      <formula>"Session 2"</formula>
    </cfRule>
    <cfRule type="cellIs" dxfId="5303" priority="23049" stopIfTrue="1" operator="equal">
      <formula>"Stage"</formula>
    </cfRule>
    <cfRule type="cellIs" dxfId="5302" priority="23048" stopIfTrue="1" operator="equal">
      <formula>"Rentrée"</formula>
    </cfRule>
    <cfRule type="cellIs" dxfId="5301" priority="23047" stopIfTrue="1" operator="equal">
      <formula>"Evaluation"</formula>
    </cfRule>
    <cfRule type="cellIs" dxfId="5300" priority="23046" stopIfTrue="1" operator="equal">
      <formula>"Retour copies"</formula>
    </cfRule>
    <cfRule type="cellIs" dxfId="5299" priority="23045" operator="equal">
      <formula>"entreprise B"</formula>
    </cfRule>
    <cfRule type="cellIs" dxfId="5298" priority="23044" operator="equal">
      <formula>"Stage en entreprise"</formula>
    </cfRule>
    <cfRule type="cellIs" dxfId="5297" priority="23043" operator="equal">
      <formula>"Toussaint"</formula>
    </cfRule>
    <cfRule type="cellIs" dxfId="5296" priority="23042" operator="equal">
      <formula>"Victoire 1945"</formula>
    </cfRule>
    <cfRule type="cellIs" dxfId="5295" priority="23041" operator="equal">
      <formula>"stage v"</formula>
    </cfRule>
    <cfRule type="containsText" dxfId="5294" priority="22986" operator="containsText" text="Remise">
      <formula>NOT(ISERROR(SEARCH("Remise",AN26)))</formula>
    </cfRule>
    <cfRule type="cellIs" dxfId="5293" priority="23040" operator="equal">
      <formula>"Révisions S2 Ses1"</formula>
    </cfRule>
    <cfRule type="cellIs" dxfId="5292" priority="23039" operator="equal">
      <formula>"Révisions S2 ses2"</formula>
    </cfRule>
    <cfRule type="cellIs" dxfId="5291" priority="23038" operator="equal">
      <formula>"Pentecôte"</formula>
    </cfRule>
    <cfRule type="cellIs" dxfId="5290" priority="23037" operator="equal">
      <formula>"Pâques"</formula>
    </cfRule>
    <cfRule type="cellIs" dxfId="5289" priority="23036" operator="equal">
      <formula>"Noël"</formula>
    </cfRule>
    <cfRule type="cellIs" dxfId="5288" priority="23035" operator="equal">
      <formula>"Lundi de pâques"</formula>
    </cfRule>
    <cfRule type="cellIs" dxfId="5287" priority="23034" operator="equal">
      <formula>"jour de l'an"</formula>
    </cfRule>
    <cfRule type="cellIs" dxfId="5286" priority="23033" operator="equal">
      <formula>"Fête nationale"</formula>
    </cfRule>
    <cfRule type="cellIs" dxfId="5285" priority="23032" operator="equal">
      <formula>"Fête du travail"</formula>
    </cfRule>
    <cfRule type="cellIs" dxfId="5284" priority="23031" operator="equal">
      <formula>"Examens S1 Ses1"</formula>
    </cfRule>
    <cfRule type="cellIs" dxfId="5283" priority="23030" operator="equal">
      <formula>"Examens S1 Ses2"</formula>
    </cfRule>
    <cfRule type="cellIs" dxfId="5282" priority="23029" operator="equal">
      <formula>"cours v"</formula>
    </cfRule>
    <cfRule type="cellIs" dxfId="5281" priority="23028" operator="equal">
      <formula>"Armistice"</formula>
    </cfRule>
    <cfRule type="cellIs" dxfId="5280" priority="23027" operator="equal">
      <formula>"Ascension"</formula>
    </cfRule>
    <cfRule type="containsText" dxfId="5279" priority="22987" operator="containsText" text="Recrutem">
      <formula>NOT(ISERROR(SEARCH("Recrutem",AN26)))</formula>
    </cfRule>
    <cfRule type="cellIs" dxfId="5278" priority="23026" operator="equal">
      <formula>"Assomption"</formula>
    </cfRule>
    <cfRule type="cellIs" dxfId="5277" priority="23025" operator="equal">
      <formula>"jour appui"</formula>
    </cfRule>
    <cfRule type="cellIs" dxfId="5276" priority="23024" operator="equal">
      <formula>"notes rapport"</formula>
    </cfRule>
    <cfRule type="cellIs" dxfId="5275" priority="23023" operator="equal">
      <formula>"Remise rapport"</formula>
    </cfRule>
    <cfRule type="cellIs" dxfId="5274" priority="23022" operator="equal">
      <formula>"Fermeture"</formula>
    </cfRule>
    <cfRule type="cellIs" dxfId="5273" priority="23021" operator="equal">
      <formula>"Examens S2 ses1"</formula>
    </cfRule>
    <cfRule type="cellIs" dxfId="5272" priority="23020" operator="equal">
      <formula>"Examens S2 Ses2"</formula>
    </cfRule>
    <cfRule type="containsText" dxfId="5271" priority="22988" operator="containsText" text="Note">
      <formula>NOT(ISERROR(SEARCH("Note",AN26)))</formula>
    </cfRule>
    <cfRule type="cellIs" dxfId="5270" priority="23019" operator="equal">
      <formula>"Révisions S1 ses1"</formula>
    </cfRule>
    <cfRule type="containsText" dxfId="5269" priority="22989" operator="containsText" text="JPO">
      <formula>NOT(ISERROR(SEARCH("JPO",AN26)))</formula>
    </cfRule>
    <cfRule type="cellIs" dxfId="5268" priority="23017" operator="equal">
      <formula>"Cours Matin Entr AM"</formula>
    </cfRule>
    <cfRule type="cellIs" dxfId="5267" priority="23016" operator="equal">
      <formula>"Entr MA cours AM"</formula>
    </cfRule>
    <cfRule type="cellIs" dxfId="5266" priority="23005" operator="equal">
      <formula>"Exam nationaux"</formula>
    </cfRule>
    <cfRule type="cellIs" dxfId="5265" priority="23004" operator="equal">
      <formula>"Exam nationaux pas de date"</formula>
    </cfRule>
    <cfRule type="cellIs" dxfId="5264" priority="23003" operator="equal">
      <formula>"Entreprise"</formula>
    </cfRule>
    <cfRule type="cellIs" dxfId="5263" priority="23015" operator="equal">
      <formula>"Cours matin"</formula>
    </cfRule>
    <cfRule type="cellIs" dxfId="5262" priority="23014" operator="equal">
      <formula>"regroupement"</formula>
    </cfRule>
    <cfRule type="containsText" dxfId="5261" priority="22990" operator="containsText" text="Etranger">
      <formula>NOT(ISERROR(SEARCH("Etranger",AN26)))</formula>
    </cfRule>
    <cfRule type="containsText" dxfId="5260" priority="22991" operator="containsText" text="Début TD">
      <formula>NOT(ISERROR(SEARCH("Début TD",AN26)))</formula>
    </cfRule>
    <cfRule type="containsText" dxfId="5259" priority="22992" operator="containsText" text="Début CM">
      <formula>NOT(ISERROR(SEARCH("Début CM",AN26)))</formula>
    </cfRule>
    <cfRule type="containsText" dxfId="5258" priority="22993" operator="containsText" text="Projet">
      <formula>NOT(ISERROR(SEARCH("Projet",AN26)))</formula>
    </cfRule>
    <cfRule type="containsText" dxfId="5257" priority="22994" operator="containsText" text="Pré">
      <formula>NOT(ISERROR(SEARCH("Pré",AN26)))</formula>
    </cfRule>
    <cfRule type="containsText" dxfId="5256" priority="22995" operator="containsText" text="Délib">
      <formula>NOT(ISERROR(SEARCH("Délib",AN26)))</formula>
    </cfRule>
    <cfRule type="cellIs" dxfId="5255" priority="22996" operator="equal">
      <formula>"Cours IAE"</formula>
    </cfRule>
    <cfRule type="cellIs" dxfId="5254" priority="22997" operator="equal">
      <formula>"Cours ISEM"</formula>
    </cfRule>
    <cfRule type="cellIs" dxfId="5253" priority="22998" operator="equal">
      <formula>"EXAMENS J"</formula>
    </cfRule>
    <cfRule type="cellIs" dxfId="5252" priority="22999" operator="equal">
      <formula>"Lundi Pentecôte"</formula>
    </cfRule>
    <cfRule type="cellIs" dxfId="5251" priority="23000" operator="equal">
      <formula>"ppp"</formula>
    </cfRule>
    <cfRule type="cellIs" dxfId="5250" priority="23054" stopIfTrue="1" operator="equal">
      <formula>"Cours"</formula>
    </cfRule>
    <cfRule type="cellIs" dxfId="5249" priority="23001" operator="equal">
      <formula>"Soutenance"</formula>
    </cfRule>
    <cfRule type="cellIs" dxfId="5248" priority="23002" operator="equal">
      <formula>"Révisions R"</formula>
    </cfRule>
    <cfRule type="cellIs" dxfId="5247" priority="23013" operator="equal">
      <formula>"Délibération S1"</formula>
    </cfRule>
    <cfRule type="cellIs" dxfId="5246" priority="23011" operator="equal">
      <formula>"Ecrits examens nationaux"</formula>
    </cfRule>
    <cfRule type="cellIs" dxfId="5245" priority="23010" operator="equal">
      <formula>"Mise à niveau"</formula>
    </cfRule>
    <cfRule type="cellIs" dxfId="5244" priority="23009" operator="equal">
      <formula>"Note mémoire"</formula>
    </cfRule>
    <cfRule type="cellIs" dxfId="5243" priority="23008" operator="equal">
      <formula>"Oraux examens nationaux"</formula>
    </cfRule>
    <cfRule type="cellIs" dxfId="5242" priority="23007" operator="equal">
      <formula>"Remise note CC"</formula>
    </cfRule>
    <cfRule type="cellIs" dxfId="5241" priority="23006" operator="equal">
      <formula>"Révision interne"</formula>
    </cfRule>
    <cfRule type="cellIs" dxfId="5240" priority="23012" operator="equal">
      <formula>"Délibération S2"</formula>
    </cfRule>
    <cfRule type="cellIs" dxfId="5239" priority="23059" stopIfTrue="1" operator="equal">
      <formula>"Délibérations"</formula>
    </cfRule>
    <cfRule type="cellIs" dxfId="5238" priority="23058" stopIfTrue="1" operator="equal">
      <formula>"Du anglais"</formula>
    </cfRule>
    <cfRule type="cellIs" dxfId="5237" priority="23057" stopIfTrue="1" operator="equal">
      <formula>"Examens S2"</formula>
    </cfRule>
    <cfRule type="cellIs" dxfId="5236" priority="23056" stopIfTrue="1" operator="equal">
      <formula>"Examens"</formula>
    </cfRule>
    <cfRule type="cellIs" dxfId="5235" priority="23055" stopIfTrue="1" operator="equal">
      <formula>"Examens S1"</formula>
    </cfRule>
    <cfRule type="containsText" dxfId="5234" priority="22985" operator="containsText" text="Salon Et">
      <formula>NOT(ISERROR(SEARCH("Salon Et",AN26)))</formula>
    </cfRule>
    <cfRule type="cellIs" dxfId="5233" priority="23053" stopIfTrue="1" operator="equal">
      <formula>"Vacances"</formula>
    </cfRule>
    <cfRule type="cellIs" dxfId="5232" priority="23052" stopIfTrue="1" operator="equal">
      <formula>"Révisions"</formula>
    </cfRule>
    <cfRule type="cellIs" dxfId="5231" priority="23018" operator="equal">
      <formula>"Révisions S1 Ses2"</formula>
    </cfRule>
  </conditionalFormatting>
  <conditionalFormatting sqref="AN28">
    <cfRule type="cellIs" dxfId="5230" priority="64609" stopIfTrue="1" operator="equal">
      <formula>"Stage"</formula>
    </cfRule>
    <cfRule type="cellIs" dxfId="5229" priority="64608" stopIfTrue="1" operator="equal">
      <formula>"Rentrée"</formula>
    </cfRule>
    <cfRule type="cellIs" dxfId="5228" priority="64607" stopIfTrue="1" operator="equal">
      <formula>"Evaluation"</formula>
    </cfRule>
    <cfRule type="cellIs" dxfId="5227" priority="64606" stopIfTrue="1" operator="equal">
      <formula>"Retour copies"</formula>
    </cfRule>
    <cfRule type="cellIs" dxfId="5226" priority="64605" operator="equal">
      <formula>"entreprise B"</formula>
    </cfRule>
    <cfRule type="cellIs" dxfId="5225" priority="64604" operator="equal">
      <formula>"Stage en entreprise"</formula>
    </cfRule>
    <cfRule type="cellIs" dxfId="5224" priority="64603" operator="equal">
      <formula>"Toussaint"</formula>
    </cfRule>
    <cfRule type="cellIs" dxfId="5223" priority="64602" operator="equal">
      <formula>"Victoire 1945"</formula>
    </cfRule>
    <cfRule type="cellIs" dxfId="5222" priority="64601" operator="equal">
      <formula>"stage v"</formula>
    </cfRule>
    <cfRule type="cellIs" dxfId="5221" priority="64600" operator="equal">
      <formula>"Révisions S2 Ses1"</formula>
    </cfRule>
    <cfRule type="cellIs" dxfId="5220" priority="64599" operator="equal">
      <formula>"Révisions S2 ses2"</formula>
    </cfRule>
    <cfRule type="cellIs" dxfId="5219" priority="64598" operator="equal">
      <formula>"Pentecôte"</formula>
    </cfRule>
    <cfRule type="cellIs" dxfId="5218" priority="64597" operator="equal">
      <formula>"Pâques"</formula>
    </cfRule>
    <cfRule type="cellIs" dxfId="5217" priority="64596" operator="equal">
      <formula>"Noël"</formula>
    </cfRule>
    <cfRule type="cellIs" dxfId="5216" priority="64595" operator="equal">
      <formula>"Lundi de pâques"</formula>
    </cfRule>
    <cfRule type="cellIs" dxfId="5215" priority="64594" operator="equal">
      <formula>"jour de l'an"</formula>
    </cfRule>
    <cfRule type="cellIs" dxfId="5214" priority="64593" operator="equal">
      <formula>"Fête nationale"</formula>
    </cfRule>
    <cfRule type="cellIs" dxfId="5213" priority="64592" operator="equal">
      <formula>"Fête du travail"</formula>
    </cfRule>
    <cfRule type="cellIs" dxfId="5212" priority="64591" operator="equal">
      <formula>"Examens S1 Ses1"</formula>
    </cfRule>
    <cfRule type="cellIs" dxfId="5211" priority="64590" operator="equal">
      <formula>"Examens S1 Ses2"</formula>
    </cfRule>
    <cfRule type="cellIs" dxfId="5210" priority="64589" operator="equal">
      <formula>"cours v"</formula>
    </cfRule>
    <cfRule type="cellIs" dxfId="5209" priority="64588" operator="equal">
      <formula>"Armistice"</formula>
    </cfRule>
    <cfRule type="cellIs" dxfId="5208" priority="64587" operator="equal">
      <formula>"Ascension"</formula>
    </cfRule>
    <cfRule type="cellIs" dxfId="5207" priority="64586" operator="equal">
      <formula>"Assomption"</formula>
    </cfRule>
    <cfRule type="cellIs" dxfId="5206" priority="64585" operator="equal">
      <formula>"jour appui"</formula>
    </cfRule>
    <cfRule type="cellIs" dxfId="5205" priority="64584" operator="equal">
      <formula>"notes rapport"</formula>
    </cfRule>
    <cfRule type="cellIs" dxfId="5204" priority="64583" operator="equal">
      <formula>"Remise rapport"</formula>
    </cfRule>
    <cfRule type="cellIs" dxfId="5203" priority="64582" operator="equal">
      <formula>"Fermeture"</formula>
    </cfRule>
    <cfRule type="cellIs" dxfId="5202" priority="64581" operator="equal">
      <formula>"Examens S2 ses1"</formula>
    </cfRule>
    <cfRule type="cellIs" dxfId="5201" priority="64580" operator="equal">
      <formula>"Examens S2 Ses2"</formula>
    </cfRule>
    <cfRule type="cellIs" dxfId="5200" priority="64579" operator="equal">
      <formula>"Révisions S1 ses1"</formula>
    </cfRule>
    <cfRule type="cellIs" dxfId="5199" priority="64578" operator="equal">
      <formula>"Révisions S1 Ses2"</formula>
    </cfRule>
    <cfRule type="cellIs" dxfId="5198" priority="64577" operator="equal">
      <formula>"Cours Matin Entr AM"</formula>
    </cfRule>
    <cfRule type="cellIs" dxfId="5197" priority="64576" operator="equal">
      <formula>"Entr MA cours AM"</formula>
    </cfRule>
    <cfRule type="cellIs" dxfId="5196" priority="64575" operator="equal">
      <formula>"Cours matin"</formula>
    </cfRule>
    <cfRule type="cellIs" dxfId="5195" priority="64574" operator="equal">
      <formula>"regroupement"</formula>
    </cfRule>
    <cfRule type="cellIs" dxfId="5194" priority="64573" operator="equal">
      <formula>"Délibération S1"</formula>
    </cfRule>
    <cfRule type="cellIs" dxfId="5193" priority="64572" operator="equal">
      <formula>"Délibération S2"</formula>
    </cfRule>
    <cfRule type="cellIs" dxfId="5192" priority="64571" operator="equal">
      <formula>"Ecrits examens nationaux"</formula>
    </cfRule>
    <cfRule type="cellIs" dxfId="5191" priority="64570" operator="equal">
      <formula>"Mise à niveau"</formula>
    </cfRule>
    <cfRule type="cellIs" dxfId="5190" priority="64569" operator="equal">
      <formula>"Note mémoire"</formula>
    </cfRule>
    <cfRule type="cellIs" dxfId="5189" priority="64568" operator="equal">
      <formula>"Oraux examens nationaux"</formula>
    </cfRule>
    <cfRule type="cellIs" dxfId="5188" priority="64567" operator="equal">
      <formula>"Remise note CC"</formula>
    </cfRule>
    <cfRule type="cellIs" dxfId="5187" priority="64566" operator="equal">
      <formula>"Révision interne"</formula>
    </cfRule>
    <cfRule type="cellIs" dxfId="5186" priority="64565" operator="equal">
      <formula>"Exam nationaux"</formula>
    </cfRule>
    <cfRule type="cellIs" dxfId="5185" priority="64564" operator="equal">
      <formula>"Exam nationaux pas de date"</formula>
    </cfRule>
    <cfRule type="cellIs" dxfId="5184" priority="64563" operator="equal">
      <formula>"Entreprise"</formula>
    </cfRule>
    <cfRule type="cellIs" dxfId="5183" priority="64562" operator="equal">
      <formula>"Révisions R"</formula>
    </cfRule>
    <cfRule type="cellIs" dxfId="5182" priority="64561" operator="equal">
      <formula>"Soutenance"</formula>
    </cfRule>
    <cfRule type="cellIs" dxfId="5181" priority="64560" operator="equal">
      <formula>"ppp"</formula>
    </cfRule>
    <cfRule type="cellIs" dxfId="5180" priority="64559" operator="equal">
      <formula>"Lundi Pentecôte"</formula>
    </cfRule>
    <cfRule type="cellIs" dxfId="5179" priority="64558" operator="equal">
      <formula>"EXAMENS J"</formula>
    </cfRule>
    <cfRule type="cellIs" dxfId="5178" priority="64557" operator="equal">
      <formula>"Cours ISEM"</formula>
    </cfRule>
    <cfRule type="cellIs" dxfId="5177" priority="64556" operator="equal">
      <formula>"Cours IAE"</formula>
    </cfRule>
    <cfRule type="containsText" dxfId="5176" priority="64555" operator="containsText" text="Délib">
      <formula>NOT(ISERROR(SEARCH("Délib",AN28)))</formula>
    </cfRule>
    <cfRule type="containsText" dxfId="5175" priority="64554" operator="containsText" text="Pré">
      <formula>NOT(ISERROR(SEARCH("Pré",AN28)))</formula>
    </cfRule>
    <cfRule type="containsText" dxfId="5174" priority="64553" operator="containsText" text="Projet">
      <formula>NOT(ISERROR(SEARCH("Projet",AN28)))</formula>
    </cfRule>
    <cfRule type="containsText" dxfId="5173" priority="64552" operator="containsText" text="Début CM">
      <formula>NOT(ISERROR(SEARCH("Début CM",AN28)))</formula>
    </cfRule>
    <cfRule type="containsText" dxfId="5172" priority="64551" operator="containsText" text="Début TD">
      <formula>NOT(ISERROR(SEARCH("Début TD",AN28)))</formula>
    </cfRule>
    <cfRule type="containsText" dxfId="5171" priority="64550" operator="containsText" text="Etranger">
      <formula>NOT(ISERROR(SEARCH("Etranger",AN28)))</formula>
    </cfRule>
    <cfRule type="containsText" dxfId="5170" priority="64549" operator="containsText" text="JPO">
      <formula>NOT(ISERROR(SEARCH("JPO",AN28)))</formula>
    </cfRule>
    <cfRule type="containsText" dxfId="5169" priority="64548" operator="containsText" text="Note">
      <formula>NOT(ISERROR(SEARCH("Note",AN28)))</formula>
    </cfRule>
    <cfRule type="containsText" dxfId="5168" priority="64547" operator="containsText" text="Recrutem">
      <formula>NOT(ISERROR(SEARCH("Recrutem",AN28)))</formula>
    </cfRule>
    <cfRule type="containsText" dxfId="5167" priority="64546" operator="containsText" text="Remise">
      <formula>NOT(ISERROR(SEARCH("Remise",AN28)))</formula>
    </cfRule>
    <cfRule type="containsText" dxfId="5166" priority="64545" operator="containsText" text="Salon Et">
      <formula>NOT(ISERROR(SEARCH("Salon Et",AN28)))</formula>
    </cfRule>
    <cfRule type="containsText" dxfId="5165" priority="64544" operator="containsText" text="Soutenance">
      <formula>NOT(ISERROR(SEARCH("Soutenance",AN28)))</formula>
    </cfRule>
    <cfRule type="expression" dxfId="5164" priority="64543">
      <formula>AL28="Samedi"</formula>
    </cfRule>
    <cfRule type="expression" dxfId="5163" priority="64542">
      <formula>AL28="Dimanche"</formula>
    </cfRule>
    <cfRule type="cellIs" dxfId="5162" priority="47821" operator="equal">
      <formula>"Examens S1 Ses1"</formula>
    </cfRule>
    <cfRule type="cellIs" dxfId="5161" priority="47849" stopIfTrue="1" operator="equal">
      <formula>"Délibérations"</formula>
    </cfRule>
    <cfRule type="cellIs" dxfId="5160" priority="47848" stopIfTrue="1" operator="equal">
      <formula>"Du anglais"</formula>
    </cfRule>
    <cfRule type="cellIs" dxfId="5159" priority="47847" stopIfTrue="1" operator="equal">
      <formula>"Examens S2"</formula>
    </cfRule>
    <cfRule type="cellIs" dxfId="5158" priority="47846" stopIfTrue="1" operator="equal">
      <formula>"Examens"</formula>
    </cfRule>
    <cfRule type="cellIs" dxfId="5157" priority="47845" stopIfTrue="1" operator="equal">
      <formula>"Examens S1"</formula>
    </cfRule>
    <cfRule type="cellIs" dxfId="5156" priority="47844" stopIfTrue="1" operator="equal">
      <formula>"Cours"</formula>
    </cfRule>
    <cfRule type="cellIs" dxfId="5155" priority="47843" stopIfTrue="1" operator="equal">
      <formula>"Vacances"</formula>
    </cfRule>
    <cfRule type="cellIs" dxfId="5154" priority="47842" stopIfTrue="1" operator="equal">
      <formula>"Révisions"</formula>
    </cfRule>
    <cfRule type="cellIs" dxfId="5153" priority="47841" stopIfTrue="1" operator="equal">
      <formula>"Session 1"</formula>
    </cfRule>
    <cfRule type="cellIs" dxfId="5152" priority="47840" stopIfTrue="1" operator="equal">
      <formula>"Session 2"</formula>
    </cfRule>
    <cfRule type="cellIs" dxfId="5151" priority="47839" stopIfTrue="1" operator="equal">
      <formula>"Stage"</formula>
    </cfRule>
    <cfRule type="cellIs" dxfId="5150" priority="47838" stopIfTrue="1" operator="equal">
      <formula>"Rentrée"</formula>
    </cfRule>
    <cfRule type="cellIs" dxfId="5149" priority="47837" stopIfTrue="1" operator="equal">
      <formula>"Evaluation"</formula>
    </cfRule>
    <cfRule type="cellIs" dxfId="5148" priority="47836" stopIfTrue="1" operator="equal">
      <formula>"Retour copies"</formula>
    </cfRule>
    <cfRule type="cellIs" dxfId="5147" priority="47835" operator="equal">
      <formula>"entreprise B"</formula>
    </cfRule>
    <cfRule type="cellIs" dxfId="5146" priority="47834" operator="equal">
      <formula>"Stage en entreprise"</formula>
    </cfRule>
    <cfRule type="cellIs" dxfId="5145" priority="47833" operator="equal">
      <formula>"Toussaint"</formula>
    </cfRule>
    <cfRule type="cellIs" dxfId="5144" priority="47832" operator="equal">
      <formula>"Victoire 1945"</formula>
    </cfRule>
    <cfRule type="cellIs" dxfId="5143" priority="47831" operator="equal">
      <formula>"stage v"</formula>
    </cfRule>
    <cfRule type="cellIs" dxfId="5142" priority="47830" operator="equal">
      <formula>"Révisions S2 Ses1"</formula>
    </cfRule>
    <cfRule type="cellIs" dxfId="5141" priority="47829" operator="equal">
      <formula>"Révisions S2 ses2"</formula>
    </cfRule>
    <cfRule type="cellIs" dxfId="5140" priority="47828" operator="equal">
      <formula>"Pentecôte"</formula>
    </cfRule>
    <cfRule type="cellIs" dxfId="5139" priority="47827" operator="equal">
      <formula>"Pâques"</formula>
    </cfRule>
    <cfRule type="cellIs" dxfId="5138" priority="47826" operator="equal">
      <formula>"Noël"</formula>
    </cfRule>
    <cfRule type="cellIs" dxfId="5137" priority="47825" operator="equal">
      <formula>"Lundi de pâques"</formula>
    </cfRule>
    <cfRule type="cellIs" dxfId="5136" priority="47824" operator="equal">
      <formula>"jour de l'an"</formula>
    </cfRule>
    <cfRule type="cellIs" dxfId="5135" priority="47823" operator="equal">
      <formula>"Fête nationale"</formula>
    </cfRule>
    <cfRule type="cellIs" dxfId="5134" priority="47822" operator="equal">
      <formula>"Fête du travail"</formula>
    </cfRule>
    <cfRule type="cellIs" dxfId="5133" priority="47820" operator="equal">
      <formula>"Examens S1 Ses2"</formula>
    </cfRule>
    <cfRule type="cellIs" dxfId="5132" priority="47819" operator="equal">
      <formula>"cours v"</formula>
    </cfRule>
    <cfRule type="cellIs" dxfId="5131" priority="47818" operator="equal">
      <formula>"Armistice"</formula>
    </cfRule>
    <cfRule type="cellIs" dxfId="5130" priority="47817" operator="equal">
      <formula>"Ascension"</formula>
    </cfRule>
    <cfRule type="cellIs" dxfId="5129" priority="47816" operator="equal">
      <formula>"Assomption"</formula>
    </cfRule>
    <cfRule type="cellIs" dxfId="5128" priority="47815" operator="equal">
      <formula>"jour appui"</formula>
    </cfRule>
    <cfRule type="cellIs" dxfId="5127" priority="47814" operator="equal">
      <formula>"notes rapport"</formula>
    </cfRule>
    <cfRule type="cellIs" dxfId="5126" priority="47813" operator="equal">
      <formula>"Remise rapport"</formula>
    </cfRule>
    <cfRule type="cellIs" dxfId="5125" priority="47812" operator="equal">
      <formula>"Fermeture"</formula>
    </cfRule>
    <cfRule type="cellIs" dxfId="5124" priority="47811" operator="equal">
      <formula>"Examens S2 ses1"</formula>
    </cfRule>
    <cfRule type="cellIs" dxfId="5123" priority="47810" operator="equal">
      <formula>"Examens S2 Ses2"</formula>
    </cfRule>
    <cfRule type="cellIs" dxfId="5122" priority="47809" operator="equal">
      <formula>"Révisions S1 ses1"</formula>
    </cfRule>
    <cfRule type="cellIs" dxfId="5121" priority="47808" operator="equal">
      <formula>"Révisions S1 Ses2"</formula>
    </cfRule>
    <cfRule type="cellIs" dxfId="5120" priority="47807" operator="equal">
      <formula>"Cours Matin Entr AM"</formula>
    </cfRule>
    <cfRule type="cellIs" dxfId="5119" priority="47806" operator="equal">
      <formula>"Entr MA cours AM"</formula>
    </cfRule>
    <cfRule type="cellIs" dxfId="5118" priority="47805" operator="equal">
      <formula>"Cours matin"</formula>
    </cfRule>
    <cfRule type="cellIs" dxfId="5117" priority="47804" operator="equal">
      <formula>"regroupement"</formula>
    </cfRule>
    <cfRule type="cellIs" dxfId="5116" priority="47803" operator="equal">
      <formula>"Délibération S1"</formula>
    </cfRule>
    <cfRule type="cellIs" dxfId="5115" priority="47802" operator="equal">
      <formula>"Délibération S2"</formula>
    </cfRule>
    <cfRule type="cellIs" dxfId="5114" priority="47801" operator="equal">
      <formula>"Ecrits examens nationaux"</formula>
    </cfRule>
    <cfRule type="cellIs" dxfId="5113" priority="47800" operator="equal">
      <formula>"Mise à niveau"</formula>
    </cfRule>
    <cfRule type="cellIs" dxfId="5112" priority="47799" operator="equal">
      <formula>"Note mémoire"</formula>
    </cfRule>
    <cfRule type="cellIs" dxfId="5111" priority="47798" operator="equal">
      <formula>"Oraux examens nationaux"</formula>
    </cfRule>
    <cfRule type="cellIs" dxfId="5110" priority="47797" operator="equal">
      <formula>"Remise note CC"</formula>
    </cfRule>
    <cfRule type="cellIs" dxfId="5109" priority="47796" operator="equal">
      <formula>"Révision interne"</formula>
    </cfRule>
    <cfRule type="cellIs" dxfId="5108" priority="47795" operator="equal">
      <formula>"Exam nationaux"</formula>
    </cfRule>
    <cfRule type="cellIs" dxfId="5107" priority="47794" operator="equal">
      <formula>"Exam nationaux pas de date"</formula>
    </cfRule>
    <cfRule type="cellIs" dxfId="5106" priority="47793" operator="equal">
      <formula>"Entreprise"</formula>
    </cfRule>
    <cfRule type="cellIs" dxfId="5105" priority="47792" operator="equal">
      <formula>"Révisions R"</formula>
    </cfRule>
    <cfRule type="cellIs" dxfId="5104" priority="47791" operator="equal">
      <formula>"Soutenance"</formula>
    </cfRule>
    <cfRule type="cellIs" dxfId="5103" priority="47790" operator="equal">
      <formula>"ppp"</formula>
    </cfRule>
    <cfRule type="cellIs" dxfId="5102" priority="47789" operator="equal">
      <formula>"Lundi Pentecôte"</formula>
    </cfRule>
    <cfRule type="cellIs" dxfId="5101" priority="47788" operator="equal">
      <formula>"EXAMENS J"</formula>
    </cfRule>
    <cfRule type="cellIs" dxfId="5100" priority="47787" operator="equal">
      <formula>"Cours ISEM"</formula>
    </cfRule>
    <cfRule type="cellIs" dxfId="5099" priority="47786" operator="equal">
      <formula>"Cours IAE"</formula>
    </cfRule>
    <cfRule type="containsText" dxfId="5098" priority="47785" operator="containsText" text="Délib">
      <formula>NOT(ISERROR(SEARCH("Délib",AN28)))</formula>
    </cfRule>
    <cfRule type="containsText" dxfId="5097" priority="47784" operator="containsText" text="Pré">
      <formula>NOT(ISERROR(SEARCH("Pré",AN28)))</formula>
    </cfRule>
    <cfRule type="containsText" dxfId="5096" priority="47783" operator="containsText" text="Projet">
      <formula>NOT(ISERROR(SEARCH("Projet",AN28)))</formula>
    </cfRule>
    <cfRule type="containsText" dxfId="5095" priority="47782" operator="containsText" text="Début CM">
      <formula>NOT(ISERROR(SEARCH("Début CM",AN28)))</formula>
    </cfRule>
    <cfRule type="containsText" dxfId="5094" priority="47781" operator="containsText" text="Début TD">
      <formula>NOT(ISERROR(SEARCH("Début TD",AN28)))</formula>
    </cfRule>
    <cfRule type="containsText" dxfId="5093" priority="47780" operator="containsText" text="Etranger">
      <formula>NOT(ISERROR(SEARCH("Etranger",AN28)))</formula>
    </cfRule>
    <cfRule type="containsText" dxfId="5092" priority="47779" operator="containsText" text="JPO">
      <formula>NOT(ISERROR(SEARCH("JPO",AN28)))</formula>
    </cfRule>
    <cfRule type="containsText" dxfId="5091" priority="47778" operator="containsText" text="Note">
      <formula>NOT(ISERROR(SEARCH("Note",AN28)))</formula>
    </cfRule>
    <cfRule type="containsText" dxfId="5090" priority="47777" operator="containsText" text="Recrutem">
      <formula>NOT(ISERROR(SEARCH("Recrutem",AN28)))</formula>
    </cfRule>
    <cfRule type="containsText" dxfId="5089" priority="47776" operator="containsText" text="Remise">
      <formula>NOT(ISERROR(SEARCH("Remise",AN28)))</formula>
    </cfRule>
    <cfRule type="containsText" dxfId="5088" priority="47775" operator="containsText" text="Salon Et">
      <formula>NOT(ISERROR(SEARCH("Salon Et",AN28)))</formula>
    </cfRule>
    <cfRule type="containsText" dxfId="5087" priority="47774" operator="containsText" text="Soutenance">
      <formula>NOT(ISERROR(SEARCH("Soutenance",AN28)))</formula>
    </cfRule>
    <cfRule type="expression" dxfId="5086" priority="47773">
      <formula>AL28="Samedi"</formula>
    </cfRule>
    <cfRule type="expression" dxfId="5085" priority="47772">
      <formula>AL28="Dimanche"</formula>
    </cfRule>
    <cfRule type="cellIs" dxfId="5084" priority="64619" stopIfTrue="1" operator="equal">
      <formula>"Délibérations"</formula>
    </cfRule>
    <cfRule type="cellIs" dxfId="5083" priority="64618" stopIfTrue="1" operator="equal">
      <formula>"Du anglais"</formula>
    </cfRule>
    <cfRule type="cellIs" dxfId="5082" priority="64617" stopIfTrue="1" operator="equal">
      <formula>"Examens S2"</formula>
    </cfRule>
    <cfRule type="cellIs" dxfId="5081" priority="64616" stopIfTrue="1" operator="equal">
      <formula>"Examens"</formula>
    </cfRule>
    <cfRule type="cellIs" dxfId="5080" priority="64615" stopIfTrue="1" operator="equal">
      <formula>"Examens S1"</formula>
    </cfRule>
    <cfRule type="cellIs" dxfId="5079" priority="64614" stopIfTrue="1" operator="equal">
      <formula>"Cours"</formula>
    </cfRule>
    <cfRule type="cellIs" dxfId="5078" priority="64613" stopIfTrue="1" operator="equal">
      <formula>"Vacances"</formula>
    </cfRule>
    <cfRule type="cellIs" dxfId="5077" priority="64612" stopIfTrue="1" operator="equal">
      <formula>"Révisions"</formula>
    </cfRule>
    <cfRule type="cellIs" dxfId="5076" priority="64611" stopIfTrue="1" operator="equal">
      <formula>"Session 1"</formula>
    </cfRule>
    <cfRule type="cellIs" dxfId="5075" priority="64610" stopIfTrue="1" operator="equal">
      <formula>"Session 2"</formula>
    </cfRule>
  </conditionalFormatting>
  <conditionalFormatting sqref="AN29:AN30">
    <cfRule type="cellIs" dxfId="5074" priority="3879" operator="equal">
      <formula>"Révisions S2 ses2"</formula>
    </cfRule>
    <cfRule type="cellIs" dxfId="5073" priority="3899" stopIfTrue="1" operator="equal">
      <formula>"Délibérations"</formula>
    </cfRule>
    <cfRule type="containsText" dxfId="5072" priority="3833" operator="containsText" text="Projet">
      <formula>NOT(ISERROR(SEARCH("Projet",AN29)))</formula>
    </cfRule>
    <cfRule type="containsText" dxfId="5071" priority="3829" operator="containsText" text="JPO">
      <formula>NOT(ISERROR(SEARCH("JPO",AN29)))</formula>
    </cfRule>
    <cfRule type="containsText" dxfId="5070" priority="3828" operator="containsText" text="Note">
      <formula>NOT(ISERROR(SEARCH("Note",AN29)))</formula>
    </cfRule>
    <cfRule type="containsText" dxfId="5069" priority="3827" operator="containsText" text="Recrutem">
      <formula>NOT(ISERROR(SEARCH("Recrutem",AN29)))</formula>
    </cfRule>
    <cfRule type="containsText" dxfId="5068" priority="3826" operator="containsText" text="Remise">
      <formula>NOT(ISERROR(SEARCH("Remise",AN29)))</formula>
    </cfRule>
    <cfRule type="containsText" dxfId="5067" priority="3825" operator="containsText" text="Salon Et">
      <formula>NOT(ISERROR(SEARCH("Salon Et",AN29)))</formula>
    </cfRule>
    <cfRule type="containsText" dxfId="5066" priority="3824" operator="containsText" text="Soutenance">
      <formula>NOT(ISERROR(SEARCH("Soutenance",AN29)))</formula>
    </cfRule>
    <cfRule type="expression" dxfId="5065" priority="3823">
      <formula>AL29="Samedi"</formula>
    </cfRule>
    <cfRule type="expression" dxfId="5064" priority="3822">
      <formula>AL29="Dimanche"</formula>
    </cfRule>
    <cfRule type="containsText" dxfId="5063" priority="3821" operator="containsText" text="Université">
      <formula>NOT(ISERROR(SEARCH("Université",AN29)))</formula>
    </cfRule>
    <cfRule type="containsText" dxfId="5062" priority="3820" operator="containsText" text="Cours/Labo/Projet">
      <formula>NOT(ISERROR(SEARCH("Cours/Labo/Projet",AN29)))</formula>
    </cfRule>
    <cfRule type="cellIs" dxfId="5061" priority="3885" operator="equal">
      <formula>"entreprise B"</formula>
    </cfRule>
    <cfRule type="cellIs" dxfId="5060" priority="3884" operator="equal">
      <formula>"Stage en entreprise"</formula>
    </cfRule>
    <cfRule type="cellIs" dxfId="5059" priority="3883" operator="equal">
      <formula>"Toussaint"</formula>
    </cfRule>
    <cfRule type="cellIs" dxfId="5058" priority="3882" operator="equal">
      <formula>"Victoire 1945"</formula>
    </cfRule>
    <cfRule type="cellIs" dxfId="5057" priority="3881" operator="equal">
      <formula>"stage v"</formula>
    </cfRule>
    <cfRule type="cellIs" dxfId="5056" priority="3887" stopIfTrue="1" operator="equal">
      <formula>"Evaluation"</formula>
    </cfRule>
    <cfRule type="cellIs" dxfId="5055" priority="3888" stopIfTrue="1" operator="equal">
      <formula>"Rentrée"</formula>
    </cfRule>
    <cfRule type="cellIs" dxfId="5054" priority="3860" operator="equal">
      <formula>"Examens S2 Ses2"</formula>
    </cfRule>
    <cfRule type="cellIs" dxfId="5053" priority="3889" stopIfTrue="1" operator="equal">
      <formula>"Stage"</formula>
    </cfRule>
    <cfRule type="cellIs" dxfId="5052" priority="3890" stopIfTrue="1" operator="equal">
      <formula>"Session 2"</formula>
    </cfRule>
    <cfRule type="cellIs" dxfId="5051" priority="3891" stopIfTrue="1" operator="equal">
      <formula>"Session 1"</formula>
    </cfRule>
    <cfRule type="cellIs" dxfId="5050" priority="3892" stopIfTrue="1" operator="equal">
      <formula>"Révisions"</formula>
    </cfRule>
    <cfRule type="cellIs" dxfId="5049" priority="3893" stopIfTrue="1" operator="equal">
      <formula>"Vacances"</formula>
    </cfRule>
    <cfRule type="cellIs" dxfId="5048" priority="3894" stopIfTrue="1" operator="equal">
      <formula>"Cours"</formula>
    </cfRule>
    <cfRule type="cellIs" dxfId="5047" priority="3895" stopIfTrue="1" operator="equal">
      <formula>"Examens S1"</formula>
    </cfRule>
    <cfRule type="cellIs" dxfId="5046" priority="3896" stopIfTrue="1" operator="equal">
      <formula>"Examens"</formula>
    </cfRule>
    <cfRule type="cellIs" dxfId="5045" priority="3897" stopIfTrue="1" operator="equal">
      <formula>"Examens S2"</formula>
    </cfRule>
    <cfRule type="cellIs" dxfId="5044" priority="3898" stopIfTrue="1" operator="equal">
      <formula>"Du anglais"</formula>
    </cfRule>
    <cfRule type="cellIs" dxfId="5043" priority="3859" operator="equal">
      <formula>"Révisions S1 ses1"</formula>
    </cfRule>
    <cfRule type="cellIs" dxfId="5042" priority="3858" operator="equal">
      <formula>"Révisions S1 Ses2"</formula>
    </cfRule>
    <cfRule type="cellIs" dxfId="5041" priority="3857" operator="equal">
      <formula>"Cours Matin Entr AM"</formula>
    </cfRule>
    <cfRule type="cellIs" dxfId="5040" priority="3856" operator="equal">
      <formula>"Entr MA cours AM"</formula>
    </cfRule>
    <cfRule type="cellIs" dxfId="5039" priority="3855" operator="equal">
      <formula>"Cours matin"</formula>
    </cfRule>
    <cfRule type="cellIs" dxfId="5038" priority="3854" operator="equal">
      <formula>"regroupement"</formula>
    </cfRule>
    <cfRule type="cellIs" dxfId="5037" priority="3853" operator="equal">
      <formula>"Délibération S1"</formula>
    </cfRule>
    <cfRule type="cellIs" dxfId="5036" priority="3852" operator="equal">
      <formula>"Délibération S2"</formula>
    </cfRule>
    <cfRule type="cellIs" dxfId="5035" priority="3851" operator="equal">
      <formula>"Ecrits examens nationaux"</formula>
    </cfRule>
    <cfRule type="cellIs" dxfId="5034" priority="3850" operator="equal">
      <formula>"Mise à niveau"</formula>
    </cfRule>
    <cfRule type="cellIs" dxfId="5033" priority="3861" operator="equal">
      <formula>"Examens S2 ses1"</formula>
    </cfRule>
    <cfRule type="cellIs" dxfId="5032" priority="3862" operator="equal">
      <formula>"Fermeture"</formula>
    </cfRule>
    <cfRule type="cellIs" dxfId="5031" priority="3863" operator="equal">
      <formula>"Remise rapport"</formula>
    </cfRule>
    <cfRule type="cellIs" dxfId="5030" priority="3864" operator="equal">
      <formula>"notes rapport"</formula>
    </cfRule>
    <cfRule type="cellIs" dxfId="5029" priority="3865" operator="equal">
      <formula>"jour appui"</formula>
    </cfRule>
    <cfRule type="cellIs" dxfId="5028" priority="3866" operator="equal">
      <formula>"Assomption"</formula>
    </cfRule>
    <cfRule type="cellIs" dxfId="5027" priority="3867" operator="equal">
      <formula>"Ascension"</formula>
    </cfRule>
    <cfRule type="cellIs" dxfId="5026" priority="3868" operator="equal">
      <formula>"Armistice"</formula>
    </cfRule>
    <cfRule type="cellIs" dxfId="5025" priority="3869" operator="equal">
      <formula>"cours v"</formula>
    </cfRule>
    <cfRule type="cellIs" dxfId="5024" priority="3870" operator="equal">
      <formula>"Examens S1 Ses2"</formula>
    </cfRule>
    <cfRule type="cellIs" dxfId="5023" priority="3871" operator="equal">
      <formula>"Examens S1 Ses1"</formula>
    </cfRule>
    <cfRule type="cellIs" dxfId="5022" priority="3872" operator="equal">
      <formula>"Fête du travail"</formula>
    </cfRule>
    <cfRule type="cellIs" dxfId="5021" priority="3873" operator="equal">
      <formula>"Fête nationale"</formula>
    </cfRule>
    <cfRule type="cellIs" dxfId="5020" priority="3874" operator="equal">
      <formula>"jour de l'an"</formula>
    </cfRule>
    <cfRule type="cellIs" dxfId="5019" priority="3875" operator="equal">
      <formula>"Lundi de pâques"</formula>
    </cfRule>
    <cfRule type="cellIs" dxfId="5018" priority="3876" operator="equal">
      <formula>"Noël"</formula>
    </cfRule>
    <cfRule type="cellIs" dxfId="5017" priority="3877" operator="equal">
      <formula>"Pâques"</formula>
    </cfRule>
    <cfRule type="cellIs" dxfId="5016" priority="3878" operator="equal">
      <formula>"Pentecôte"</formula>
    </cfRule>
    <cfRule type="cellIs" dxfId="5015" priority="3849" operator="equal">
      <formula>"Note mémoire"</formula>
    </cfRule>
    <cfRule type="cellIs" dxfId="5014" priority="3886" stopIfTrue="1" operator="equal">
      <formula>"Retour copies"</formula>
    </cfRule>
    <cfRule type="cellIs" dxfId="5013" priority="3848" operator="equal">
      <formula>"Oraux examens nationaux"</formula>
    </cfRule>
    <cfRule type="cellIs" dxfId="5012" priority="3847" operator="equal">
      <formula>"Remise note CC"</formula>
    </cfRule>
    <cfRule type="cellIs" dxfId="5011" priority="3846" operator="equal">
      <formula>"Révision interne"</formula>
    </cfRule>
    <cfRule type="cellIs" dxfId="5010" priority="3845" operator="equal">
      <formula>"Exam nationaux"</formula>
    </cfRule>
    <cfRule type="cellIs" dxfId="5009" priority="3844" operator="equal">
      <formula>"Exam nationaux pas de date"</formula>
    </cfRule>
    <cfRule type="cellIs" dxfId="5008" priority="3843" operator="equal">
      <formula>"Entreprise"</formula>
    </cfRule>
    <cfRule type="cellIs" dxfId="5007" priority="3880" operator="equal">
      <formula>"Révisions S2 Ses1"</formula>
    </cfRule>
    <cfRule type="cellIs" dxfId="5006" priority="3842" operator="equal">
      <formula>"Révisions R"</formula>
    </cfRule>
    <cfRule type="cellIs" dxfId="5005" priority="3841" operator="equal">
      <formula>"Soutenance"</formula>
    </cfRule>
    <cfRule type="cellIs" dxfId="5004" priority="3840" operator="equal">
      <formula>"ppp"</formula>
    </cfRule>
    <cfRule type="cellIs" dxfId="5003" priority="3839" operator="equal">
      <formula>"Lundi Pentecôte"</formula>
    </cfRule>
    <cfRule type="cellIs" dxfId="5002" priority="3838" operator="equal">
      <formula>"EXAMENS J"</formula>
    </cfRule>
    <cfRule type="cellIs" dxfId="5001" priority="3837" operator="equal">
      <formula>"Cours ISEM"</formula>
    </cfRule>
    <cfRule type="cellIs" dxfId="5000" priority="3836" operator="equal">
      <formula>"Cours IAE"</formula>
    </cfRule>
    <cfRule type="containsText" dxfId="4999" priority="3835" operator="containsText" text="Délib">
      <formula>NOT(ISERROR(SEARCH("Délib",AN29)))</formula>
    </cfRule>
    <cfRule type="containsText" dxfId="4998" priority="3834" operator="containsText" text="Pré">
      <formula>NOT(ISERROR(SEARCH("Pré",AN29)))</formula>
    </cfRule>
    <cfRule type="containsText" dxfId="4997" priority="3832" operator="containsText" text="Début CM">
      <formula>NOT(ISERROR(SEARCH("Début CM",AN29)))</formula>
    </cfRule>
    <cfRule type="containsText" dxfId="4996" priority="3831" operator="containsText" text="Début TD">
      <formula>NOT(ISERROR(SEARCH("Début TD",AN29)))</formula>
    </cfRule>
    <cfRule type="containsText" dxfId="4995" priority="3830" operator="containsText" text="Etranger">
      <formula>NOT(ISERROR(SEARCH("Etranger",AN29)))</formula>
    </cfRule>
  </conditionalFormatting>
  <conditionalFormatting sqref="AN31:AN32">
    <cfRule type="containsText" dxfId="4994" priority="3754" operator="containsText" text="Pré">
      <formula>NOT(ISERROR(SEARCH("Pré",AN31)))</formula>
    </cfRule>
    <cfRule type="containsText" dxfId="4993" priority="3753" operator="containsText" text="Projet">
      <formula>NOT(ISERROR(SEARCH("Projet",AN31)))</formula>
    </cfRule>
    <cfRule type="containsText" dxfId="4992" priority="3752" operator="containsText" text="Début CM">
      <formula>NOT(ISERROR(SEARCH("Début CM",AN31)))</formula>
    </cfRule>
    <cfRule type="cellIs" dxfId="4991" priority="3816" stopIfTrue="1" operator="equal">
      <formula>"Examens"</formula>
    </cfRule>
    <cfRule type="containsText" dxfId="4990" priority="3751" operator="containsText" text="Début TD">
      <formula>NOT(ISERROR(SEARCH("Début TD",AN31)))</formula>
    </cfRule>
    <cfRule type="containsText" dxfId="4989" priority="3750" operator="containsText" text="Etranger">
      <formula>NOT(ISERROR(SEARCH("Etranger",AN31)))</formula>
    </cfRule>
    <cfRule type="containsText" dxfId="4988" priority="3749" operator="containsText" text="JPO">
      <formula>NOT(ISERROR(SEARCH("JPO",AN31)))</formula>
    </cfRule>
    <cfRule type="containsText" dxfId="4987" priority="3748" operator="containsText" text="Note">
      <formula>NOT(ISERROR(SEARCH("Note",AN31)))</formula>
    </cfRule>
    <cfRule type="containsText" dxfId="4986" priority="3747" operator="containsText" text="Recrutem">
      <formula>NOT(ISERROR(SEARCH("Recrutem",AN31)))</formula>
    </cfRule>
    <cfRule type="containsText" dxfId="4985" priority="3746" operator="containsText" text="Remise">
      <formula>NOT(ISERROR(SEARCH("Remise",AN31)))</formula>
    </cfRule>
    <cfRule type="cellIs" dxfId="4984" priority="3815" stopIfTrue="1" operator="equal">
      <formula>"Examens S1"</formula>
    </cfRule>
    <cfRule type="cellIs" dxfId="4983" priority="3814" stopIfTrue="1" operator="equal">
      <formula>"Cours"</formula>
    </cfRule>
    <cfRule type="cellIs" dxfId="4982" priority="3813" stopIfTrue="1" operator="equal">
      <formula>"Vacances"</formula>
    </cfRule>
    <cfRule type="containsText" dxfId="4981" priority="3745" operator="containsText" text="Salon Et">
      <formula>NOT(ISERROR(SEARCH("Salon Et",AN31)))</formula>
    </cfRule>
    <cfRule type="cellIs" dxfId="4980" priority="3811" stopIfTrue="1" operator="equal">
      <formula>"Session 1"</formula>
    </cfRule>
    <cfRule type="cellIs" dxfId="4979" priority="3810" stopIfTrue="1" operator="equal">
      <formula>"Session 2"</formula>
    </cfRule>
    <cfRule type="cellIs" dxfId="4978" priority="3809" stopIfTrue="1" operator="equal">
      <formula>"Stage"</formula>
    </cfRule>
    <cfRule type="cellIs" dxfId="4977" priority="3808" stopIfTrue="1" operator="equal">
      <formula>"Rentrée"</formula>
    </cfRule>
    <cfRule type="containsText" dxfId="4976" priority="3755" operator="containsText" text="Délib">
      <formula>NOT(ISERROR(SEARCH("Délib",AN31)))</formula>
    </cfRule>
    <cfRule type="cellIs" dxfId="4975" priority="3807" stopIfTrue="1" operator="equal">
      <formula>"Evaluation"</formula>
    </cfRule>
    <cfRule type="cellIs" dxfId="4974" priority="3806" stopIfTrue="1" operator="equal">
      <formula>"Retour copies"</formula>
    </cfRule>
    <cfRule type="cellIs" dxfId="4973" priority="3805" operator="equal">
      <formula>"entreprise B"</formula>
    </cfRule>
    <cfRule type="cellIs" dxfId="4972" priority="3804" operator="equal">
      <formula>"Stage en entreprise"</formula>
    </cfRule>
    <cfRule type="cellIs" dxfId="4971" priority="3803" operator="equal">
      <formula>"Toussaint"</formula>
    </cfRule>
    <cfRule type="cellIs" dxfId="4970" priority="3802" operator="equal">
      <formula>"Victoire 1945"</formula>
    </cfRule>
    <cfRule type="cellIs" dxfId="4969" priority="3801" operator="equal">
      <formula>"stage v"</formula>
    </cfRule>
    <cfRule type="cellIs" dxfId="4968" priority="3800" operator="equal">
      <formula>"Révisions S2 Ses1"</formula>
    </cfRule>
    <cfRule type="cellIs" dxfId="4967" priority="3799" operator="equal">
      <formula>"Révisions S2 ses2"</formula>
    </cfRule>
    <cfRule type="cellIs" dxfId="4966" priority="3798" operator="equal">
      <formula>"Pentecôte"</formula>
    </cfRule>
    <cfRule type="cellIs" dxfId="4965" priority="3797" operator="equal">
      <formula>"Pâques"</formula>
    </cfRule>
    <cfRule type="cellIs" dxfId="4964" priority="3783" operator="equal">
      <formula>"Remise rapport"</formula>
    </cfRule>
    <cfRule type="cellIs" dxfId="4963" priority="3796" operator="equal">
      <formula>"Noël"</formula>
    </cfRule>
    <cfRule type="cellIs" dxfId="4962" priority="3812" stopIfTrue="1" operator="equal">
      <formula>"Révisions"</formula>
    </cfRule>
    <cfRule type="containsText" dxfId="4961" priority="3741" operator="containsText" text="Université">
      <formula>NOT(ISERROR(SEARCH("Université",AN31)))</formula>
    </cfRule>
    <cfRule type="cellIs" dxfId="4960" priority="3770" operator="equal">
      <formula>"Mise à niveau"</formula>
    </cfRule>
    <cfRule type="cellIs" dxfId="4959" priority="3771" operator="equal">
      <formula>"Ecrits examens nationaux"</formula>
    </cfRule>
    <cfRule type="cellIs" dxfId="4958" priority="3795" operator="equal">
      <formula>"Lundi de pâques"</formula>
    </cfRule>
    <cfRule type="cellIs" dxfId="4957" priority="3794" operator="equal">
      <formula>"jour de l'an"</formula>
    </cfRule>
    <cfRule type="cellIs" dxfId="4956" priority="3793" operator="equal">
      <formula>"Fête nationale"</formula>
    </cfRule>
    <cfRule type="cellIs" dxfId="4955" priority="3792" operator="equal">
      <formula>"Fête du travail"</formula>
    </cfRule>
    <cfRule type="cellIs" dxfId="4954" priority="3791" operator="equal">
      <formula>"Examens S1 Ses1"</formula>
    </cfRule>
    <cfRule type="cellIs" dxfId="4953" priority="3790" operator="equal">
      <formula>"Examens S1 Ses2"</formula>
    </cfRule>
    <cfRule type="cellIs" dxfId="4952" priority="3789" operator="equal">
      <formula>"cours v"</formula>
    </cfRule>
    <cfRule type="cellIs" dxfId="4951" priority="3788" operator="equal">
      <formula>"Armistice"</formula>
    </cfRule>
    <cfRule type="cellIs" dxfId="4950" priority="3787" operator="equal">
      <formula>"Ascension"</formula>
    </cfRule>
    <cfRule type="cellIs" dxfId="4949" priority="3786" operator="equal">
      <formula>"Assomption"</formula>
    </cfRule>
    <cfRule type="cellIs" dxfId="4948" priority="3785" operator="equal">
      <formula>"jour appui"</formula>
    </cfRule>
    <cfRule type="cellIs" dxfId="4947" priority="3784" operator="equal">
      <formula>"notes rapport"</formula>
    </cfRule>
    <cfRule type="cellIs" dxfId="4946" priority="3772" operator="equal">
      <formula>"Délibération S2"</formula>
    </cfRule>
    <cfRule type="cellIs" dxfId="4945" priority="3782" operator="equal">
      <formula>"Fermeture"</formula>
    </cfRule>
    <cfRule type="cellIs" dxfId="4944" priority="3781" operator="equal">
      <formula>"Examens S2 ses1"</formula>
    </cfRule>
    <cfRule type="cellIs" dxfId="4943" priority="3780" operator="equal">
      <formula>"Examens S2 Ses2"</formula>
    </cfRule>
    <cfRule type="cellIs" dxfId="4942" priority="3773" operator="equal">
      <formula>"Délibération S1"</formula>
    </cfRule>
    <cfRule type="cellIs" dxfId="4941" priority="3778" operator="equal">
      <formula>"Révisions S1 Ses2"</formula>
    </cfRule>
    <cfRule type="cellIs" dxfId="4940" priority="3777" operator="equal">
      <formula>"Cours Matin Entr AM"</formula>
    </cfRule>
    <cfRule type="cellIs" dxfId="4939" priority="3776" operator="equal">
      <formula>"Entr MA cours AM"</formula>
    </cfRule>
    <cfRule type="cellIs" dxfId="4938" priority="3775" operator="equal">
      <formula>"Cours matin"</formula>
    </cfRule>
    <cfRule type="cellIs" dxfId="4937" priority="3819" stopIfTrue="1" operator="equal">
      <formula>"Délibérations"</formula>
    </cfRule>
    <cfRule type="cellIs" dxfId="4936" priority="3818" stopIfTrue="1" operator="equal">
      <formula>"Du anglais"</formula>
    </cfRule>
    <cfRule type="cellIs" dxfId="4935" priority="3779" operator="equal">
      <formula>"Révisions S1 ses1"</formula>
    </cfRule>
    <cfRule type="cellIs" dxfId="4934" priority="3817" stopIfTrue="1" operator="equal">
      <formula>"Examens S2"</formula>
    </cfRule>
    <cfRule type="cellIs" dxfId="4933" priority="3774" operator="equal">
      <formula>"regroupement"</formula>
    </cfRule>
    <cfRule type="containsText" dxfId="4932" priority="3740" operator="containsText" text="Cours/Labo/Projet">
      <formula>NOT(ISERROR(SEARCH("Cours/Labo/Projet",AN31)))</formula>
    </cfRule>
    <cfRule type="cellIs" dxfId="4931" priority="3756" operator="equal">
      <formula>"Cours IAE"</formula>
    </cfRule>
    <cfRule type="cellIs" dxfId="4930" priority="3757" operator="equal">
      <formula>"Cours ISEM"</formula>
    </cfRule>
    <cfRule type="cellIs" dxfId="4929" priority="3758" operator="equal">
      <formula>"EXAMENS J"</formula>
    </cfRule>
    <cfRule type="cellIs" dxfId="4928" priority="3759" operator="equal">
      <formula>"Lundi Pentecôte"</formula>
    </cfRule>
    <cfRule type="cellIs" dxfId="4927" priority="3760" operator="equal">
      <formula>"ppp"</formula>
    </cfRule>
    <cfRule type="cellIs" dxfId="4926" priority="3761" operator="equal">
      <formula>"Soutenance"</formula>
    </cfRule>
    <cfRule type="cellIs" dxfId="4925" priority="3762" operator="equal">
      <formula>"Révisions R"</formula>
    </cfRule>
    <cfRule type="cellIs" dxfId="4924" priority="3763" operator="equal">
      <formula>"Entreprise"</formula>
    </cfRule>
    <cfRule type="cellIs" dxfId="4923" priority="3764" operator="equal">
      <formula>"Exam nationaux pas de date"</formula>
    </cfRule>
    <cfRule type="cellIs" dxfId="4922" priority="3765" operator="equal">
      <formula>"Exam nationaux"</formula>
    </cfRule>
    <cfRule type="cellIs" dxfId="4921" priority="3766" operator="equal">
      <formula>"Révision interne"</formula>
    </cfRule>
    <cfRule type="cellIs" dxfId="4920" priority="3767" operator="equal">
      <formula>"Remise note CC"</formula>
    </cfRule>
    <cfRule type="cellIs" dxfId="4919" priority="3768" operator="equal">
      <formula>"Oraux examens nationaux"</formula>
    </cfRule>
    <cfRule type="cellIs" dxfId="4918" priority="3769" operator="equal">
      <formula>"Note mémoire"</formula>
    </cfRule>
  </conditionalFormatting>
  <conditionalFormatting sqref="AN31:AN35">
    <cfRule type="expression" dxfId="4917" priority="3743">
      <formula>AL31="Samedi"</formula>
    </cfRule>
    <cfRule type="containsText" dxfId="4916" priority="3744" operator="containsText" text="Soutenance">
      <formula>NOT(ISERROR(SEARCH("Soutenance",AN31)))</formula>
    </cfRule>
    <cfRule type="expression" dxfId="4915" priority="3742">
      <formula>AL31="Dimanche"</formula>
    </cfRule>
  </conditionalFormatting>
  <conditionalFormatting sqref="AN33:AN34">
    <cfRule type="cellIs" dxfId="4914" priority="23489" operator="equal">
      <formula>"Examens S2 ses1"</formula>
    </cfRule>
    <cfRule type="cellIs" dxfId="4913" priority="23488" operator="equal">
      <formula>"Examens S2 Ses2"</formula>
    </cfRule>
    <cfRule type="cellIs" dxfId="4912" priority="23487" operator="equal">
      <formula>"Révisions S1 ses1"</formula>
    </cfRule>
    <cfRule type="cellIs" dxfId="4911" priority="23486" operator="equal">
      <formula>"Révisions S1 Ses2"</formula>
    </cfRule>
    <cfRule type="cellIs" dxfId="4910" priority="23485" operator="equal">
      <formula>"Cours Matin Entr AM"</formula>
    </cfRule>
    <cfRule type="cellIs" dxfId="4909" priority="23484" operator="equal">
      <formula>"Entr MA cours AM"</formula>
    </cfRule>
    <cfRule type="cellIs" dxfId="4908" priority="23483" operator="equal">
      <formula>"Cours matin"</formula>
    </cfRule>
    <cfRule type="cellIs" dxfId="4907" priority="23482" operator="equal">
      <formula>"regroupement"</formula>
    </cfRule>
    <cfRule type="cellIs" dxfId="4906" priority="23480" operator="equal">
      <formula>"Délibération S2"</formula>
    </cfRule>
    <cfRule type="containsText" dxfId="4905" priority="23461" operator="containsText" text="Projet">
      <formula>NOT(ISERROR(SEARCH("Projet",AN33)))</formula>
    </cfRule>
    <cfRule type="cellIs" dxfId="4904" priority="23481" operator="equal">
      <formula>"Délibération S1"</formula>
    </cfRule>
    <cfRule type="containsText" dxfId="4903" priority="23458" operator="containsText" text="Etranger">
      <formula>NOT(ISERROR(SEARCH("Etranger",AN33)))</formula>
    </cfRule>
    <cfRule type="containsText" dxfId="4902" priority="23459" operator="containsText" text="Début TD">
      <formula>NOT(ISERROR(SEARCH("Début TD",AN33)))</formula>
    </cfRule>
    <cfRule type="containsText" dxfId="4901" priority="23460" operator="containsText" text="Début CM">
      <formula>NOT(ISERROR(SEARCH("Début CM",AN33)))</formula>
    </cfRule>
    <cfRule type="containsText" dxfId="4900" priority="23462" operator="containsText" text="Pré">
      <formula>NOT(ISERROR(SEARCH("Pré",AN33)))</formula>
    </cfRule>
    <cfRule type="containsText" dxfId="4899" priority="23463" operator="containsText" text="Délib">
      <formula>NOT(ISERROR(SEARCH("Délib",AN33)))</formula>
    </cfRule>
    <cfRule type="cellIs" dxfId="4898" priority="23464" operator="equal">
      <formula>"Cours IAE"</formula>
    </cfRule>
    <cfRule type="cellIs" dxfId="4897" priority="23465" operator="equal">
      <formula>"Cours ISEM"</formula>
    </cfRule>
    <cfRule type="cellIs" dxfId="4896" priority="23466" operator="equal">
      <formula>"EXAMENS J"</formula>
    </cfRule>
    <cfRule type="cellIs" dxfId="4895" priority="23467" operator="equal">
      <formula>"Lundi Pentecôte"</formula>
    </cfRule>
    <cfRule type="cellIs" dxfId="4894" priority="23468" operator="equal">
      <formula>"ppp"</formula>
    </cfRule>
    <cfRule type="cellIs" dxfId="4893" priority="23469" operator="equal">
      <formula>"Soutenance"</formula>
    </cfRule>
    <cfRule type="cellIs" dxfId="4892" priority="23470" operator="equal">
      <formula>"Révisions R"</formula>
    </cfRule>
    <cfRule type="cellIs" dxfId="4891" priority="23471" operator="equal">
      <formula>"Entreprise"</formula>
    </cfRule>
    <cfRule type="cellIs" dxfId="4890" priority="23472" operator="equal">
      <formula>"Exam nationaux pas de date"</formula>
    </cfRule>
    <cfRule type="cellIs" dxfId="4889" priority="23473" operator="equal">
      <formula>"Exam nationaux"</formula>
    </cfRule>
    <cfRule type="cellIs" dxfId="4888" priority="23474" operator="equal">
      <formula>"Révision interne"</formula>
    </cfRule>
    <cfRule type="cellIs" dxfId="4887" priority="23475" operator="equal">
      <formula>"Remise note CC"</formula>
    </cfRule>
    <cfRule type="cellIs" dxfId="4886" priority="23476" operator="equal">
      <formula>"Oraux examens nationaux"</formula>
    </cfRule>
    <cfRule type="cellIs" dxfId="4885" priority="23477" operator="equal">
      <formula>"Note mémoire"</formula>
    </cfRule>
    <cfRule type="cellIs" dxfId="4884" priority="23479" operator="equal">
      <formula>"Ecrits examens nationaux"</formula>
    </cfRule>
    <cfRule type="cellIs" dxfId="4883" priority="23478" operator="equal">
      <formula>"Mise à niveau"</formula>
    </cfRule>
    <cfRule type="cellIs" dxfId="4882" priority="23527" stopIfTrue="1" operator="equal">
      <formula>"Délibérations"</formula>
    </cfRule>
    <cfRule type="cellIs" dxfId="4881" priority="23526" stopIfTrue="1" operator="equal">
      <formula>"Du anglais"</formula>
    </cfRule>
    <cfRule type="cellIs" dxfId="4880" priority="23525" stopIfTrue="1" operator="equal">
      <formula>"Examens S2"</formula>
    </cfRule>
    <cfRule type="cellIs" dxfId="4879" priority="23524" stopIfTrue="1" operator="equal">
      <formula>"Examens"</formula>
    </cfRule>
    <cfRule type="cellIs" dxfId="4878" priority="23523" stopIfTrue="1" operator="equal">
      <formula>"Examens S1"</formula>
    </cfRule>
    <cfRule type="cellIs" dxfId="4877" priority="23522" stopIfTrue="1" operator="equal">
      <formula>"Cours"</formula>
    </cfRule>
    <cfRule type="cellIs" dxfId="4876" priority="23521" stopIfTrue="1" operator="equal">
      <formula>"Vacances"</formula>
    </cfRule>
    <cfRule type="cellIs" dxfId="4875" priority="23520" stopIfTrue="1" operator="equal">
      <formula>"Révisions"</formula>
    </cfRule>
    <cfRule type="cellIs" dxfId="4874" priority="23519" stopIfTrue="1" operator="equal">
      <formula>"Session 1"</formula>
    </cfRule>
    <cfRule type="cellIs" dxfId="4873" priority="23518" stopIfTrue="1" operator="equal">
      <formula>"Session 2"</formula>
    </cfRule>
    <cfRule type="cellIs" dxfId="4872" priority="23517" stopIfTrue="1" operator="equal">
      <formula>"Stage"</formula>
    </cfRule>
    <cfRule type="cellIs" dxfId="4871" priority="23516" stopIfTrue="1" operator="equal">
      <formula>"Rentrée"</formula>
    </cfRule>
    <cfRule type="cellIs" dxfId="4870" priority="23515" stopIfTrue="1" operator="equal">
      <formula>"Evaluation"</formula>
    </cfRule>
    <cfRule type="cellIs" dxfId="4869" priority="23514" stopIfTrue="1" operator="equal">
      <formula>"Retour copies"</formula>
    </cfRule>
    <cfRule type="cellIs" dxfId="4868" priority="23513" operator="equal">
      <formula>"entreprise B"</formula>
    </cfRule>
    <cfRule type="cellIs" dxfId="4867" priority="23512" operator="equal">
      <formula>"Stage en entreprise"</formula>
    </cfRule>
    <cfRule type="cellIs" dxfId="4866" priority="23511" operator="equal">
      <formula>"Toussaint"</formula>
    </cfRule>
    <cfRule type="cellIs" dxfId="4865" priority="23510" operator="equal">
      <formula>"Victoire 1945"</formula>
    </cfRule>
    <cfRule type="cellIs" dxfId="4864" priority="23509" operator="equal">
      <formula>"stage v"</formula>
    </cfRule>
    <cfRule type="cellIs" dxfId="4863" priority="23508" operator="equal">
      <formula>"Révisions S2 Ses1"</formula>
    </cfRule>
    <cfRule type="cellIs" dxfId="4862" priority="23507" operator="equal">
      <formula>"Révisions S2 ses2"</formula>
    </cfRule>
    <cfRule type="cellIs" dxfId="4861" priority="23506" operator="equal">
      <formula>"Pentecôte"</formula>
    </cfRule>
    <cfRule type="cellIs" dxfId="4860" priority="23505" operator="equal">
      <formula>"Pâques"</formula>
    </cfRule>
    <cfRule type="cellIs" dxfId="4859" priority="23504" operator="equal">
      <formula>"Noël"</formula>
    </cfRule>
    <cfRule type="cellIs" dxfId="4858" priority="23503" operator="equal">
      <formula>"Lundi de pâques"</formula>
    </cfRule>
    <cfRule type="cellIs" dxfId="4857" priority="23502" operator="equal">
      <formula>"jour de l'an"</formula>
    </cfRule>
    <cfRule type="cellIs" dxfId="4856" priority="23501" operator="equal">
      <formula>"Fête nationale"</formula>
    </cfRule>
    <cfRule type="cellIs" dxfId="4855" priority="23500" operator="equal">
      <formula>"Fête du travail"</formula>
    </cfRule>
    <cfRule type="cellIs" dxfId="4854" priority="23499" operator="equal">
      <formula>"Examens S1 Ses1"</formula>
    </cfRule>
    <cfRule type="cellIs" dxfId="4853" priority="23498" operator="equal">
      <formula>"Examens S1 Ses2"</formula>
    </cfRule>
    <cfRule type="cellIs" dxfId="4852" priority="23497" operator="equal">
      <formula>"cours v"</formula>
    </cfRule>
    <cfRule type="cellIs" dxfId="4851" priority="23496" operator="equal">
      <formula>"Armistice"</formula>
    </cfRule>
    <cfRule type="cellIs" dxfId="4850" priority="23495" operator="equal">
      <formula>"Ascension"</formula>
    </cfRule>
    <cfRule type="cellIs" dxfId="4849" priority="23494" operator="equal">
      <formula>"Assomption"</formula>
    </cfRule>
    <cfRule type="cellIs" dxfId="4848" priority="23493" operator="equal">
      <formula>"jour appui"</formula>
    </cfRule>
    <cfRule type="cellIs" dxfId="4847" priority="23492" operator="equal">
      <formula>"notes rapport"</formula>
    </cfRule>
    <cfRule type="cellIs" dxfId="4846" priority="23491" operator="equal">
      <formula>"Remise rapport"</formula>
    </cfRule>
    <cfRule type="cellIs" dxfId="4845" priority="23490" operator="equal">
      <formula>"Fermeture"</formula>
    </cfRule>
  </conditionalFormatting>
  <conditionalFormatting sqref="AN33:AN35">
    <cfRule type="containsText" dxfId="4844" priority="23457" operator="containsText" text="JPO">
      <formula>NOT(ISERROR(SEARCH("JPO",AN33)))</formula>
    </cfRule>
    <cfRule type="containsText" dxfId="4843" priority="23456" operator="containsText" text="Note">
      <formula>NOT(ISERROR(SEARCH("Note",AN33)))</formula>
    </cfRule>
    <cfRule type="containsText" dxfId="4842" priority="23455" operator="containsText" text="Recrutem">
      <formula>NOT(ISERROR(SEARCH("Recrutem",AN33)))</formula>
    </cfRule>
    <cfRule type="containsText" dxfId="4841" priority="23454" operator="containsText" text="Remise">
      <formula>NOT(ISERROR(SEARCH("Remise",AN33)))</formula>
    </cfRule>
    <cfRule type="containsText" dxfId="4840" priority="23453" operator="containsText" text="Salon Et">
      <formula>NOT(ISERROR(SEARCH("Salon Et",AN33)))</formula>
    </cfRule>
  </conditionalFormatting>
  <conditionalFormatting sqref="AN35">
    <cfRule type="cellIs" dxfId="4839" priority="37261" operator="equal">
      <formula>"Examens S1 Ses1"</formula>
    </cfRule>
    <cfRule type="cellIs" dxfId="4838" priority="37262" operator="equal">
      <formula>"Fête du travail"</formula>
    </cfRule>
    <cfRule type="cellIs" dxfId="4837" priority="37263" operator="equal">
      <formula>"Fête nationale"</formula>
    </cfRule>
    <cfRule type="cellIs" dxfId="4836" priority="37264" operator="equal">
      <formula>"jour de l'an"</formula>
    </cfRule>
    <cfRule type="cellIs" dxfId="4835" priority="37265" operator="equal">
      <formula>"Lundi de pâques"</formula>
    </cfRule>
    <cfRule type="cellIs" dxfId="4834" priority="37266" operator="equal">
      <formula>"Noël"</formula>
    </cfRule>
    <cfRule type="cellIs" dxfId="4833" priority="37267" operator="equal">
      <formula>"Pâques"</formula>
    </cfRule>
    <cfRule type="cellIs" dxfId="4832" priority="37268" operator="equal">
      <formula>"Pentecôte"</formula>
    </cfRule>
    <cfRule type="cellIs" dxfId="4831" priority="37269" operator="equal">
      <formula>"Révisions S2 ses2"</formula>
    </cfRule>
    <cfRule type="cellIs" dxfId="4830" priority="37270" operator="equal">
      <formula>"Révisions S2 Ses1"</formula>
    </cfRule>
    <cfRule type="cellIs" dxfId="4829" priority="37271" operator="equal">
      <formula>"stage v"</formula>
    </cfRule>
    <cfRule type="cellIs" dxfId="4828" priority="37272" operator="equal">
      <formula>"Victoire 1945"</formula>
    </cfRule>
    <cfRule type="cellIs" dxfId="4827" priority="37273" operator="equal">
      <formula>"Toussaint"</formula>
    </cfRule>
    <cfRule type="cellIs" dxfId="4826" priority="37274" operator="equal">
      <formula>"Stage en entreprise"</formula>
    </cfRule>
    <cfRule type="cellIs" dxfId="4825" priority="37275" operator="equal">
      <formula>"entreprise B"</formula>
    </cfRule>
    <cfRule type="cellIs" dxfId="4824" priority="37276" stopIfTrue="1" operator="equal">
      <formula>"Retour copies"</formula>
    </cfRule>
    <cfRule type="cellIs" dxfId="4823" priority="37277" stopIfTrue="1" operator="equal">
      <formula>"Evaluation"</formula>
    </cfRule>
    <cfRule type="cellIs" dxfId="4822" priority="37278" stopIfTrue="1" operator="equal">
      <formula>"Rentrée"</formula>
    </cfRule>
    <cfRule type="cellIs" dxfId="4821" priority="37279" stopIfTrue="1" operator="equal">
      <formula>"Stage"</formula>
    </cfRule>
    <cfRule type="cellIs" dxfId="4820" priority="37244" operator="equal">
      <formula>"regroupement"</formula>
    </cfRule>
    <cfRule type="cellIs" dxfId="4819" priority="37281" stopIfTrue="1" operator="equal">
      <formula>"Session 1"</formula>
    </cfRule>
    <cfRule type="cellIs" dxfId="4818" priority="37282" stopIfTrue="1" operator="equal">
      <formula>"Révisions"</formula>
    </cfRule>
    <cfRule type="cellIs" dxfId="4817" priority="37283" stopIfTrue="1" operator="equal">
      <formula>"Vacances"</formula>
    </cfRule>
    <cfRule type="cellIs" dxfId="4816" priority="37284" stopIfTrue="1" operator="equal">
      <formula>"Cours"</formula>
    </cfRule>
    <cfRule type="cellIs" dxfId="4815" priority="37285" stopIfTrue="1" operator="equal">
      <formula>"Examens S1"</formula>
    </cfRule>
    <cfRule type="cellIs" dxfId="4814" priority="37286" stopIfTrue="1" operator="equal">
      <formula>"Examens"</formula>
    </cfRule>
    <cfRule type="cellIs" dxfId="4813" priority="37288" stopIfTrue="1" operator="equal">
      <formula>"Du anglais"</formula>
    </cfRule>
    <cfRule type="cellIs" dxfId="4812" priority="37289" stopIfTrue="1" operator="equal">
      <formula>"Délibérations"</formula>
    </cfRule>
    <cfRule type="containsText" dxfId="4811" priority="37220" operator="containsText" text="Etranger">
      <formula>NOT(ISERROR(SEARCH("Etranger",AN35)))</formula>
    </cfRule>
    <cfRule type="containsText" dxfId="4810" priority="37221" operator="containsText" text="Début TD">
      <formula>NOT(ISERROR(SEARCH("Début TD",AN35)))</formula>
    </cfRule>
    <cfRule type="containsText" dxfId="4809" priority="37222" operator="containsText" text="Début CM">
      <formula>NOT(ISERROR(SEARCH("Début CM",AN35)))</formula>
    </cfRule>
    <cfRule type="containsText" dxfId="4808" priority="37223" operator="containsText" text="Projet">
      <formula>NOT(ISERROR(SEARCH("Projet",AN35)))</formula>
    </cfRule>
    <cfRule type="containsText" dxfId="4807" priority="37224" operator="containsText" text="Pré">
      <formula>NOT(ISERROR(SEARCH("Pré",AN35)))</formula>
    </cfRule>
    <cfRule type="containsText" dxfId="4806" priority="37225" operator="containsText" text="Délib">
      <formula>NOT(ISERROR(SEARCH("Délib",AN35)))</formula>
    </cfRule>
    <cfRule type="cellIs" dxfId="4805" priority="37226" operator="equal">
      <formula>"Cours IAE"</formula>
    </cfRule>
    <cfRule type="cellIs" dxfId="4804" priority="37227" operator="equal">
      <formula>"Cours ISEM"</formula>
    </cfRule>
    <cfRule type="cellIs" dxfId="4803" priority="37228" operator="equal">
      <formula>"EXAMENS J"</formula>
    </cfRule>
    <cfRule type="cellIs" dxfId="4802" priority="37229" operator="equal">
      <formula>"Lundi Pentecôte"</formula>
    </cfRule>
    <cfRule type="cellIs" dxfId="4801" priority="37230" operator="equal">
      <formula>"ppp"</formula>
    </cfRule>
    <cfRule type="cellIs" dxfId="4800" priority="37231" operator="equal">
      <formula>"Soutenance"</formula>
    </cfRule>
    <cfRule type="cellIs" dxfId="4799" priority="37232" operator="equal">
      <formula>"Révisions R"</formula>
    </cfRule>
    <cfRule type="cellIs" dxfId="4798" priority="37233" operator="equal">
      <formula>"Entreprise"</formula>
    </cfRule>
    <cfRule type="cellIs" dxfId="4797" priority="37234" operator="equal">
      <formula>"Exam nationaux pas de date"</formula>
    </cfRule>
    <cfRule type="cellIs" dxfId="4796" priority="37235" operator="equal">
      <formula>"Exam nationaux"</formula>
    </cfRule>
    <cfRule type="cellIs" dxfId="4795" priority="37236" operator="equal">
      <formula>"Révision interne"</formula>
    </cfRule>
    <cfRule type="cellIs" dxfId="4794" priority="37237" operator="equal">
      <formula>"Remise note CC"</formula>
    </cfRule>
    <cfRule type="cellIs" dxfId="4793" priority="37238" operator="equal">
      <formula>"Oraux examens nationaux"</formula>
    </cfRule>
    <cfRule type="cellIs" dxfId="4792" priority="37239" operator="equal">
      <formula>"Note mémoire"</formula>
    </cfRule>
    <cfRule type="cellIs" dxfId="4791" priority="37240" operator="equal">
      <formula>"Mise à niveau"</formula>
    </cfRule>
    <cfRule type="cellIs" dxfId="4790" priority="37241" operator="equal">
      <formula>"Ecrits examens nationaux"</formula>
    </cfRule>
    <cfRule type="cellIs" dxfId="4789" priority="37242" operator="equal">
      <formula>"Délibération S2"</formula>
    </cfRule>
    <cfRule type="cellIs" dxfId="4788" priority="37243" operator="equal">
      <formula>"Délibération S1"</formula>
    </cfRule>
    <cfRule type="cellIs" dxfId="4787" priority="37280" stopIfTrue="1" operator="equal">
      <formula>"Session 2"</formula>
    </cfRule>
    <cfRule type="cellIs" dxfId="4786" priority="37287" stopIfTrue="1" operator="equal">
      <formula>"Examens S2"</formula>
    </cfRule>
    <cfRule type="cellIs" dxfId="4785" priority="37256" operator="equal">
      <formula>"Assomption"</formula>
    </cfRule>
    <cfRule type="cellIs" dxfId="4784" priority="37257" operator="equal">
      <formula>"Ascension"</formula>
    </cfRule>
    <cfRule type="cellIs" dxfId="4783" priority="37258" operator="equal">
      <formula>"Armistice"</formula>
    </cfRule>
    <cfRule type="cellIs" dxfId="4782" priority="37259" operator="equal">
      <formula>"cours v"</formula>
    </cfRule>
    <cfRule type="cellIs" dxfId="4781" priority="37260" operator="equal">
      <formula>"Examens S1 Ses2"</formula>
    </cfRule>
    <cfRule type="cellIs" dxfId="4780" priority="37245" operator="equal">
      <formula>"Cours matin"</formula>
    </cfRule>
    <cfRule type="cellIs" dxfId="4779" priority="37246" operator="equal">
      <formula>"Entr MA cours AM"</formula>
    </cfRule>
    <cfRule type="cellIs" dxfId="4778" priority="37247" operator="equal">
      <formula>"Cours Matin Entr AM"</formula>
    </cfRule>
    <cfRule type="cellIs" dxfId="4777" priority="37248" operator="equal">
      <formula>"Révisions S1 Ses2"</formula>
    </cfRule>
    <cfRule type="cellIs" dxfId="4776" priority="37249" operator="equal">
      <formula>"Révisions S1 ses1"</formula>
    </cfRule>
    <cfRule type="cellIs" dxfId="4775" priority="37250" operator="equal">
      <formula>"Examens S2 Ses2"</formula>
    </cfRule>
    <cfRule type="cellIs" dxfId="4774" priority="37251" operator="equal">
      <formula>"Examens S2 ses1"</formula>
    </cfRule>
    <cfRule type="cellIs" dxfId="4773" priority="37252" operator="equal">
      <formula>"Fermeture"</formula>
    </cfRule>
    <cfRule type="cellIs" dxfId="4772" priority="37253" operator="equal">
      <formula>"Remise rapport"</formula>
    </cfRule>
    <cfRule type="cellIs" dxfId="4771" priority="37254" operator="equal">
      <formula>"notes rapport"</formula>
    </cfRule>
    <cfRule type="cellIs" dxfId="4770" priority="37255" operator="equal">
      <formula>"jour appui"</formula>
    </cfRule>
  </conditionalFormatting>
  <conditionalFormatting sqref="AO4:AO35">
    <cfRule type="expression" dxfId="4769" priority="37610">
      <formula>AP4="Dimanche"</formula>
    </cfRule>
    <cfRule type="expression" dxfId="4768" priority="37611">
      <formula>AP4="Samedi"</formula>
    </cfRule>
  </conditionalFormatting>
  <conditionalFormatting sqref="AR4:AR5">
    <cfRule type="expression" dxfId="4767" priority="1029">
      <formula>AP4="Samedi"</formula>
    </cfRule>
    <cfRule type="expression" dxfId="4766" priority="1028">
      <formula>AP4="Dimanche"</formula>
    </cfRule>
    <cfRule type="containsText" dxfId="4765" priority="1027" operator="containsText" text="Université">
      <formula>NOT(ISERROR(SEARCH("Université",AR4)))</formula>
    </cfRule>
    <cfRule type="containsText" dxfId="4764" priority="1026" operator="containsText" text="Cours/Labo/Projet">
      <formula>NOT(ISERROR(SEARCH("Cours/Labo/Projet",AR4)))</formula>
    </cfRule>
    <cfRule type="cellIs" dxfId="4763" priority="1065" operator="equal">
      <formula>"Révisions S1 ses1"</formula>
    </cfRule>
    <cfRule type="cellIs" dxfId="4762" priority="1064" operator="equal">
      <formula>"Révisions S1 Ses2"</formula>
    </cfRule>
    <cfRule type="cellIs" dxfId="4761" priority="1063" operator="equal">
      <formula>"Cours Matin Entr AM"</formula>
    </cfRule>
    <cfRule type="cellIs" dxfId="4760" priority="1062" operator="equal">
      <formula>"Entr MA cours AM"</formula>
    </cfRule>
    <cfRule type="cellIs" dxfId="4759" priority="1061" operator="equal">
      <formula>"Cours matin"</formula>
    </cfRule>
    <cfRule type="cellIs" dxfId="4758" priority="1060" operator="equal">
      <formula>"regroupement"</formula>
    </cfRule>
    <cfRule type="cellIs" dxfId="4757" priority="1059" operator="equal">
      <formula>"Délibération S1"</formula>
    </cfRule>
    <cfRule type="cellIs" dxfId="4756" priority="1058" operator="equal">
      <formula>"Délibération S2"</formula>
    </cfRule>
    <cfRule type="cellIs" dxfId="4755" priority="1057" operator="equal">
      <formula>"Ecrits examens nationaux"</formula>
    </cfRule>
    <cfRule type="cellIs" dxfId="4754" priority="1056" operator="equal">
      <formula>"Mise à niveau"</formula>
    </cfRule>
    <cfRule type="cellIs" dxfId="4753" priority="1055" operator="equal">
      <formula>"Note mémoire"</formula>
    </cfRule>
    <cfRule type="cellIs" dxfId="4752" priority="1054" operator="equal">
      <formula>"Oraux examens nationaux"</formula>
    </cfRule>
    <cfRule type="cellIs" dxfId="4751" priority="1053" operator="equal">
      <formula>"Remise note CC"</formula>
    </cfRule>
    <cfRule type="cellIs" dxfId="4750" priority="1052" operator="equal">
      <formula>"Révision interne"</formula>
    </cfRule>
    <cfRule type="cellIs" dxfId="4749" priority="1051" operator="equal">
      <formula>"Exam nationaux"</formula>
    </cfRule>
    <cfRule type="cellIs" dxfId="4748" priority="1050" operator="equal">
      <formula>"Exam nationaux pas de date"</formula>
    </cfRule>
    <cfRule type="cellIs" dxfId="4747" priority="1049" operator="equal">
      <formula>"Entreprise"</formula>
    </cfRule>
    <cfRule type="cellIs" dxfId="4746" priority="1048" operator="equal">
      <formula>"Révisions R"</formula>
    </cfRule>
    <cfRule type="cellIs" dxfId="4745" priority="1066" operator="equal">
      <formula>"Examens S2 Ses2"</formula>
    </cfRule>
    <cfRule type="cellIs" dxfId="4744" priority="1047" operator="equal">
      <formula>"Soutenance"</formula>
    </cfRule>
    <cfRule type="cellIs" dxfId="4743" priority="1046" operator="equal">
      <formula>"ppp"</formula>
    </cfRule>
    <cfRule type="cellIs" dxfId="4742" priority="1045" operator="equal">
      <formula>"Lundi Pentecôte"</formula>
    </cfRule>
    <cfRule type="cellIs" dxfId="4741" priority="1044" operator="equal">
      <formula>"EXAMENS J"</formula>
    </cfRule>
    <cfRule type="cellIs" dxfId="4740" priority="1043" operator="equal">
      <formula>"Cours ISEM"</formula>
    </cfRule>
    <cfRule type="cellIs" dxfId="4739" priority="1042" operator="equal">
      <formula>"Cours IAE"</formula>
    </cfRule>
    <cfRule type="containsText" dxfId="4738" priority="1041" operator="containsText" text="Délib">
      <formula>NOT(ISERROR(SEARCH("Délib",AR4)))</formula>
    </cfRule>
    <cfRule type="containsText" dxfId="4737" priority="1040" operator="containsText" text="Pré">
      <formula>NOT(ISERROR(SEARCH("Pré",AR4)))</formula>
    </cfRule>
    <cfRule type="containsText" dxfId="4736" priority="1039" operator="containsText" text="Projet">
      <formula>NOT(ISERROR(SEARCH("Projet",AR4)))</formula>
    </cfRule>
    <cfRule type="containsText" dxfId="4735" priority="1038" operator="containsText" text="Début CM">
      <formula>NOT(ISERROR(SEARCH("Début CM",AR4)))</formula>
    </cfRule>
    <cfRule type="containsText" dxfId="4734" priority="1037" operator="containsText" text="Début TD">
      <formula>NOT(ISERROR(SEARCH("Début TD",AR4)))</formula>
    </cfRule>
    <cfRule type="containsText" dxfId="4733" priority="1036" operator="containsText" text="Etranger">
      <formula>NOT(ISERROR(SEARCH("Etranger",AR4)))</formula>
    </cfRule>
    <cfRule type="containsText" dxfId="4732" priority="1035" operator="containsText" text="JPO">
      <formula>NOT(ISERROR(SEARCH("JPO",AR4)))</formula>
    </cfRule>
    <cfRule type="containsText" dxfId="4731" priority="1034" operator="containsText" text="Note">
      <formula>NOT(ISERROR(SEARCH("Note",AR4)))</formula>
    </cfRule>
    <cfRule type="containsText" dxfId="4730" priority="1033" operator="containsText" text="Recrutem">
      <formula>NOT(ISERROR(SEARCH("Recrutem",AR4)))</formula>
    </cfRule>
    <cfRule type="containsText" dxfId="4729" priority="1032" operator="containsText" text="Remise">
      <formula>NOT(ISERROR(SEARCH("Remise",AR4)))</formula>
    </cfRule>
    <cfRule type="containsText" dxfId="4728" priority="1031" operator="containsText" text="Salon Et">
      <formula>NOT(ISERROR(SEARCH("Salon Et",AR4)))</formula>
    </cfRule>
    <cfRule type="containsText" dxfId="4727" priority="1030" operator="containsText" text="Soutenance">
      <formula>NOT(ISERROR(SEARCH("Soutenance",AR4)))</formula>
    </cfRule>
    <cfRule type="cellIs" dxfId="4726" priority="1105" stopIfTrue="1" operator="equal">
      <formula>"Délibérations"</formula>
    </cfRule>
    <cfRule type="cellIs" dxfId="4725" priority="1104" stopIfTrue="1" operator="equal">
      <formula>"Du anglais"</formula>
    </cfRule>
    <cfRule type="cellIs" dxfId="4724" priority="1103" stopIfTrue="1" operator="equal">
      <formula>"Examens S2"</formula>
    </cfRule>
    <cfRule type="cellIs" dxfId="4723" priority="1102" stopIfTrue="1" operator="equal">
      <formula>"Examens"</formula>
    </cfRule>
    <cfRule type="cellIs" dxfId="4722" priority="1101" stopIfTrue="1" operator="equal">
      <formula>"Examens S1"</formula>
    </cfRule>
    <cfRule type="cellIs" dxfId="4721" priority="1100" stopIfTrue="1" operator="equal">
      <formula>"Cours"</formula>
    </cfRule>
    <cfRule type="cellIs" dxfId="4720" priority="1099" stopIfTrue="1" operator="equal">
      <formula>"Vacances"</formula>
    </cfRule>
    <cfRule type="cellIs" dxfId="4719" priority="1098" stopIfTrue="1" operator="equal">
      <formula>"Révisions"</formula>
    </cfRule>
    <cfRule type="cellIs" dxfId="4718" priority="1097" stopIfTrue="1" operator="equal">
      <formula>"Session 1"</formula>
    </cfRule>
    <cfRule type="cellIs" dxfId="4717" priority="1096" stopIfTrue="1" operator="equal">
      <formula>"Session 2"</formula>
    </cfRule>
    <cfRule type="cellIs" dxfId="4716" priority="1095" stopIfTrue="1" operator="equal">
      <formula>"Stage"</formula>
    </cfRule>
    <cfRule type="cellIs" dxfId="4715" priority="1094" stopIfTrue="1" operator="equal">
      <formula>"Rentrée"</formula>
    </cfRule>
    <cfRule type="cellIs" dxfId="4714" priority="1093" stopIfTrue="1" operator="equal">
      <formula>"Evaluation"</formula>
    </cfRule>
    <cfRule type="cellIs" dxfId="4713" priority="1092" stopIfTrue="1" operator="equal">
      <formula>"Retour copies"</formula>
    </cfRule>
    <cfRule type="cellIs" dxfId="4712" priority="1091" operator="equal">
      <formula>"entreprise B"</formula>
    </cfRule>
    <cfRule type="cellIs" dxfId="4711" priority="1090" operator="equal">
      <formula>"Stage en entreprise"</formula>
    </cfRule>
    <cfRule type="cellIs" dxfId="4710" priority="1089" operator="equal">
      <formula>"Toussaint"</formula>
    </cfRule>
    <cfRule type="cellIs" dxfId="4709" priority="1088" operator="equal">
      <formula>"Victoire 1945"</formula>
    </cfRule>
    <cfRule type="cellIs" dxfId="4708" priority="1087" operator="equal">
      <formula>"stage v"</formula>
    </cfRule>
    <cfRule type="cellIs" dxfId="4707" priority="1086" operator="equal">
      <formula>"Révisions S2 Ses1"</formula>
    </cfRule>
    <cfRule type="cellIs" dxfId="4706" priority="1085" operator="equal">
      <formula>"Révisions S2 ses2"</formula>
    </cfRule>
    <cfRule type="cellIs" dxfId="4705" priority="1084" operator="equal">
      <formula>"Pentecôte"</formula>
    </cfRule>
    <cfRule type="cellIs" dxfId="4704" priority="1083" operator="equal">
      <formula>"Pâques"</formula>
    </cfRule>
    <cfRule type="cellIs" dxfId="4703" priority="1082" operator="equal">
      <formula>"Noël"</formula>
    </cfRule>
    <cfRule type="cellIs" dxfId="4702" priority="1081" operator="equal">
      <formula>"Lundi de pâques"</formula>
    </cfRule>
    <cfRule type="cellIs" dxfId="4701" priority="1080" operator="equal">
      <formula>"jour de l'an"</formula>
    </cfRule>
    <cfRule type="cellIs" dxfId="4700" priority="1079" operator="equal">
      <formula>"Fête nationale"</formula>
    </cfRule>
    <cfRule type="cellIs" dxfId="4699" priority="1078" operator="equal">
      <formula>"Fête du travail"</formula>
    </cfRule>
    <cfRule type="cellIs" dxfId="4698" priority="1077" operator="equal">
      <formula>"Examens S1 Ses1"</formula>
    </cfRule>
    <cfRule type="cellIs" dxfId="4697" priority="1076" operator="equal">
      <formula>"Examens S1 Ses2"</formula>
    </cfRule>
    <cfRule type="cellIs" dxfId="4696" priority="1075" operator="equal">
      <formula>"cours v"</formula>
    </cfRule>
    <cfRule type="cellIs" dxfId="4695" priority="1074" operator="equal">
      <formula>"Armistice"</formula>
    </cfRule>
    <cfRule type="cellIs" dxfId="4694" priority="1073" operator="equal">
      <formula>"Ascension"</formula>
    </cfRule>
    <cfRule type="cellIs" dxfId="4693" priority="1072" operator="equal">
      <formula>"Assomption"</formula>
    </cfRule>
    <cfRule type="cellIs" dxfId="4692" priority="1071" operator="equal">
      <formula>"jour appui"</formula>
    </cfRule>
    <cfRule type="cellIs" dxfId="4691" priority="1070" operator="equal">
      <formula>"notes rapport"</formula>
    </cfRule>
    <cfRule type="cellIs" dxfId="4690" priority="1069" operator="equal">
      <formula>"Remise rapport"</formula>
    </cfRule>
    <cfRule type="cellIs" dxfId="4689" priority="1068" operator="equal">
      <formula>"Fermeture"</formula>
    </cfRule>
    <cfRule type="cellIs" dxfId="4688" priority="1067" operator="equal">
      <formula>"Examens S2 ses1"</formula>
    </cfRule>
  </conditionalFormatting>
  <conditionalFormatting sqref="AR6">
    <cfRule type="cellIs" dxfId="4687" priority="1017" stopIfTrue="1" operator="equal">
      <formula>"Session 1"</formula>
    </cfRule>
    <cfRule type="cellIs" dxfId="4686" priority="1018" stopIfTrue="1" operator="equal">
      <formula>"Révisions"</formula>
    </cfRule>
    <cfRule type="cellIs" dxfId="4685" priority="1019" stopIfTrue="1" operator="equal">
      <formula>"Vacances"</formula>
    </cfRule>
    <cfRule type="cellIs" dxfId="4684" priority="1020" stopIfTrue="1" operator="equal">
      <formula>"Cours"</formula>
    </cfRule>
    <cfRule type="cellIs" dxfId="4683" priority="1021" stopIfTrue="1" operator="equal">
      <formula>"Examens S1"</formula>
    </cfRule>
    <cfRule type="cellIs" dxfId="4682" priority="1022" stopIfTrue="1" operator="equal">
      <formula>"Examens"</formula>
    </cfRule>
    <cfRule type="cellIs" dxfId="4681" priority="1023" stopIfTrue="1" operator="equal">
      <formula>"Examens S2"</formula>
    </cfRule>
    <cfRule type="cellIs" dxfId="4680" priority="1024" stopIfTrue="1" operator="equal">
      <formula>"Du anglais"</formula>
    </cfRule>
    <cfRule type="cellIs" dxfId="4679" priority="1025" stopIfTrue="1" operator="equal">
      <formula>"Délibérations"</formula>
    </cfRule>
    <cfRule type="containsText" dxfId="4678" priority="957" operator="containsText" text="Début TD">
      <formula>NOT(ISERROR(SEARCH("Début TD",AR6)))</formula>
    </cfRule>
    <cfRule type="containsText" dxfId="4677" priority="958" operator="containsText" text="Début CM">
      <formula>NOT(ISERROR(SEARCH("Début CM",AR6)))</formula>
    </cfRule>
    <cfRule type="containsText" dxfId="4676" priority="959" operator="containsText" text="Projet">
      <formula>NOT(ISERROR(SEARCH("Projet",AR6)))</formula>
    </cfRule>
    <cfRule type="containsText" dxfId="4675" priority="960" operator="containsText" text="Pré">
      <formula>NOT(ISERROR(SEARCH("Pré",AR6)))</formula>
    </cfRule>
    <cfRule type="containsText" dxfId="4674" priority="961" operator="containsText" text="Délib">
      <formula>NOT(ISERROR(SEARCH("Délib",AR6)))</formula>
    </cfRule>
    <cfRule type="cellIs" dxfId="4673" priority="962" operator="equal">
      <formula>"Cours IAE"</formula>
    </cfRule>
    <cfRule type="cellIs" dxfId="4672" priority="963" operator="equal">
      <formula>"Cours ISEM"</formula>
    </cfRule>
    <cfRule type="cellIs" dxfId="4671" priority="964" operator="equal">
      <formula>"EXAMENS J"</formula>
    </cfRule>
    <cfRule type="cellIs" dxfId="4670" priority="965" operator="equal">
      <formula>"Lundi Pentecôte"</formula>
    </cfRule>
    <cfRule type="cellIs" dxfId="4669" priority="966" operator="equal">
      <formula>"ppp"</formula>
    </cfRule>
    <cfRule type="cellIs" dxfId="4668" priority="984" operator="equal">
      <formula>"Révisions S1 Ses2"</formula>
    </cfRule>
    <cfRule type="cellIs" dxfId="4667" priority="967" operator="equal">
      <formula>"Soutenance"</formula>
    </cfRule>
    <cfRule type="cellIs" dxfId="4666" priority="968" operator="equal">
      <formula>"Révisions R"</formula>
    </cfRule>
    <cfRule type="cellIs" dxfId="4665" priority="970" operator="equal">
      <formula>"Exam nationaux pas de date"</formula>
    </cfRule>
    <cfRule type="cellIs" dxfId="4664" priority="971" operator="equal">
      <formula>"Exam nationaux"</formula>
    </cfRule>
    <cfRule type="cellIs" dxfId="4663" priority="972" operator="equal">
      <formula>"Révision interne"</formula>
    </cfRule>
    <cfRule type="cellIs" dxfId="4662" priority="973" operator="equal">
      <formula>"Remise note CC"</formula>
    </cfRule>
    <cfRule type="cellIs" dxfId="4661" priority="974" operator="equal">
      <formula>"Oraux examens nationaux"</formula>
    </cfRule>
    <cfRule type="cellIs" dxfId="4660" priority="975" operator="equal">
      <formula>"Note mémoire"</formula>
    </cfRule>
    <cfRule type="cellIs" dxfId="4659" priority="976" operator="equal">
      <formula>"Mise à niveau"</formula>
    </cfRule>
    <cfRule type="cellIs" dxfId="4658" priority="977" operator="equal">
      <formula>"Ecrits examens nationaux"</formula>
    </cfRule>
    <cfRule type="cellIs" dxfId="4657" priority="978" operator="equal">
      <formula>"Délibération S2"</formula>
    </cfRule>
    <cfRule type="cellIs" dxfId="4656" priority="969" operator="equal">
      <formula>"Entreprise"</formula>
    </cfRule>
    <cfRule type="cellIs" dxfId="4655" priority="998" operator="equal">
      <formula>"Fête du travail"</formula>
    </cfRule>
    <cfRule type="cellIs" dxfId="4654" priority="979" operator="equal">
      <formula>"Délibération S1"</formula>
    </cfRule>
    <cfRule type="cellIs" dxfId="4653" priority="980" operator="equal">
      <formula>"regroupement"</formula>
    </cfRule>
    <cfRule type="cellIs" dxfId="4652" priority="981" operator="equal">
      <formula>"Cours matin"</formula>
    </cfRule>
    <cfRule type="cellIs" dxfId="4651" priority="982" operator="equal">
      <formula>"Entr MA cours AM"</formula>
    </cfRule>
    <cfRule type="cellIs" dxfId="4650" priority="983" operator="equal">
      <formula>"Cours Matin Entr AM"</formula>
    </cfRule>
    <cfRule type="containsText" dxfId="4649" priority="951" operator="containsText" text="Salon Et">
      <formula>NOT(ISERROR(SEARCH("Salon Et",AR6)))</formula>
    </cfRule>
    <cfRule type="cellIs" dxfId="4648" priority="985" operator="equal">
      <formula>"Révisions S1 ses1"</formula>
    </cfRule>
    <cfRule type="cellIs" dxfId="4647" priority="986" operator="equal">
      <formula>"Examens S2 Ses2"</formula>
    </cfRule>
    <cfRule type="cellIs" dxfId="4646" priority="987" operator="equal">
      <formula>"Examens S2 ses1"</formula>
    </cfRule>
    <cfRule type="cellIs" dxfId="4645" priority="988" operator="equal">
      <formula>"Fermeture"</formula>
    </cfRule>
    <cfRule type="cellIs" dxfId="4644" priority="989" operator="equal">
      <formula>"Remise rapport"</formula>
    </cfRule>
    <cfRule type="cellIs" dxfId="4643" priority="990" operator="equal">
      <formula>"notes rapport"</formula>
    </cfRule>
    <cfRule type="cellIs" dxfId="4642" priority="991" operator="equal">
      <formula>"jour appui"</formula>
    </cfRule>
    <cfRule type="cellIs" dxfId="4641" priority="992" operator="equal">
      <formula>"Assomption"</formula>
    </cfRule>
    <cfRule type="cellIs" dxfId="4640" priority="993" operator="equal">
      <formula>"Ascension"</formula>
    </cfRule>
    <cfRule type="cellIs" dxfId="4639" priority="994" operator="equal">
      <formula>"Armistice"</formula>
    </cfRule>
    <cfRule type="cellIs" dxfId="4638" priority="995" operator="equal">
      <formula>"cours v"</formula>
    </cfRule>
    <cfRule type="cellIs" dxfId="4637" priority="996" operator="equal">
      <formula>"Examens S1 Ses2"</formula>
    </cfRule>
    <cfRule type="cellIs" dxfId="4636" priority="997" operator="equal">
      <formula>"Examens S1 Ses1"</formula>
    </cfRule>
    <cfRule type="cellIs" dxfId="4635" priority="999" operator="equal">
      <formula>"Fête nationale"</formula>
    </cfRule>
    <cfRule type="cellIs" dxfId="4634" priority="1000" operator="equal">
      <formula>"jour de l'an"</formula>
    </cfRule>
    <cfRule type="cellIs" dxfId="4633" priority="1001" operator="equal">
      <formula>"Lundi de pâques"</formula>
    </cfRule>
    <cfRule type="cellIs" dxfId="4632" priority="1002" operator="equal">
      <formula>"Noël"</formula>
    </cfRule>
    <cfRule type="cellIs" dxfId="4631" priority="1007" operator="equal">
      <formula>"stage v"</formula>
    </cfRule>
    <cfRule type="cellIs" dxfId="4630" priority="1003" operator="equal">
      <formula>"Pâques"</formula>
    </cfRule>
    <cfRule type="cellIs" dxfId="4629" priority="1004" operator="equal">
      <formula>"Pentecôte"</formula>
    </cfRule>
    <cfRule type="cellIs" dxfId="4628" priority="1005" operator="equal">
      <formula>"Révisions S2 ses2"</formula>
    </cfRule>
    <cfRule type="cellIs" dxfId="4627" priority="1006" operator="equal">
      <formula>"Révisions S2 Ses1"</formula>
    </cfRule>
    <cfRule type="cellIs" dxfId="4626" priority="1008" operator="equal">
      <formula>"Victoire 1945"</formula>
    </cfRule>
    <cfRule type="cellIs" dxfId="4625" priority="1009" operator="equal">
      <formula>"Toussaint"</formula>
    </cfRule>
    <cfRule type="cellIs" dxfId="4624" priority="1010" operator="equal">
      <formula>"Stage en entreprise"</formula>
    </cfRule>
    <cfRule type="cellIs" dxfId="4623" priority="1011" operator="equal">
      <formula>"entreprise B"</formula>
    </cfRule>
    <cfRule type="cellIs" dxfId="4622" priority="1012" stopIfTrue="1" operator="equal">
      <formula>"Retour copies"</formula>
    </cfRule>
    <cfRule type="cellIs" dxfId="4621" priority="1013" stopIfTrue="1" operator="equal">
      <formula>"Evaluation"</formula>
    </cfRule>
    <cfRule type="cellIs" dxfId="4620" priority="1014" stopIfTrue="1" operator="equal">
      <formula>"Rentrée"</formula>
    </cfRule>
    <cfRule type="cellIs" dxfId="4619" priority="1015" stopIfTrue="1" operator="equal">
      <formula>"Stage"</formula>
    </cfRule>
    <cfRule type="cellIs" dxfId="4618" priority="1016" stopIfTrue="1" operator="equal">
      <formula>"Session 2"</formula>
    </cfRule>
    <cfRule type="containsText" dxfId="4617" priority="952" operator="containsText" text="Remise">
      <formula>NOT(ISERROR(SEARCH("Remise",AR6)))</formula>
    </cfRule>
    <cfRule type="containsText" dxfId="4616" priority="953" operator="containsText" text="Recrutem">
      <formula>NOT(ISERROR(SEARCH("Recrutem",AR6)))</formula>
    </cfRule>
    <cfRule type="containsText" dxfId="4615" priority="954" operator="containsText" text="Note">
      <formula>NOT(ISERROR(SEARCH("Note",AR6)))</formula>
    </cfRule>
    <cfRule type="containsText" dxfId="4614" priority="955" operator="containsText" text="JPO">
      <formula>NOT(ISERROR(SEARCH("JPO",AR6)))</formula>
    </cfRule>
    <cfRule type="containsText" dxfId="4613" priority="956" operator="containsText" text="Etranger">
      <formula>NOT(ISERROR(SEARCH("Etranger",AR6)))</formula>
    </cfRule>
  </conditionalFormatting>
  <conditionalFormatting sqref="AR6:AR10">
    <cfRule type="containsText" dxfId="4612" priority="875" operator="containsText" text="Soutenance">
      <formula>NOT(ISERROR(SEARCH("Soutenance",AR6)))</formula>
    </cfRule>
    <cfRule type="expression" dxfId="4611" priority="874">
      <formula>AP6="Samedi"</formula>
    </cfRule>
    <cfRule type="expression" dxfId="4610" priority="873">
      <formula>AP6="Dimanche"</formula>
    </cfRule>
  </conditionalFormatting>
  <conditionalFormatting sqref="AR7:AR8">
    <cfRule type="cellIs" dxfId="4609" priority="897" operator="equal">
      <formula>"Révision interne"</formula>
    </cfRule>
    <cfRule type="cellIs" dxfId="4608" priority="896" operator="equal">
      <formula>"Exam nationaux"</formula>
    </cfRule>
    <cfRule type="cellIs" dxfId="4607" priority="895" operator="equal">
      <formula>"Exam nationaux pas de date"</formula>
    </cfRule>
    <cfRule type="cellIs" dxfId="4606" priority="894" operator="equal">
      <formula>"Entreprise"</formula>
    </cfRule>
    <cfRule type="cellIs" dxfId="4605" priority="893" operator="equal">
      <formula>"Révisions R"</formula>
    </cfRule>
    <cfRule type="cellIs" dxfId="4604" priority="892" operator="equal">
      <formula>"Soutenance"</formula>
    </cfRule>
    <cfRule type="cellIs" dxfId="4603" priority="891" operator="equal">
      <formula>"ppp"</formula>
    </cfRule>
    <cfRule type="cellIs" dxfId="4602" priority="890" operator="equal">
      <formula>"Lundi Pentecôte"</formula>
    </cfRule>
    <cfRule type="cellIs" dxfId="4601" priority="889" operator="equal">
      <formula>"EXAMENS J"</formula>
    </cfRule>
    <cfRule type="cellIs" dxfId="4600" priority="888" operator="equal">
      <formula>"Cours ISEM"</formula>
    </cfRule>
    <cfRule type="containsText" dxfId="4599" priority="886" operator="containsText" text="Délib">
      <formula>NOT(ISERROR(SEARCH("Délib",AR7)))</formula>
    </cfRule>
    <cfRule type="containsText" dxfId="4598" priority="885" operator="containsText" text="Pré">
      <formula>NOT(ISERROR(SEARCH("Pré",AR7)))</formula>
    </cfRule>
    <cfRule type="containsText" dxfId="4597" priority="884" operator="containsText" text="Projet">
      <formula>NOT(ISERROR(SEARCH("Projet",AR7)))</formula>
    </cfRule>
    <cfRule type="containsText" dxfId="4596" priority="883" operator="containsText" text="Début CM">
      <formula>NOT(ISERROR(SEARCH("Début CM",AR7)))</formula>
    </cfRule>
    <cfRule type="containsText" dxfId="4595" priority="882" operator="containsText" text="Début TD">
      <formula>NOT(ISERROR(SEARCH("Début TD",AR7)))</formula>
    </cfRule>
    <cfRule type="containsText" dxfId="4594" priority="881" operator="containsText" text="Etranger">
      <formula>NOT(ISERROR(SEARCH("Etranger",AR7)))</formula>
    </cfRule>
    <cfRule type="containsText" dxfId="4593" priority="880" operator="containsText" text="JPO">
      <formula>NOT(ISERROR(SEARCH("JPO",AR7)))</formula>
    </cfRule>
    <cfRule type="containsText" dxfId="4592" priority="879" operator="containsText" text="Note">
      <formula>NOT(ISERROR(SEARCH("Note",AR7)))</formula>
    </cfRule>
    <cfRule type="containsText" dxfId="4591" priority="878" operator="containsText" text="Recrutem">
      <formula>NOT(ISERROR(SEARCH("Recrutem",AR7)))</formula>
    </cfRule>
    <cfRule type="containsText" dxfId="4590" priority="877" operator="containsText" text="Remise">
      <formula>NOT(ISERROR(SEARCH("Remise",AR7)))</formula>
    </cfRule>
    <cfRule type="containsText" dxfId="4589" priority="876" operator="containsText" text="Salon Et">
      <formula>NOT(ISERROR(SEARCH("Salon Et",AR7)))</formula>
    </cfRule>
    <cfRule type="cellIs" dxfId="4588" priority="887" operator="equal">
      <formula>"Cours IAE"</formula>
    </cfRule>
    <cfRule type="cellIs" dxfId="4587" priority="898" operator="equal">
      <formula>"Remise note CC"</formula>
    </cfRule>
    <cfRule type="cellIs" dxfId="4586" priority="899" operator="equal">
      <formula>"Oraux examens nationaux"</formula>
    </cfRule>
    <cfRule type="cellIs" dxfId="4585" priority="900" operator="equal">
      <formula>"Note mémoire"</formula>
    </cfRule>
    <cfRule type="cellIs" dxfId="4584" priority="901" operator="equal">
      <formula>"Mise à niveau"</formula>
    </cfRule>
    <cfRule type="containsText" dxfId="4583" priority="871" operator="containsText" text="Cours/Labo/Projet">
      <formula>NOT(ISERROR(SEARCH("Cours/Labo/Projet",AR7)))</formula>
    </cfRule>
    <cfRule type="containsText" dxfId="4582" priority="872" operator="containsText" text="Université">
      <formula>NOT(ISERROR(SEARCH("Université",AR7)))</formula>
    </cfRule>
    <cfRule type="cellIs" dxfId="4581" priority="902" operator="equal">
      <formula>"Ecrits examens nationaux"</formula>
    </cfRule>
    <cfRule type="cellIs" dxfId="4580" priority="903" operator="equal">
      <formula>"Délibération S2"</formula>
    </cfRule>
    <cfRule type="cellIs" dxfId="4579" priority="916" operator="equal">
      <formula>"jour appui"</formula>
    </cfRule>
    <cfRule type="cellIs" dxfId="4578" priority="917" operator="equal">
      <formula>"Assomption"</formula>
    </cfRule>
    <cfRule type="cellIs" dxfId="4577" priority="918" operator="equal">
      <formula>"Ascension"</formula>
    </cfRule>
    <cfRule type="cellIs" dxfId="4576" priority="919" operator="equal">
      <formula>"Armistice"</formula>
    </cfRule>
    <cfRule type="cellIs" dxfId="4575" priority="920" operator="equal">
      <formula>"cours v"</formula>
    </cfRule>
    <cfRule type="cellIs" dxfId="4574" priority="921" operator="equal">
      <formula>"Examens S1 Ses2"</formula>
    </cfRule>
    <cfRule type="cellIs" dxfId="4573" priority="922" operator="equal">
      <formula>"Examens S1 Ses1"</formula>
    </cfRule>
    <cfRule type="cellIs" dxfId="4572" priority="923" operator="equal">
      <formula>"Fête du travail"</formula>
    </cfRule>
    <cfRule type="cellIs" dxfId="4571" priority="904" operator="equal">
      <formula>"Délibération S1"</formula>
    </cfRule>
    <cfRule type="cellIs" dxfId="4570" priority="925" operator="equal">
      <formula>"jour de l'an"</formula>
    </cfRule>
    <cfRule type="cellIs" dxfId="4569" priority="926" operator="equal">
      <formula>"Lundi de pâques"</formula>
    </cfRule>
    <cfRule type="cellIs" dxfId="4568" priority="927" operator="equal">
      <formula>"Noël"</formula>
    </cfRule>
    <cfRule type="cellIs" dxfId="4567" priority="928" operator="equal">
      <formula>"Pâques"</formula>
    </cfRule>
    <cfRule type="cellIs" dxfId="4566" priority="929" operator="equal">
      <formula>"Pentecôte"</formula>
    </cfRule>
    <cfRule type="cellIs" dxfId="4565" priority="930" operator="equal">
      <formula>"Révisions S2 ses2"</formula>
    </cfRule>
    <cfRule type="cellIs" dxfId="4564" priority="931" operator="equal">
      <formula>"Révisions S2 Ses1"</formula>
    </cfRule>
    <cfRule type="cellIs" dxfId="4563" priority="932" operator="equal">
      <formula>"stage v"</formula>
    </cfRule>
    <cfRule type="cellIs" dxfId="4562" priority="933" operator="equal">
      <formula>"Victoire 1945"</formula>
    </cfRule>
    <cfRule type="cellIs" dxfId="4561" priority="934" operator="equal">
      <formula>"Toussaint"</formula>
    </cfRule>
    <cfRule type="cellIs" dxfId="4560" priority="935" operator="equal">
      <formula>"Stage en entreprise"</formula>
    </cfRule>
    <cfRule type="cellIs" dxfId="4559" priority="936" operator="equal">
      <formula>"entreprise B"</formula>
    </cfRule>
    <cfRule type="cellIs" dxfId="4558" priority="937" stopIfTrue="1" operator="equal">
      <formula>"Retour copies"</formula>
    </cfRule>
    <cfRule type="cellIs" dxfId="4557" priority="938" stopIfTrue="1" operator="equal">
      <formula>"Evaluation"</formula>
    </cfRule>
    <cfRule type="cellIs" dxfId="4556" priority="939" stopIfTrue="1" operator="equal">
      <formula>"Rentrée"</formula>
    </cfRule>
    <cfRule type="cellIs" dxfId="4555" priority="940" stopIfTrue="1" operator="equal">
      <formula>"Stage"</formula>
    </cfRule>
    <cfRule type="cellIs" dxfId="4554" priority="941" stopIfTrue="1" operator="equal">
      <formula>"Session 2"</formula>
    </cfRule>
    <cfRule type="cellIs" dxfId="4553" priority="942" stopIfTrue="1" operator="equal">
      <formula>"Session 1"</formula>
    </cfRule>
    <cfRule type="cellIs" dxfId="4552" priority="924" operator="equal">
      <formula>"Fête nationale"</formula>
    </cfRule>
    <cfRule type="cellIs" dxfId="4551" priority="944" stopIfTrue="1" operator="equal">
      <formula>"Vacances"</formula>
    </cfRule>
    <cfRule type="cellIs" dxfId="4550" priority="945" stopIfTrue="1" operator="equal">
      <formula>"Cours"</formula>
    </cfRule>
    <cfRule type="cellIs" dxfId="4549" priority="946" stopIfTrue="1" operator="equal">
      <formula>"Examens S1"</formula>
    </cfRule>
    <cfRule type="cellIs" dxfId="4548" priority="947" stopIfTrue="1" operator="equal">
      <formula>"Examens"</formula>
    </cfRule>
    <cfRule type="cellIs" dxfId="4547" priority="948" stopIfTrue="1" operator="equal">
      <formula>"Examens S2"</formula>
    </cfRule>
    <cfRule type="cellIs" dxfId="4546" priority="949" stopIfTrue="1" operator="equal">
      <formula>"Du anglais"</formula>
    </cfRule>
    <cfRule type="cellIs" dxfId="4545" priority="950" stopIfTrue="1" operator="equal">
      <formula>"Délibérations"</formula>
    </cfRule>
    <cfRule type="cellIs" dxfId="4544" priority="905" operator="equal">
      <formula>"regroupement"</formula>
    </cfRule>
    <cfRule type="cellIs" dxfId="4543" priority="906" operator="equal">
      <formula>"Cours matin"</formula>
    </cfRule>
    <cfRule type="cellIs" dxfId="4542" priority="907" operator="equal">
      <formula>"Entr MA cours AM"</formula>
    </cfRule>
    <cfRule type="cellIs" dxfId="4541" priority="908" operator="equal">
      <formula>"Cours Matin Entr AM"</formula>
    </cfRule>
    <cfRule type="cellIs" dxfId="4540" priority="909" operator="equal">
      <formula>"Révisions S1 Ses2"</formula>
    </cfRule>
    <cfRule type="cellIs" dxfId="4539" priority="910" operator="equal">
      <formula>"Révisions S1 ses1"</formula>
    </cfRule>
    <cfRule type="cellIs" dxfId="4538" priority="911" operator="equal">
      <formula>"Examens S2 Ses2"</formula>
    </cfRule>
    <cfRule type="cellIs" dxfId="4537" priority="912" operator="equal">
      <formula>"Examens S2 ses1"</formula>
    </cfRule>
    <cfRule type="cellIs" dxfId="4536" priority="913" operator="equal">
      <formula>"Fermeture"</formula>
    </cfRule>
    <cfRule type="cellIs" dxfId="4535" priority="914" operator="equal">
      <formula>"Remise rapport"</formula>
    </cfRule>
    <cfRule type="cellIs" dxfId="4534" priority="915" operator="equal">
      <formula>"notes rapport"</formula>
    </cfRule>
    <cfRule type="cellIs" dxfId="4533" priority="943" stopIfTrue="1" operator="equal">
      <formula>"Révisions"</formula>
    </cfRule>
  </conditionalFormatting>
  <conditionalFormatting sqref="AR9:AR10">
    <cfRule type="cellIs" dxfId="4532" priority="22029" operator="equal">
      <formula>"Toussaint"</formula>
    </cfRule>
    <cfRule type="cellIs" dxfId="4531" priority="22028" operator="equal">
      <formula>"Victoire 1945"</formula>
    </cfRule>
    <cfRule type="cellIs" dxfId="4530" priority="22027" operator="equal">
      <formula>"stage v"</formula>
    </cfRule>
    <cfRule type="cellIs" dxfId="4529" priority="22026" operator="equal">
      <formula>"Révisions S2 Ses1"</formula>
    </cfRule>
    <cfRule type="cellIs" dxfId="4528" priority="22025" operator="equal">
      <formula>"Révisions S2 ses2"</formula>
    </cfRule>
    <cfRule type="cellIs" dxfId="4527" priority="22024" operator="equal">
      <formula>"Pentecôte"</formula>
    </cfRule>
    <cfRule type="cellIs" dxfId="4526" priority="22022" operator="equal">
      <formula>"Noël"</formula>
    </cfRule>
    <cfRule type="cellIs" dxfId="4525" priority="22021" operator="equal">
      <formula>"Lundi de pâques"</formula>
    </cfRule>
    <cfRule type="cellIs" dxfId="4524" priority="22020" operator="equal">
      <formula>"jour de l'an"</formula>
    </cfRule>
    <cfRule type="cellIs" dxfId="4523" priority="22019" operator="equal">
      <formula>"Fête nationale"</formula>
    </cfRule>
    <cfRule type="cellIs" dxfId="4522" priority="22018" operator="equal">
      <formula>"Fête du travail"</formula>
    </cfRule>
    <cfRule type="cellIs" dxfId="4521" priority="22017" operator="equal">
      <formula>"Examens S1 Ses1"</formula>
    </cfRule>
    <cfRule type="cellIs" dxfId="4520" priority="22016" operator="equal">
      <formula>"Examens S1 Ses2"</formula>
    </cfRule>
    <cfRule type="cellIs" dxfId="4519" priority="22015" operator="equal">
      <formula>"cours v"</formula>
    </cfRule>
    <cfRule type="cellIs" dxfId="4518" priority="22014" operator="equal">
      <formula>"Armistice"</formula>
    </cfRule>
    <cfRule type="cellIs" dxfId="4517" priority="22013" operator="equal">
      <formula>"Ascension"</formula>
    </cfRule>
    <cfRule type="cellIs" dxfId="4516" priority="22012" operator="equal">
      <formula>"Assomption"</formula>
    </cfRule>
    <cfRule type="cellIs" dxfId="4515" priority="22011" operator="equal">
      <formula>"jour appui"</formula>
    </cfRule>
    <cfRule type="cellIs" dxfId="4514" priority="22010" operator="equal">
      <formula>"notes rapport"</formula>
    </cfRule>
    <cfRule type="cellIs" dxfId="4513" priority="22009" operator="equal">
      <formula>"Remise rapport"</formula>
    </cfRule>
    <cfRule type="cellIs" dxfId="4512" priority="22008" operator="equal">
      <formula>"Fermeture"</formula>
    </cfRule>
    <cfRule type="cellIs" dxfId="4511" priority="22007" operator="equal">
      <formula>"Examens S2 ses1"</formula>
    </cfRule>
    <cfRule type="cellIs" dxfId="4510" priority="22006" operator="equal">
      <formula>"Examens S2 Ses2"</formula>
    </cfRule>
    <cfRule type="cellIs" dxfId="4509" priority="22005" operator="equal">
      <formula>"Révisions S1 ses1"</formula>
    </cfRule>
    <cfRule type="cellIs" dxfId="4508" priority="22004" operator="equal">
      <formula>"Révisions S1 Ses2"</formula>
    </cfRule>
    <cfRule type="cellIs" dxfId="4507" priority="22003" operator="equal">
      <formula>"Cours Matin Entr AM"</formula>
    </cfRule>
    <cfRule type="cellIs" dxfId="4506" priority="22002" operator="equal">
      <formula>"Entr MA cours AM"</formula>
    </cfRule>
    <cfRule type="cellIs" dxfId="4505" priority="22001" operator="equal">
      <formula>"Cours matin"</formula>
    </cfRule>
    <cfRule type="cellIs" dxfId="4504" priority="22000" operator="equal">
      <formula>"regroupement"</formula>
    </cfRule>
    <cfRule type="cellIs" dxfId="4503" priority="21999" operator="equal">
      <formula>"Délibération S1"</formula>
    </cfRule>
    <cfRule type="cellIs" dxfId="4502" priority="21998" operator="equal">
      <formula>"Délibération S2"</formula>
    </cfRule>
    <cfRule type="cellIs" dxfId="4501" priority="21997" operator="equal">
      <formula>"Ecrits examens nationaux"</formula>
    </cfRule>
    <cfRule type="cellIs" dxfId="4500" priority="21996" operator="equal">
      <formula>"Mise à niveau"</formula>
    </cfRule>
    <cfRule type="cellIs" dxfId="4499" priority="21995" operator="equal">
      <formula>"Note mémoire"</formula>
    </cfRule>
    <cfRule type="cellIs" dxfId="4498" priority="21994" operator="equal">
      <formula>"Oraux examens nationaux"</formula>
    </cfRule>
    <cfRule type="cellIs" dxfId="4497" priority="21993" operator="equal">
      <formula>"Remise note CC"</formula>
    </cfRule>
    <cfRule type="cellIs" dxfId="4496" priority="21992" operator="equal">
      <formula>"Révision interne"</formula>
    </cfRule>
    <cfRule type="cellIs" dxfId="4495" priority="21991" operator="equal">
      <formula>"Exam nationaux"</formula>
    </cfRule>
    <cfRule type="cellIs" dxfId="4494" priority="21990" operator="equal">
      <formula>"Exam nationaux pas de date"</formula>
    </cfRule>
    <cfRule type="cellIs" dxfId="4493" priority="21989" operator="equal">
      <formula>"Entreprise"</formula>
    </cfRule>
    <cfRule type="cellIs" dxfId="4492" priority="21988" operator="equal">
      <formula>"Révisions R"</formula>
    </cfRule>
    <cfRule type="cellIs" dxfId="4491" priority="21987" operator="equal">
      <formula>"Soutenance"</formula>
    </cfRule>
    <cfRule type="cellIs" dxfId="4490" priority="21986" operator="equal">
      <formula>"ppp"</formula>
    </cfRule>
    <cfRule type="cellIs" dxfId="4489" priority="21985" operator="equal">
      <formula>"Lundi Pentecôte"</formula>
    </cfRule>
    <cfRule type="cellIs" dxfId="4488" priority="21984" operator="equal">
      <formula>"EXAMENS J"</formula>
    </cfRule>
    <cfRule type="cellIs" dxfId="4487" priority="21983" operator="equal">
      <formula>"Cours ISEM"</formula>
    </cfRule>
    <cfRule type="cellIs" dxfId="4486" priority="21982" operator="equal">
      <formula>"Cours IAE"</formula>
    </cfRule>
    <cfRule type="containsText" dxfId="4485" priority="21981" operator="containsText" text="Délib">
      <formula>NOT(ISERROR(SEARCH("Délib",AR9)))</formula>
    </cfRule>
    <cfRule type="containsText" dxfId="4484" priority="21980" operator="containsText" text="Pré">
      <formula>NOT(ISERROR(SEARCH("Pré",AR9)))</formula>
    </cfRule>
    <cfRule type="containsText" dxfId="4483" priority="21979" operator="containsText" text="Projet">
      <formula>NOT(ISERROR(SEARCH("Projet",AR9)))</formula>
    </cfRule>
    <cfRule type="containsText" dxfId="4482" priority="21978" operator="containsText" text="Début CM">
      <formula>NOT(ISERROR(SEARCH("Début CM",AR9)))</formula>
    </cfRule>
    <cfRule type="containsText" dxfId="4481" priority="21977" operator="containsText" text="Début TD">
      <formula>NOT(ISERROR(SEARCH("Début TD",AR9)))</formula>
    </cfRule>
    <cfRule type="containsText" dxfId="4480" priority="21976" operator="containsText" text="Etranger">
      <formula>NOT(ISERROR(SEARCH("Etranger",AR9)))</formula>
    </cfRule>
    <cfRule type="containsText" dxfId="4479" priority="21975" operator="containsText" text="JPO">
      <formula>NOT(ISERROR(SEARCH("JPO",AR9)))</formula>
    </cfRule>
    <cfRule type="containsText" dxfId="4478" priority="21974" operator="containsText" text="Note">
      <formula>NOT(ISERROR(SEARCH("Note",AR9)))</formula>
    </cfRule>
    <cfRule type="containsText" dxfId="4477" priority="21973" operator="containsText" text="Recrutem">
      <formula>NOT(ISERROR(SEARCH("Recrutem",AR9)))</formula>
    </cfRule>
    <cfRule type="containsText" dxfId="4476" priority="21972" operator="containsText" text="Remise">
      <formula>NOT(ISERROR(SEARCH("Remise",AR9)))</formula>
    </cfRule>
    <cfRule type="containsText" dxfId="4475" priority="21971" operator="containsText" text="Salon Et">
      <formula>NOT(ISERROR(SEARCH("Salon Et",AR9)))</formula>
    </cfRule>
    <cfRule type="cellIs" dxfId="4474" priority="22023" operator="equal">
      <formula>"Pâques"</formula>
    </cfRule>
    <cfRule type="cellIs" dxfId="4473" priority="22045" stopIfTrue="1" operator="equal">
      <formula>"Délibérations"</formula>
    </cfRule>
    <cfRule type="cellIs" dxfId="4472" priority="22044" stopIfTrue="1" operator="equal">
      <formula>"Du anglais"</formula>
    </cfRule>
    <cfRule type="cellIs" dxfId="4471" priority="22043" stopIfTrue="1" operator="equal">
      <formula>"Examens S2"</formula>
    </cfRule>
    <cfRule type="cellIs" dxfId="4470" priority="22042" stopIfTrue="1" operator="equal">
      <formula>"Examens"</formula>
    </cfRule>
    <cfRule type="cellIs" dxfId="4469" priority="22041" stopIfTrue="1" operator="equal">
      <formula>"Examens S1"</formula>
    </cfRule>
    <cfRule type="cellIs" dxfId="4468" priority="22040" stopIfTrue="1" operator="equal">
      <formula>"Cours"</formula>
    </cfRule>
    <cfRule type="cellIs" dxfId="4467" priority="22039" stopIfTrue="1" operator="equal">
      <formula>"Vacances"</formula>
    </cfRule>
    <cfRule type="cellIs" dxfId="4466" priority="22038" stopIfTrue="1" operator="equal">
      <formula>"Révisions"</formula>
    </cfRule>
    <cfRule type="cellIs" dxfId="4465" priority="22037" stopIfTrue="1" operator="equal">
      <formula>"Session 1"</formula>
    </cfRule>
    <cfRule type="cellIs" dxfId="4464" priority="22036" stopIfTrue="1" operator="equal">
      <formula>"Session 2"</formula>
    </cfRule>
    <cfRule type="cellIs" dxfId="4463" priority="22035" stopIfTrue="1" operator="equal">
      <formula>"Stage"</formula>
    </cfRule>
    <cfRule type="cellIs" dxfId="4462" priority="22034" stopIfTrue="1" operator="equal">
      <formula>"Rentrée"</formula>
    </cfRule>
    <cfRule type="cellIs" dxfId="4461" priority="22033" stopIfTrue="1" operator="equal">
      <formula>"Evaluation"</formula>
    </cfRule>
    <cfRule type="cellIs" dxfId="4460" priority="22032" stopIfTrue="1" operator="equal">
      <formula>"Retour copies"</formula>
    </cfRule>
    <cfRule type="cellIs" dxfId="4459" priority="22031" operator="equal">
      <formula>"entreprise B"</formula>
    </cfRule>
    <cfRule type="cellIs" dxfId="4458" priority="22030" operator="equal">
      <formula>"Stage en entreprise"</formula>
    </cfRule>
  </conditionalFormatting>
  <conditionalFormatting sqref="AR11:AR12">
    <cfRule type="cellIs" dxfId="4457" priority="854" operator="equal">
      <formula>"Toussaint"</formula>
    </cfRule>
    <cfRule type="containsText" dxfId="4456" priority="792" operator="containsText" text="Université">
      <formula>NOT(ISERROR(SEARCH("Université",AR11)))</formula>
    </cfRule>
    <cfRule type="containsText" dxfId="4455" priority="791" operator="containsText" text="Cours/Labo/Projet">
      <formula>NOT(ISERROR(SEARCH("Cours/Labo/Projet",AR11)))</formula>
    </cfRule>
    <cfRule type="cellIs" dxfId="4454" priority="832" operator="equal">
      <formula>"Examens S2 ses1"</formula>
    </cfRule>
    <cfRule type="cellIs" dxfId="4453" priority="833" operator="equal">
      <formula>"Fermeture"</formula>
    </cfRule>
    <cfRule type="cellIs" dxfId="4452" priority="869" stopIfTrue="1" operator="equal">
      <formula>"Du anglais"</formula>
    </cfRule>
    <cfRule type="cellIs" dxfId="4451" priority="868" stopIfTrue="1" operator="equal">
      <formula>"Examens S2"</formula>
    </cfRule>
    <cfRule type="cellIs" dxfId="4450" priority="867" stopIfTrue="1" operator="equal">
      <formula>"Examens"</formula>
    </cfRule>
    <cfRule type="cellIs" dxfId="4449" priority="817" operator="equal">
      <formula>"Révision interne"</formula>
    </cfRule>
    <cfRule type="cellIs" dxfId="4448" priority="816" operator="equal">
      <formula>"Exam nationaux"</formula>
    </cfRule>
    <cfRule type="cellIs" dxfId="4447" priority="815" operator="equal">
      <formula>"Exam nationaux pas de date"</formula>
    </cfRule>
    <cfRule type="cellIs" dxfId="4446" priority="810" operator="equal">
      <formula>"Lundi Pentecôte"</formula>
    </cfRule>
    <cfRule type="cellIs" dxfId="4445" priority="811" operator="equal">
      <formula>"ppp"</formula>
    </cfRule>
    <cfRule type="cellIs" dxfId="4444" priority="814" operator="equal">
      <formula>"Entreprise"</formula>
    </cfRule>
    <cfRule type="cellIs" dxfId="4443" priority="829" operator="equal">
      <formula>"Révisions S1 Ses2"</formula>
    </cfRule>
    <cfRule type="cellIs" dxfId="4442" priority="828" operator="equal">
      <formula>"Cours Matin Entr AM"</formula>
    </cfRule>
    <cfRule type="cellIs" dxfId="4441" priority="812" operator="equal">
      <formula>"Soutenance"</formula>
    </cfRule>
    <cfRule type="cellIs" dxfId="4440" priority="834" operator="equal">
      <formula>"Remise rapport"</formula>
    </cfRule>
    <cfRule type="cellIs" dxfId="4439" priority="866" stopIfTrue="1" operator="equal">
      <formula>"Examens S1"</formula>
    </cfRule>
    <cfRule type="cellIs" dxfId="4438" priority="865" stopIfTrue="1" operator="equal">
      <formula>"Cours"</formula>
    </cfRule>
    <cfRule type="cellIs" dxfId="4437" priority="864" stopIfTrue="1" operator="equal">
      <formula>"Vacances"</formula>
    </cfRule>
    <cfRule type="cellIs" dxfId="4436" priority="863" stopIfTrue="1" operator="equal">
      <formula>"Révisions"</formula>
    </cfRule>
    <cfRule type="cellIs" dxfId="4435" priority="862" stopIfTrue="1" operator="equal">
      <formula>"Session 1"</formula>
    </cfRule>
    <cfRule type="cellIs" dxfId="4434" priority="861" stopIfTrue="1" operator="equal">
      <formula>"Session 2"</formula>
    </cfRule>
    <cfRule type="cellIs" dxfId="4433" priority="860" stopIfTrue="1" operator="equal">
      <formula>"Stage"</formula>
    </cfRule>
    <cfRule type="cellIs" dxfId="4432" priority="859" stopIfTrue="1" operator="equal">
      <formula>"Rentrée"</formula>
    </cfRule>
    <cfRule type="cellIs" dxfId="4431" priority="858" stopIfTrue="1" operator="equal">
      <formula>"Evaluation"</formula>
    </cfRule>
    <cfRule type="cellIs" dxfId="4430" priority="823" operator="equal">
      <formula>"Délibération S2"</formula>
    </cfRule>
    <cfRule type="cellIs" dxfId="4429" priority="818" operator="equal">
      <formula>"Remise note CC"</formula>
    </cfRule>
    <cfRule type="cellIs" dxfId="4428" priority="830" operator="equal">
      <formula>"Révisions S1 ses1"</formula>
    </cfRule>
    <cfRule type="cellIs" dxfId="4427" priority="819" operator="equal">
      <formula>"Oraux examens nationaux"</formula>
    </cfRule>
    <cfRule type="cellIs" dxfId="4426" priority="820" operator="equal">
      <formula>"Note mémoire"</formula>
    </cfRule>
    <cfRule type="cellIs" dxfId="4425" priority="821" operator="equal">
      <formula>"Mise à niveau"</formula>
    </cfRule>
    <cfRule type="cellIs" dxfId="4424" priority="822" operator="equal">
      <formula>"Ecrits examens nationaux"</formula>
    </cfRule>
    <cfRule type="cellIs" dxfId="4423" priority="824" operator="equal">
      <formula>"Délibération S1"</formula>
    </cfRule>
    <cfRule type="cellIs" dxfId="4422" priority="825" operator="equal">
      <formula>"regroupement"</formula>
    </cfRule>
    <cfRule type="cellIs" dxfId="4421" priority="826" operator="equal">
      <formula>"Cours matin"</formula>
    </cfRule>
    <cfRule type="cellIs" dxfId="4420" priority="827" operator="equal">
      <formula>"Entr MA cours AM"</formula>
    </cfRule>
    <cfRule type="cellIs" dxfId="4419" priority="831" operator="equal">
      <formula>"Examens S2 Ses2"</formula>
    </cfRule>
    <cfRule type="cellIs" dxfId="4418" priority="809" operator="equal">
      <formula>"EXAMENS J"</formula>
    </cfRule>
    <cfRule type="cellIs" dxfId="4417" priority="808" operator="equal">
      <formula>"Cours ISEM"</formula>
    </cfRule>
    <cfRule type="cellIs" dxfId="4416" priority="807" operator="equal">
      <formula>"Cours IAE"</formula>
    </cfRule>
    <cfRule type="containsText" dxfId="4415" priority="806" operator="containsText" text="Délib">
      <formula>NOT(ISERROR(SEARCH("Délib",AR11)))</formula>
    </cfRule>
    <cfRule type="containsText" dxfId="4414" priority="805" operator="containsText" text="Pré">
      <formula>NOT(ISERROR(SEARCH("Pré",AR11)))</formula>
    </cfRule>
    <cfRule type="containsText" dxfId="4413" priority="804" operator="containsText" text="Projet">
      <formula>NOT(ISERROR(SEARCH("Projet",AR11)))</formula>
    </cfRule>
    <cfRule type="containsText" dxfId="4412" priority="803" operator="containsText" text="Début CM">
      <formula>NOT(ISERROR(SEARCH("Début CM",AR11)))</formula>
    </cfRule>
    <cfRule type="containsText" dxfId="4411" priority="802" operator="containsText" text="Début TD">
      <formula>NOT(ISERROR(SEARCH("Début TD",AR11)))</formula>
    </cfRule>
    <cfRule type="containsText" dxfId="4410" priority="801" operator="containsText" text="Etranger">
      <formula>NOT(ISERROR(SEARCH("Etranger",AR11)))</formula>
    </cfRule>
    <cfRule type="containsText" dxfId="4409" priority="800" operator="containsText" text="JPO">
      <formula>NOT(ISERROR(SEARCH("JPO",AR11)))</formula>
    </cfRule>
    <cfRule type="containsText" dxfId="4408" priority="799" operator="containsText" text="Note">
      <formula>NOT(ISERROR(SEARCH("Note",AR11)))</formula>
    </cfRule>
    <cfRule type="cellIs" dxfId="4407" priority="813" operator="equal">
      <formula>"Révisions R"</formula>
    </cfRule>
    <cfRule type="containsText" dxfId="4406" priority="798" operator="containsText" text="Recrutem">
      <formula>NOT(ISERROR(SEARCH("Recrutem",AR11)))</formula>
    </cfRule>
    <cfRule type="containsText" dxfId="4405" priority="797" operator="containsText" text="Remise">
      <formula>NOT(ISERROR(SEARCH("Remise",AR11)))</formula>
    </cfRule>
    <cfRule type="containsText" dxfId="4404" priority="796" operator="containsText" text="Salon Et">
      <formula>NOT(ISERROR(SEARCH("Salon Et",AR11)))</formula>
    </cfRule>
    <cfRule type="containsText" dxfId="4403" priority="795" operator="containsText" text="Soutenance">
      <formula>NOT(ISERROR(SEARCH("Soutenance",AR11)))</formula>
    </cfRule>
    <cfRule type="cellIs" dxfId="4402" priority="857" stopIfTrue="1" operator="equal">
      <formula>"Retour copies"</formula>
    </cfRule>
    <cfRule type="cellIs" dxfId="4401" priority="856" operator="equal">
      <formula>"entreprise B"</formula>
    </cfRule>
    <cfRule type="cellIs" dxfId="4400" priority="855" operator="equal">
      <formula>"Stage en entreprise"</formula>
    </cfRule>
    <cfRule type="expression" dxfId="4399" priority="794">
      <formula>AP11="Samedi"</formula>
    </cfRule>
    <cfRule type="cellIs" dxfId="4398" priority="853" operator="equal">
      <formula>"Victoire 1945"</formula>
    </cfRule>
    <cfRule type="cellIs" dxfId="4397" priority="852" operator="equal">
      <formula>"stage v"</formula>
    </cfRule>
    <cfRule type="cellIs" dxfId="4396" priority="851" operator="equal">
      <formula>"Révisions S2 Ses1"</formula>
    </cfRule>
    <cfRule type="cellIs" dxfId="4395" priority="850" operator="equal">
      <formula>"Révisions S2 ses2"</formula>
    </cfRule>
    <cfRule type="cellIs" dxfId="4394" priority="849" operator="equal">
      <formula>"Pentecôte"</formula>
    </cfRule>
    <cfRule type="cellIs" dxfId="4393" priority="848" operator="equal">
      <formula>"Pâques"</formula>
    </cfRule>
    <cfRule type="cellIs" dxfId="4392" priority="847" operator="equal">
      <formula>"Noël"</formula>
    </cfRule>
    <cfRule type="cellIs" dxfId="4391" priority="846" operator="equal">
      <formula>"Lundi de pâques"</formula>
    </cfRule>
    <cfRule type="cellIs" dxfId="4390" priority="845" operator="equal">
      <formula>"jour de l'an"</formula>
    </cfRule>
    <cfRule type="cellIs" dxfId="4389" priority="870" stopIfTrue="1" operator="equal">
      <formula>"Délibérations"</formula>
    </cfRule>
    <cfRule type="cellIs" dxfId="4388" priority="844" operator="equal">
      <formula>"Fête nationale"</formula>
    </cfRule>
    <cfRule type="cellIs" dxfId="4387" priority="843" operator="equal">
      <formula>"Fête du travail"</formula>
    </cfRule>
    <cfRule type="cellIs" dxfId="4386" priority="842" operator="equal">
      <formula>"Examens S1 Ses1"</formula>
    </cfRule>
    <cfRule type="cellIs" dxfId="4385" priority="841" operator="equal">
      <formula>"Examens S1 Ses2"</formula>
    </cfRule>
    <cfRule type="cellIs" dxfId="4384" priority="840" operator="equal">
      <formula>"cours v"</formula>
    </cfRule>
    <cfRule type="cellIs" dxfId="4383" priority="839" operator="equal">
      <formula>"Armistice"</formula>
    </cfRule>
    <cfRule type="cellIs" dxfId="4382" priority="838" operator="equal">
      <formula>"Ascension"</formula>
    </cfRule>
    <cfRule type="cellIs" dxfId="4381" priority="837" operator="equal">
      <formula>"Assomption"</formula>
    </cfRule>
    <cfRule type="cellIs" dxfId="4380" priority="836" operator="equal">
      <formula>"jour appui"</formula>
    </cfRule>
    <cfRule type="cellIs" dxfId="4379" priority="835" operator="equal">
      <formula>"notes rapport"</formula>
    </cfRule>
    <cfRule type="expression" dxfId="4378" priority="793">
      <formula>AP11="Dimanche"</formula>
    </cfRule>
  </conditionalFormatting>
  <conditionalFormatting sqref="AR13">
    <cfRule type="cellIs" dxfId="4377" priority="775" operator="equal">
      <formula>"Stage en entreprise"</formula>
    </cfRule>
    <cfRule type="cellIs" dxfId="4376" priority="776" operator="equal">
      <formula>"entreprise B"</formula>
    </cfRule>
    <cfRule type="cellIs" dxfId="4375" priority="777" stopIfTrue="1" operator="equal">
      <formula>"Retour copies"</formula>
    </cfRule>
    <cfRule type="cellIs" dxfId="4374" priority="778" stopIfTrue="1" operator="equal">
      <formula>"Evaluation"</formula>
    </cfRule>
    <cfRule type="cellIs" dxfId="4373" priority="779" stopIfTrue="1" operator="equal">
      <formula>"Rentrée"</formula>
    </cfRule>
    <cfRule type="cellIs" dxfId="4372" priority="780" stopIfTrue="1" operator="equal">
      <formula>"Stage"</formula>
    </cfRule>
    <cfRule type="cellIs" dxfId="4371" priority="781" stopIfTrue="1" operator="equal">
      <formula>"Session 2"</formula>
    </cfRule>
    <cfRule type="cellIs" dxfId="4370" priority="782" stopIfTrue="1" operator="equal">
      <formula>"Session 1"</formula>
    </cfRule>
    <cfRule type="cellIs" dxfId="4369" priority="783" stopIfTrue="1" operator="equal">
      <formula>"Révisions"</formula>
    </cfRule>
    <cfRule type="cellIs" dxfId="4368" priority="784" stopIfTrue="1" operator="equal">
      <formula>"Vacances"</formula>
    </cfRule>
    <cfRule type="cellIs" dxfId="4367" priority="785" stopIfTrue="1" operator="equal">
      <formula>"Cours"</formula>
    </cfRule>
    <cfRule type="cellIs" dxfId="4366" priority="786" stopIfTrue="1" operator="equal">
      <formula>"Examens S1"</formula>
    </cfRule>
    <cfRule type="cellIs" dxfId="4365" priority="787" stopIfTrue="1" operator="equal">
      <formula>"Examens"</formula>
    </cfRule>
    <cfRule type="cellIs" dxfId="4364" priority="788" stopIfTrue="1" operator="equal">
      <formula>"Examens S2"</formula>
    </cfRule>
    <cfRule type="cellIs" dxfId="4363" priority="789" stopIfTrue="1" operator="equal">
      <formula>"Du anglais"</formula>
    </cfRule>
    <cfRule type="cellIs" dxfId="4362" priority="790" stopIfTrue="1" operator="equal">
      <formula>"Délibérations"</formula>
    </cfRule>
    <cfRule type="cellIs" dxfId="4361" priority="735" operator="equal">
      <formula>"Exam nationaux pas de date"</formula>
    </cfRule>
    <cfRule type="cellIs" dxfId="4360" priority="754" operator="equal">
      <formula>"Remise rapport"</formula>
    </cfRule>
    <cfRule type="containsText" dxfId="4359" priority="716" operator="containsText" text="Salon Et">
      <formula>NOT(ISERROR(SEARCH("Salon Et",AR13)))</formula>
    </cfRule>
    <cfRule type="containsText" dxfId="4358" priority="717" operator="containsText" text="Remise">
      <formula>NOT(ISERROR(SEARCH("Remise",AR13)))</formula>
    </cfRule>
    <cfRule type="containsText" dxfId="4357" priority="718" operator="containsText" text="Recrutem">
      <formula>NOT(ISERROR(SEARCH("Recrutem",AR13)))</formula>
    </cfRule>
    <cfRule type="containsText" dxfId="4356" priority="719" operator="containsText" text="Note">
      <formula>NOT(ISERROR(SEARCH("Note",AR13)))</formula>
    </cfRule>
    <cfRule type="containsText" dxfId="4355" priority="720" operator="containsText" text="JPO">
      <formula>NOT(ISERROR(SEARCH("JPO",AR13)))</formula>
    </cfRule>
    <cfRule type="containsText" dxfId="4354" priority="721" operator="containsText" text="Etranger">
      <formula>NOT(ISERROR(SEARCH("Etranger",AR13)))</formula>
    </cfRule>
    <cfRule type="containsText" dxfId="4353" priority="722" operator="containsText" text="Début TD">
      <formula>NOT(ISERROR(SEARCH("Début TD",AR13)))</formula>
    </cfRule>
    <cfRule type="containsText" dxfId="4352" priority="723" operator="containsText" text="Début CM">
      <formula>NOT(ISERROR(SEARCH("Début CM",AR13)))</formula>
    </cfRule>
    <cfRule type="containsText" dxfId="4351" priority="724" operator="containsText" text="Projet">
      <formula>NOT(ISERROR(SEARCH("Projet",AR13)))</formula>
    </cfRule>
    <cfRule type="containsText" dxfId="4350" priority="725" operator="containsText" text="Pré">
      <formula>NOT(ISERROR(SEARCH("Pré",AR13)))</formula>
    </cfRule>
    <cfRule type="containsText" dxfId="4349" priority="726" operator="containsText" text="Délib">
      <formula>NOT(ISERROR(SEARCH("Délib",AR13)))</formula>
    </cfRule>
    <cfRule type="cellIs" dxfId="4348" priority="727" operator="equal">
      <formula>"Cours IAE"</formula>
    </cfRule>
    <cfRule type="cellIs" dxfId="4347" priority="728" operator="equal">
      <formula>"Cours ISEM"</formula>
    </cfRule>
    <cfRule type="cellIs" dxfId="4346" priority="729" operator="equal">
      <formula>"EXAMENS J"</formula>
    </cfRule>
    <cfRule type="cellIs" dxfId="4345" priority="730" operator="equal">
      <formula>"Lundi Pentecôte"</formula>
    </cfRule>
    <cfRule type="cellIs" dxfId="4344" priority="731" operator="equal">
      <formula>"ppp"</formula>
    </cfRule>
    <cfRule type="cellIs" dxfId="4343" priority="732" operator="equal">
      <formula>"Soutenance"</formula>
    </cfRule>
    <cfRule type="cellIs" dxfId="4342" priority="733" operator="equal">
      <formula>"Révisions R"</formula>
    </cfRule>
    <cfRule type="cellIs" dxfId="4341" priority="734" operator="equal">
      <formula>"Entreprise"</formula>
    </cfRule>
    <cfRule type="cellIs" dxfId="4340" priority="773" operator="equal">
      <formula>"Victoire 1945"</formula>
    </cfRule>
    <cfRule type="cellIs" dxfId="4339" priority="736" operator="equal">
      <formula>"Exam nationaux"</formula>
    </cfRule>
    <cfRule type="cellIs" dxfId="4338" priority="737" operator="equal">
      <formula>"Révision interne"</formula>
    </cfRule>
    <cfRule type="cellIs" dxfId="4337" priority="738" operator="equal">
      <formula>"Remise note CC"</formula>
    </cfRule>
    <cfRule type="cellIs" dxfId="4336" priority="739" operator="equal">
      <formula>"Oraux examens nationaux"</formula>
    </cfRule>
    <cfRule type="cellIs" dxfId="4335" priority="740" operator="equal">
      <formula>"Note mémoire"</formula>
    </cfRule>
    <cfRule type="cellIs" dxfId="4334" priority="741" operator="equal">
      <formula>"Mise à niveau"</formula>
    </cfRule>
    <cfRule type="cellIs" dxfId="4333" priority="742" operator="equal">
      <formula>"Ecrits examens nationaux"</formula>
    </cfRule>
    <cfRule type="cellIs" dxfId="4332" priority="743" operator="equal">
      <formula>"Délibération S2"</formula>
    </cfRule>
    <cfRule type="cellIs" dxfId="4331" priority="744" operator="equal">
      <formula>"Délibération S1"</formula>
    </cfRule>
    <cfRule type="cellIs" dxfId="4330" priority="745" operator="equal">
      <formula>"regroupement"</formula>
    </cfRule>
    <cfRule type="cellIs" dxfId="4329" priority="746" operator="equal">
      <formula>"Cours matin"</formula>
    </cfRule>
    <cfRule type="cellIs" dxfId="4328" priority="747" operator="equal">
      <formula>"Entr MA cours AM"</formula>
    </cfRule>
    <cfRule type="cellIs" dxfId="4327" priority="748" operator="equal">
      <formula>"Cours Matin Entr AM"</formula>
    </cfRule>
    <cfRule type="cellIs" dxfId="4326" priority="749" operator="equal">
      <formula>"Révisions S1 Ses2"</formula>
    </cfRule>
    <cfRule type="cellIs" dxfId="4325" priority="750" operator="equal">
      <formula>"Révisions S1 ses1"</formula>
    </cfRule>
    <cfRule type="cellIs" dxfId="4324" priority="751" operator="equal">
      <formula>"Examens S2 Ses2"</formula>
    </cfRule>
    <cfRule type="cellIs" dxfId="4323" priority="752" operator="equal">
      <formula>"Examens S2 ses1"</formula>
    </cfRule>
    <cfRule type="cellIs" dxfId="4322" priority="753" operator="equal">
      <formula>"Fermeture"</formula>
    </cfRule>
    <cfRule type="cellIs" dxfId="4321" priority="755" operator="equal">
      <formula>"notes rapport"</formula>
    </cfRule>
    <cfRule type="cellIs" dxfId="4320" priority="756" operator="equal">
      <formula>"jour appui"</formula>
    </cfRule>
    <cfRule type="cellIs" dxfId="4319" priority="757" operator="equal">
      <formula>"Assomption"</formula>
    </cfRule>
    <cfRule type="cellIs" dxfId="4318" priority="758" operator="equal">
      <formula>"Ascension"</formula>
    </cfRule>
    <cfRule type="cellIs" dxfId="4317" priority="759" operator="equal">
      <formula>"Armistice"</formula>
    </cfRule>
    <cfRule type="cellIs" dxfId="4316" priority="760" operator="equal">
      <formula>"cours v"</formula>
    </cfRule>
    <cfRule type="cellIs" dxfId="4315" priority="761" operator="equal">
      <formula>"Examens S1 Ses2"</formula>
    </cfRule>
    <cfRule type="cellIs" dxfId="4314" priority="762" operator="equal">
      <formula>"Examens S1 Ses1"</formula>
    </cfRule>
    <cfRule type="cellIs" dxfId="4313" priority="763" operator="equal">
      <formula>"Fête du travail"</formula>
    </cfRule>
    <cfRule type="cellIs" dxfId="4312" priority="764" operator="equal">
      <formula>"Fête nationale"</formula>
    </cfRule>
    <cfRule type="cellIs" dxfId="4311" priority="765" operator="equal">
      <formula>"jour de l'an"</formula>
    </cfRule>
    <cfRule type="cellIs" dxfId="4310" priority="766" operator="equal">
      <formula>"Lundi de pâques"</formula>
    </cfRule>
    <cfRule type="cellIs" dxfId="4309" priority="767" operator="equal">
      <formula>"Noël"</formula>
    </cfRule>
    <cfRule type="cellIs" dxfId="4308" priority="768" operator="equal">
      <formula>"Pâques"</formula>
    </cfRule>
    <cfRule type="cellIs" dxfId="4307" priority="769" operator="equal">
      <formula>"Pentecôte"</formula>
    </cfRule>
    <cfRule type="cellIs" dxfId="4306" priority="770" operator="equal">
      <formula>"Révisions S2 ses2"</formula>
    </cfRule>
    <cfRule type="cellIs" dxfId="4305" priority="771" operator="equal">
      <formula>"Révisions S2 Ses1"</formula>
    </cfRule>
    <cfRule type="cellIs" dxfId="4304" priority="772" operator="equal">
      <formula>"stage v"</formula>
    </cfRule>
    <cfRule type="cellIs" dxfId="4303" priority="774" operator="equal">
      <formula>"Toussaint"</formula>
    </cfRule>
  </conditionalFormatting>
  <conditionalFormatting sqref="AR13:AR17">
    <cfRule type="expression" dxfId="4302" priority="638">
      <formula>AP13="Dimanche"</formula>
    </cfRule>
    <cfRule type="expression" dxfId="4301" priority="639">
      <formula>AP13="Samedi"</formula>
    </cfRule>
    <cfRule type="containsText" dxfId="4300" priority="640" operator="containsText" text="Soutenance">
      <formula>NOT(ISERROR(SEARCH("Soutenance",AR13)))</formula>
    </cfRule>
  </conditionalFormatting>
  <conditionalFormatting sqref="AR14:AR15">
    <cfRule type="cellIs" dxfId="4299" priority="659" operator="equal">
      <formula>"Entreprise"</formula>
    </cfRule>
    <cfRule type="cellIs" dxfId="4298" priority="660" operator="equal">
      <formula>"Exam nationaux pas de date"</formula>
    </cfRule>
    <cfRule type="cellIs" dxfId="4297" priority="661" operator="equal">
      <formula>"Exam nationaux"</formula>
    </cfRule>
    <cfRule type="cellIs" dxfId="4296" priority="662" operator="equal">
      <formula>"Révision interne"</formula>
    </cfRule>
    <cfRule type="cellIs" dxfId="4295" priority="663" operator="equal">
      <formula>"Remise note CC"</formula>
    </cfRule>
    <cfRule type="cellIs" dxfId="4294" priority="664" operator="equal">
      <formula>"Oraux examens nationaux"</formula>
    </cfRule>
    <cfRule type="cellIs" dxfId="4293" priority="665" operator="equal">
      <formula>"Note mémoire"</formula>
    </cfRule>
    <cfRule type="cellIs" dxfId="4292" priority="666" operator="equal">
      <formula>"Mise à niveau"</formula>
    </cfRule>
    <cfRule type="cellIs" dxfId="4291" priority="667" operator="equal">
      <formula>"Ecrits examens nationaux"</formula>
    </cfRule>
    <cfRule type="cellIs" dxfId="4290" priority="668" operator="equal">
      <formula>"Délibération S2"</formula>
    </cfRule>
    <cfRule type="cellIs" dxfId="4289" priority="669" operator="equal">
      <formula>"Délibération S1"</formula>
    </cfRule>
    <cfRule type="cellIs" dxfId="4288" priority="670" operator="equal">
      <formula>"regroupement"</formula>
    </cfRule>
    <cfRule type="cellIs" dxfId="4287" priority="672" operator="equal">
      <formula>"Entr MA cours AM"</formula>
    </cfRule>
    <cfRule type="cellIs" dxfId="4286" priority="673" operator="equal">
      <formula>"Cours Matin Entr AM"</formula>
    </cfRule>
    <cfRule type="cellIs" dxfId="4285" priority="715" stopIfTrue="1" operator="equal">
      <formula>"Délibérations"</formula>
    </cfRule>
    <cfRule type="cellIs" dxfId="4284" priority="713" stopIfTrue="1" operator="equal">
      <formula>"Examens S2"</formula>
    </cfRule>
    <cfRule type="cellIs" dxfId="4283" priority="712" stopIfTrue="1" operator="equal">
      <formula>"Examens"</formula>
    </cfRule>
    <cfRule type="cellIs" dxfId="4282" priority="711" stopIfTrue="1" operator="equal">
      <formula>"Examens S1"</formula>
    </cfRule>
    <cfRule type="cellIs" dxfId="4281" priority="685" operator="equal">
      <formula>"cours v"</formula>
    </cfRule>
    <cfRule type="cellIs" dxfId="4280" priority="710" stopIfTrue="1" operator="equal">
      <formula>"Cours"</formula>
    </cfRule>
    <cfRule type="cellIs" dxfId="4279" priority="709" stopIfTrue="1" operator="equal">
      <formula>"Vacances"</formula>
    </cfRule>
    <cfRule type="cellIs" dxfId="4278" priority="708" stopIfTrue="1" operator="equal">
      <formula>"Révisions"</formula>
    </cfRule>
    <cfRule type="cellIs" dxfId="4277" priority="707" stopIfTrue="1" operator="equal">
      <formula>"Session 1"</formula>
    </cfRule>
    <cfRule type="cellIs" dxfId="4276" priority="706" stopIfTrue="1" operator="equal">
      <formula>"Session 2"</formula>
    </cfRule>
    <cfRule type="cellIs" dxfId="4275" priority="705" stopIfTrue="1" operator="equal">
      <formula>"Stage"</formula>
    </cfRule>
    <cfRule type="cellIs" dxfId="4274" priority="704" stopIfTrue="1" operator="equal">
      <formula>"Rentrée"</formula>
    </cfRule>
    <cfRule type="cellIs" dxfId="4273" priority="703" stopIfTrue="1" operator="equal">
      <formula>"Evaluation"</formula>
    </cfRule>
    <cfRule type="cellIs" dxfId="4272" priority="702" stopIfTrue="1" operator="equal">
      <formula>"Retour copies"</formula>
    </cfRule>
    <cfRule type="cellIs" dxfId="4271" priority="701" operator="equal">
      <formula>"entreprise B"</formula>
    </cfRule>
    <cfRule type="cellIs" dxfId="4270" priority="700" operator="equal">
      <formula>"Stage en entreprise"</formula>
    </cfRule>
    <cfRule type="cellIs" dxfId="4269" priority="699" operator="equal">
      <formula>"Toussaint"</formula>
    </cfRule>
    <cfRule type="cellIs" dxfId="4268" priority="698" operator="equal">
      <formula>"Victoire 1945"</formula>
    </cfRule>
    <cfRule type="cellIs" dxfId="4267" priority="697" operator="equal">
      <formula>"stage v"</formula>
    </cfRule>
    <cfRule type="cellIs" dxfId="4266" priority="696" operator="equal">
      <formula>"Révisions S2 Ses1"</formula>
    </cfRule>
    <cfRule type="cellIs" dxfId="4265" priority="695" operator="equal">
      <formula>"Révisions S2 ses2"</formula>
    </cfRule>
    <cfRule type="cellIs" dxfId="4264" priority="694" operator="equal">
      <formula>"Pentecôte"</formula>
    </cfRule>
    <cfRule type="cellIs" dxfId="4263" priority="671" operator="equal">
      <formula>"Cours matin"</formula>
    </cfRule>
    <cfRule type="cellIs" dxfId="4262" priority="693" operator="equal">
      <formula>"Pâques"</formula>
    </cfRule>
    <cfRule type="cellIs" dxfId="4261" priority="692" operator="equal">
      <formula>"Noël"</formula>
    </cfRule>
    <cfRule type="cellIs" dxfId="4260" priority="691" operator="equal">
      <formula>"Lundi de pâques"</formula>
    </cfRule>
    <cfRule type="cellIs" dxfId="4259" priority="690" operator="equal">
      <formula>"jour de l'an"</formula>
    </cfRule>
    <cfRule type="cellIs" dxfId="4258" priority="689" operator="equal">
      <formula>"Fête nationale"</formula>
    </cfRule>
    <cfRule type="cellIs" dxfId="4257" priority="688" operator="equal">
      <formula>"Fête du travail"</formula>
    </cfRule>
    <cfRule type="cellIs" dxfId="4256" priority="687" operator="equal">
      <formula>"Examens S1 Ses1"</formula>
    </cfRule>
    <cfRule type="cellIs" dxfId="4255" priority="686" operator="equal">
      <formula>"Examens S1 Ses2"</formula>
    </cfRule>
    <cfRule type="cellIs" dxfId="4254" priority="684" operator="equal">
      <formula>"Armistice"</formula>
    </cfRule>
    <cfRule type="cellIs" dxfId="4253" priority="683" operator="equal">
      <formula>"Ascension"</formula>
    </cfRule>
    <cfRule type="cellIs" dxfId="4252" priority="714" stopIfTrue="1" operator="equal">
      <formula>"Du anglais"</formula>
    </cfRule>
    <cfRule type="cellIs" dxfId="4251" priority="682" operator="equal">
      <formula>"Assomption"</formula>
    </cfRule>
    <cfRule type="cellIs" dxfId="4250" priority="681" operator="equal">
      <formula>"jour appui"</formula>
    </cfRule>
    <cfRule type="cellIs" dxfId="4249" priority="680" operator="equal">
      <formula>"notes rapport"</formula>
    </cfRule>
    <cfRule type="cellIs" dxfId="4248" priority="679" operator="equal">
      <formula>"Remise rapport"</formula>
    </cfRule>
    <cfRule type="cellIs" dxfId="4247" priority="678" operator="equal">
      <formula>"Fermeture"</formula>
    </cfRule>
    <cfRule type="cellIs" dxfId="4246" priority="677" operator="equal">
      <formula>"Examens S2 ses1"</formula>
    </cfRule>
    <cfRule type="cellIs" dxfId="4245" priority="676" operator="equal">
      <formula>"Examens S2 Ses2"</formula>
    </cfRule>
    <cfRule type="cellIs" dxfId="4244" priority="675" operator="equal">
      <formula>"Révisions S1 ses1"</formula>
    </cfRule>
    <cfRule type="cellIs" dxfId="4243" priority="674" operator="equal">
      <formula>"Révisions S1 Ses2"</formula>
    </cfRule>
    <cfRule type="cellIs" dxfId="4242" priority="655" operator="equal">
      <formula>"Lundi Pentecôte"</formula>
    </cfRule>
    <cfRule type="containsText" dxfId="4241" priority="636" operator="containsText" text="Cours/Labo/Projet">
      <formula>NOT(ISERROR(SEARCH("Cours/Labo/Projet",AR14)))</formula>
    </cfRule>
    <cfRule type="containsText" dxfId="4240" priority="637" operator="containsText" text="Université">
      <formula>NOT(ISERROR(SEARCH("Université",AR14)))</formula>
    </cfRule>
    <cfRule type="cellIs" dxfId="4239" priority="656" operator="equal">
      <formula>"ppp"</formula>
    </cfRule>
    <cfRule type="cellIs" dxfId="4238" priority="657" operator="equal">
      <formula>"Soutenance"</formula>
    </cfRule>
    <cfRule type="cellIs" dxfId="4237" priority="658" operator="equal">
      <formula>"Révisions R"</formula>
    </cfRule>
    <cfRule type="containsText" dxfId="4236" priority="641" operator="containsText" text="Salon Et">
      <formula>NOT(ISERROR(SEARCH("Salon Et",AR14)))</formula>
    </cfRule>
    <cfRule type="containsText" dxfId="4235" priority="642" operator="containsText" text="Remise">
      <formula>NOT(ISERROR(SEARCH("Remise",AR14)))</formula>
    </cfRule>
    <cfRule type="containsText" dxfId="4234" priority="643" operator="containsText" text="Recrutem">
      <formula>NOT(ISERROR(SEARCH("Recrutem",AR14)))</formula>
    </cfRule>
    <cfRule type="containsText" dxfId="4233" priority="644" operator="containsText" text="Note">
      <formula>NOT(ISERROR(SEARCH("Note",AR14)))</formula>
    </cfRule>
    <cfRule type="containsText" dxfId="4232" priority="645" operator="containsText" text="JPO">
      <formula>NOT(ISERROR(SEARCH("JPO",AR14)))</formula>
    </cfRule>
    <cfRule type="containsText" dxfId="4231" priority="646" operator="containsText" text="Etranger">
      <formula>NOT(ISERROR(SEARCH("Etranger",AR14)))</formula>
    </cfRule>
    <cfRule type="containsText" dxfId="4230" priority="647" operator="containsText" text="Début TD">
      <formula>NOT(ISERROR(SEARCH("Début TD",AR14)))</formula>
    </cfRule>
    <cfRule type="containsText" dxfId="4229" priority="648" operator="containsText" text="Début CM">
      <formula>NOT(ISERROR(SEARCH("Début CM",AR14)))</formula>
    </cfRule>
    <cfRule type="containsText" dxfId="4228" priority="649" operator="containsText" text="Projet">
      <formula>NOT(ISERROR(SEARCH("Projet",AR14)))</formula>
    </cfRule>
    <cfRule type="containsText" dxfId="4227" priority="650" operator="containsText" text="Pré">
      <formula>NOT(ISERROR(SEARCH("Pré",AR14)))</formula>
    </cfRule>
    <cfRule type="containsText" dxfId="4226" priority="651" operator="containsText" text="Délib">
      <formula>NOT(ISERROR(SEARCH("Délib",AR14)))</formula>
    </cfRule>
    <cfRule type="cellIs" dxfId="4225" priority="652" operator="equal">
      <formula>"Cours IAE"</formula>
    </cfRule>
    <cfRule type="cellIs" dxfId="4224" priority="653" operator="equal">
      <formula>"Cours ISEM"</formula>
    </cfRule>
    <cfRule type="cellIs" dxfId="4223" priority="654" operator="equal">
      <formula>"EXAMENS J"</formula>
    </cfRule>
  </conditionalFormatting>
  <conditionalFormatting sqref="AR16:AR17">
    <cfRule type="cellIs" dxfId="4222" priority="22642" operator="equal">
      <formula>"Fête du travail"</formula>
    </cfRule>
    <cfRule type="cellIs" dxfId="4221" priority="22641" operator="equal">
      <formula>"Examens S1 Ses1"</formula>
    </cfRule>
    <cfRule type="cellIs" dxfId="4220" priority="22640" operator="equal">
      <formula>"Examens S1 Ses2"</formula>
    </cfRule>
    <cfRule type="cellIs" dxfId="4219" priority="22639" operator="equal">
      <formula>"cours v"</formula>
    </cfRule>
    <cfRule type="cellIs" dxfId="4218" priority="22638" operator="equal">
      <formula>"Armistice"</formula>
    </cfRule>
    <cfRule type="cellIs" dxfId="4217" priority="22637" operator="equal">
      <formula>"Ascension"</formula>
    </cfRule>
    <cfRule type="cellIs" dxfId="4216" priority="22636" operator="equal">
      <formula>"Assomption"</formula>
    </cfRule>
    <cfRule type="cellIs" dxfId="4215" priority="22635" operator="equal">
      <formula>"jour appui"</formula>
    </cfRule>
    <cfRule type="cellIs" dxfId="4214" priority="22634" operator="equal">
      <formula>"notes rapport"</formula>
    </cfRule>
    <cfRule type="cellIs" dxfId="4213" priority="22633" operator="equal">
      <formula>"Remise rapport"</formula>
    </cfRule>
    <cfRule type="cellIs" dxfId="4212" priority="22632" operator="equal">
      <formula>"Fermeture"</formula>
    </cfRule>
    <cfRule type="cellIs" dxfId="4211" priority="22631" operator="equal">
      <formula>"Examens S2 ses1"</formula>
    </cfRule>
    <cfRule type="cellIs" dxfId="4210" priority="22630" operator="equal">
      <formula>"Examens S2 Ses2"</formula>
    </cfRule>
    <cfRule type="cellIs" dxfId="4209" priority="22629" operator="equal">
      <formula>"Révisions S1 ses1"</formula>
    </cfRule>
    <cfRule type="cellIs" dxfId="4208" priority="22628" operator="equal">
      <formula>"Révisions S1 Ses2"</formula>
    </cfRule>
    <cfRule type="cellIs" dxfId="4207" priority="22627" operator="equal">
      <formula>"Cours Matin Entr AM"</formula>
    </cfRule>
    <cfRule type="cellIs" dxfId="4206" priority="22626" operator="equal">
      <formula>"Entr MA cours AM"</formula>
    </cfRule>
    <cfRule type="cellIs" dxfId="4205" priority="22625" operator="equal">
      <formula>"Cours matin"</formula>
    </cfRule>
    <cfRule type="cellIs" dxfId="4204" priority="22624" operator="equal">
      <formula>"regroupement"</formula>
    </cfRule>
    <cfRule type="cellIs" dxfId="4203" priority="22623" operator="equal">
      <formula>"Délibération S1"</formula>
    </cfRule>
    <cfRule type="cellIs" dxfId="4202" priority="22622" operator="equal">
      <formula>"Délibération S2"</formula>
    </cfRule>
    <cfRule type="cellIs" dxfId="4201" priority="22621" operator="equal">
      <formula>"Ecrits examens nationaux"</formula>
    </cfRule>
    <cfRule type="cellIs" dxfId="4200" priority="22620" operator="equal">
      <formula>"Mise à niveau"</formula>
    </cfRule>
    <cfRule type="cellIs" dxfId="4199" priority="22619" operator="equal">
      <formula>"Note mémoire"</formula>
    </cfRule>
    <cfRule type="cellIs" dxfId="4198" priority="22618" operator="equal">
      <formula>"Oraux examens nationaux"</formula>
    </cfRule>
    <cfRule type="cellIs" dxfId="4197" priority="22617" operator="equal">
      <formula>"Remise note CC"</formula>
    </cfRule>
    <cfRule type="cellIs" dxfId="4196" priority="22616" operator="equal">
      <formula>"Révision interne"</formula>
    </cfRule>
    <cfRule type="cellIs" dxfId="4195" priority="22615" operator="equal">
      <formula>"Exam nationaux"</formula>
    </cfRule>
    <cfRule type="cellIs" dxfId="4194" priority="22614" operator="equal">
      <formula>"Exam nationaux pas de date"</formula>
    </cfRule>
    <cfRule type="cellIs" dxfId="4193" priority="22613" operator="equal">
      <formula>"Entreprise"</formula>
    </cfRule>
    <cfRule type="cellIs" dxfId="4192" priority="22612" operator="equal">
      <formula>"Révisions R"</formula>
    </cfRule>
    <cfRule type="cellIs" dxfId="4191" priority="22611" operator="equal">
      <formula>"Soutenance"</formula>
    </cfRule>
    <cfRule type="cellIs" dxfId="4190" priority="22610" operator="equal">
      <formula>"ppp"</formula>
    </cfRule>
    <cfRule type="cellIs" dxfId="4189" priority="22609" operator="equal">
      <formula>"Lundi Pentecôte"</formula>
    </cfRule>
    <cfRule type="cellIs" dxfId="4188" priority="22608" operator="equal">
      <formula>"EXAMENS J"</formula>
    </cfRule>
    <cfRule type="cellIs" dxfId="4187" priority="22607" operator="equal">
      <formula>"Cours ISEM"</formula>
    </cfRule>
    <cfRule type="cellIs" dxfId="4186" priority="22606" operator="equal">
      <formula>"Cours IAE"</formula>
    </cfRule>
    <cfRule type="cellIs" dxfId="4185" priority="22657" stopIfTrue="1" operator="equal">
      <formula>"Evaluation"</formula>
    </cfRule>
    <cfRule type="cellIs" dxfId="4184" priority="22667" stopIfTrue="1" operator="equal">
      <formula>"Examens S2"</formula>
    </cfRule>
    <cfRule type="cellIs" dxfId="4183" priority="22668" stopIfTrue="1" operator="equal">
      <formula>"Du anglais"</formula>
    </cfRule>
    <cfRule type="cellIs" dxfId="4182" priority="22669" stopIfTrue="1" operator="equal">
      <formula>"Délibérations"</formula>
    </cfRule>
    <cfRule type="containsText" dxfId="4181" priority="22597" operator="containsText" text="Recrutem">
      <formula>NOT(ISERROR(SEARCH("Recrutem",AR16)))</formula>
    </cfRule>
    <cfRule type="containsText" dxfId="4180" priority="22596" operator="containsText" text="Remise">
      <formula>NOT(ISERROR(SEARCH("Remise",AR16)))</formula>
    </cfRule>
    <cfRule type="containsText" dxfId="4179" priority="22595" operator="containsText" text="Salon Et">
      <formula>NOT(ISERROR(SEARCH("Salon Et",AR16)))</formula>
    </cfRule>
    <cfRule type="cellIs" dxfId="4178" priority="22666" stopIfTrue="1" operator="equal">
      <formula>"Examens"</formula>
    </cfRule>
    <cfRule type="cellIs" dxfId="4177" priority="22665" stopIfTrue="1" operator="equal">
      <formula>"Examens S1"</formula>
    </cfRule>
    <cfRule type="cellIs" dxfId="4176" priority="22664" stopIfTrue="1" operator="equal">
      <formula>"Cours"</formula>
    </cfRule>
    <cfRule type="cellIs" dxfId="4175" priority="22663" stopIfTrue="1" operator="equal">
      <formula>"Vacances"</formula>
    </cfRule>
    <cfRule type="containsText" dxfId="4174" priority="22598" operator="containsText" text="Note">
      <formula>NOT(ISERROR(SEARCH("Note",AR16)))</formula>
    </cfRule>
    <cfRule type="containsText" dxfId="4173" priority="22605" operator="containsText" text="Délib">
      <formula>NOT(ISERROR(SEARCH("Délib",AR16)))</formula>
    </cfRule>
    <cfRule type="containsText" dxfId="4172" priority="22604" operator="containsText" text="Pré">
      <formula>NOT(ISERROR(SEARCH("Pré",AR16)))</formula>
    </cfRule>
    <cfRule type="containsText" dxfId="4171" priority="22603" operator="containsText" text="Projet">
      <formula>NOT(ISERROR(SEARCH("Projet",AR16)))</formula>
    </cfRule>
    <cfRule type="containsText" dxfId="4170" priority="22602" operator="containsText" text="Début CM">
      <formula>NOT(ISERROR(SEARCH("Début CM",AR16)))</formula>
    </cfRule>
    <cfRule type="containsText" dxfId="4169" priority="22601" operator="containsText" text="Début TD">
      <formula>NOT(ISERROR(SEARCH("Début TD",AR16)))</formula>
    </cfRule>
    <cfRule type="containsText" dxfId="4168" priority="22600" operator="containsText" text="Etranger">
      <formula>NOT(ISERROR(SEARCH("Etranger",AR16)))</formula>
    </cfRule>
    <cfRule type="containsText" dxfId="4167" priority="22599" operator="containsText" text="JPO">
      <formula>NOT(ISERROR(SEARCH("JPO",AR16)))</formula>
    </cfRule>
    <cfRule type="cellIs" dxfId="4166" priority="22662" stopIfTrue="1" operator="equal">
      <formula>"Révisions"</formula>
    </cfRule>
    <cfRule type="cellIs" dxfId="4165" priority="22661" stopIfTrue="1" operator="equal">
      <formula>"Session 1"</formula>
    </cfRule>
    <cfRule type="cellIs" dxfId="4164" priority="22660" stopIfTrue="1" operator="equal">
      <formula>"Session 2"</formula>
    </cfRule>
    <cfRule type="cellIs" dxfId="4163" priority="22659" stopIfTrue="1" operator="equal">
      <formula>"Stage"</formula>
    </cfRule>
    <cfRule type="cellIs" dxfId="4162" priority="22658" stopIfTrue="1" operator="equal">
      <formula>"Rentrée"</formula>
    </cfRule>
    <cfRule type="cellIs" dxfId="4161" priority="22656" stopIfTrue="1" operator="equal">
      <formula>"Retour copies"</formula>
    </cfRule>
    <cfRule type="cellIs" dxfId="4160" priority="22655" operator="equal">
      <formula>"entreprise B"</formula>
    </cfRule>
    <cfRule type="cellIs" dxfId="4159" priority="22654" operator="equal">
      <formula>"Stage en entreprise"</formula>
    </cfRule>
    <cfRule type="cellIs" dxfId="4158" priority="22653" operator="equal">
      <formula>"Toussaint"</formula>
    </cfRule>
    <cfRule type="cellIs" dxfId="4157" priority="22652" operator="equal">
      <formula>"Victoire 1945"</formula>
    </cfRule>
    <cfRule type="cellIs" dxfId="4156" priority="22651" operator="equal">
      <formula>"stage v"</formula>
    </cfRule>
    <cfRule type="cellIs" dxfId="4155" priority="22650" operator="equal">
      <formula>"Révisions S2 Ses1"</formula>
    </cfRule>
    <cfRule type="cellIs" dxfId="4154" priority="22649" operator="equal">
      <formula>"Révisions S2 ses2"</formula>
    </cfRule>
    <cfRule type="cellIs" dxfId="4153" priority="22648" operator="equal">
      <formula>"Pentecôte"</formula>
    </cfRule>
    <cfRule type="cellIs" dxfId="4152" priority="22647" operator="equal">
      <formula>"Pâques"</formula>
    </cfRule>
    <cfRule type="cellIs" dxfId="4151" priority="22646" operator="equal">
      <formula>"Noël"</formula>
    </cfRule>
    <cfRule type="cellIs" dxfId="4150" priority="22645" operator="equal">
      <formula>"Lundi de pâques"</formula>
    </cfRule>
    <cfRule type="cellIs" dxfId="4149" priority="22644" operator="equal">
      <formula>"jour de l'an"</formula>
    </cfRule>
    <cfRule type="cellIs" dxfId="4148" priority="22643" operator="equal">
      <formula>"Fête nationale"</formula>
    </cfRule>
  </conditionalFormatting>
  <conditionalFormatting sqref="AR18:AR20">
    <cfRule type="containsText" dxfId="4147" priority="561" operator="containsText" text="Salon Et">
      <formula>NOT(ISERROR(SEARCH("Salon Et",AR18)))</formula>
    </cfRule>
    <cfRule type="cellIs" dxfId="4146" priority="608" operator="equal">
      <formula>"Fête du travail"</formula>
    </cfRule>
    <cfRule type="cellIs" dxfId="4145" priority="607" operator="equal">
      <formula>"Examens S1 Ses1"</formula>
    </cfRule>
    <cfRule type="cellIs" dxfId="4144" priority="606" operator="equal">
      <formula>"Examens S1 Ses2"</formula>
    </cfRule>
    <cfRule type="cellIs" dxfId="4143" priority="605" operator="equal">
      <formula>"cours v"</formula>
    </cfRule>
    <cfRule type="cellIs" dxfId="4142" priority="604" operator="equal">
      <formula>"Armistice"</formula>
    </cfRule>
    <cfRule type="cellIs" dxfId="4141" priority="603" operator="equal">
      <formula>"Ascension"</formula>
    </cfRule>
    <cfRule type="cellIs" dxfId="4140" priority="602" operator="equal">
      <formula>"Assomption"</formula>
    </cfRule>
    <cfRule type="cellIs" dxfId="4139" priority="601" operator="equal">
      <formula>"jour appui"</formula>
    </cfRule>
    <cfRule type="cellIs" dxfId="4138" priority="600" operator="equal">
      <formula>"notes rapport"</formula>
    </cfRule>
    <cfRule type="cellIs" dxfId="4137" priority="599" operator="equal">
      <formula>"Remise rapport"</formula>
    </cfRule>
    <cfRule type="cellIs" dxfId="4136" priority="598" operator="equal">
      <formula>"Fermeture"</formula>
    </cfRule>
    <cfRule type="cellIs" dxfId="4135" priority="597" operator="equal">
      <formula>"Examens S2 ses1"</formula>
    </cfRule>
    <cfRule type="cellIs" dxfId="4134" priority="596" operator="equal">
      <formula>"Examens S2 Ses2"</formula>
    </cfRule>
    <cfRule type="cellIs" dxfId="4133" priority="595" operator="equal">
      <formula>"Révisions S1 ses1"</formula>
    </cfRule>
    <cfRule type="cellIs" dxfId="4132" priority="594" operator="equal">
      <formula>"Révisions S1 Ses2"</formula>
    </cfRule>
    <cfRule type="cellIs" dxfId="4131" priority="593" operator="equal">
      <formula>"Cours Matin Entr AM"</formula>
    </cfRule>
    <cfRule type="cellIs" dxfId="4130" priority="592" operator="equal">
      <formula>"Entr MA cours AM"</formula>
    </cfRule>
    <cfRule type="cellIs" dxfId="4129" priority="591" operator="equal">
      <formula>"Cours matin"</formula>
    </cfRule>
    <cfRule type="cellIs" dxfId="4128" priority="590" operator="equal">
      <formula>"regroupement"</formula>
    </cfRule>
    <cfRule type="cellIs" dxfId="4127" priority="589" operator="equal">
      <formula>"Délibération S1"</formula>
    </cfRule>
    <cfRule type="cellIs" dxfId="4126" priority="588" operator="equal">
      <formula>"Délibération S2"</formula>
    </cfRule>
    <cfRule type="cellIs" dxfId="4125" priority="587" operator="equal">
      <formula>"Ecrits examens nationaux"</formula>
    </cfRule>
    <cfRule type="cellIs" dxfId="4124" priority="586" operator="equal">
      <formula>"Mise à niveau"</formula>
    </cfRule>
    <cfRule type="cellIs" dxfId="4123" priority="585" operator="equal">
      <formula>"Note mémoire"</formula>
    </cfRule>
    <cfRule type="cellIs" dxfId="4122" priority="584" operator="equal">
      <formula>"Oraux examens nationaux"</formula>
    </cfRule>
    <cfRule type="cellIs" dxfId="4121" priority="583" operator="equal">
      <formula>"Remise note CC"</formula>
    </cfRule>
    <cfRule type="cellIs" dxfId="4120" priority="582" operator="equal">
      <formula>"Révision interne"</formula>
    </cfRule>
    <cfRule type="cellIs" dxfId="4119" priority="581" operator="equal">
      <formula>"Exam nationaux"</formula>
    </cfRule>
    <cfRule type="cellIs" dxfId="4118" priority="626" stopIfTrue="1" operator="equal">
      <formula>"Session 2"</formula>
    </cfRule>
    <cfRule type="cellIs" dxfId="4117" priority="580" operator="equal">
      <formula>"Exam nationaux pas de date"</formula>
    </cfRule>
    <cfRule type="cellIs" dxfId="4116" priority="579" operator="equal">
      <formula>"Entreprise"</formula>
    </cfRule>
    <cfRule type="cellIs" dxfId="4115" priority="578" operator="equal">
      <formula>"Révisions R"</formula>
    </cfRule>
    <cfRule type="cellIs" dxfId="4114" priority="577" operator="equal">
      <formula>"Soutenance"</formula>
    </cfRule>
    <cfRule type="cellIs" dxfId="4113" priority="576" operator="equal">
      <formula>"ppp"</formula>
    </cfRule>
    <cfRule type="cellIs" dxfId="4112" priority="575" operator="equal">
      <formula>"Lundi Pentecôte"</formula>
    </cfRule>
    <cfRule type="cellIs" dxfId="4111" priority="573" operator="equal">
      <formula>"Cours ISEM"</formula>
    </cfRule>
    <cfRule type="containsText" dxfId="4110" priority="560" operator="containsText" text="Soutenance">
      <formula>NOT(ISERROR(SEARCH("Soutenance",AR18)))</formula>
    </cfRule>
    <cfRule type="cellIs" dxfId="4109" priority="572" operator="equal">
      <formula>"Cours IAE"</formula>
    </cfRule>
    <cfRule type="containsText" dxfId="4108" priority="571" operator="containsText" text="Délib">
      <formula>NOT(ISERROR(SEARCH("Délib",AR18)))</formula>
    </cfRule>
    <cfRule type="expression" dxfId="4107" priority="559">
      <formula>AP18="Samedi"</formula>
    </cfRule>
    <cfRule type="cellIs" dxfId="4106" priority="574" operator="equal">
      <formula>"EXAMENS J"</formula>
    </cfRule>
    <cfRule type="expression" dxfId="4105" priority="558">
      <formula>AP18="Dimanche"</formula>
    </cfRule>
    <cfRule type="containsText" dxfId="4104" priority="570" operator="containsText" text="Pré">
      <formula>NOT(ISERROR(SEARCH("Pré",AR18)))</formula>
    </cfRule>
    <cfRule type="containsText" dxfId="4103" priority="557" operator="containsText" text="Université">
      <formula>NOT(ISERROR(SEARCH("Université",AR18)))</formula>
    </cfRule>
    <cfRule type="containsText" dxfId="4102" priority="569" operator="containsText" text="Projet">
      <formula>NOT(ISERROR(SEARCH("Projet",AR18)))</formula>
    </cfRule>
    <cfRule type="containsText" dxfId="4101" priority="568" operator="containsText" text="Début CM">
      <formula>NOT(ISERROR(SEARCH("Début CM",AR18)))</formula>
    </cfRule>
    <cfRule type="containsText" dxfId="4100" priority="567" operator="containsText" text="Début TD">
      <formula>NOT(ISERROR(SEARCH("Début TD",AR18)))</formula>
    </cfRule>
    <cfRule type="containsText" dxfId="4099" priority="566" operator="containsText" text="Etranger">
      <formula>NOT(ISERROR(SEARCH("Etranger",AR18)))</formula>
    </cfRule>
    <cfRule type="containsText" dxfId="4098" priority="556" operator="containsText" text="Cours/Labo/Projet">
      <formula>NOT(ISERROR(SEARCH("Cours/Labo/Projet",AR18)))</formula>
    </cfRule>
    <cfRule type="containsText" dxfId="4097" priority="565" operator="containsText" text="JPO">
      <formula>NOT(ISERROR(SEARCH("JPO",AR18)))</formula>
    </cfRule>
    <cfRule type="containsText" dxfId="4096" priority="564" operator="containsText" text="Note">
      <formula>NOT(ISERROR(SEARCH("Note",AR18)))</formula>
    </cfRule>
    <cfRule type="containsText" dxfId="4095" priority="563" operator="containsText" text="Recrutem">
      <formula>NOT(ISERROR(SEARCH("Recrutem",AR18)))</formula>
    </cfRule>
    <cfRule type="containsText" dxfId="4094" priority="562" operator="containsText" text="Remise">
      <formula>NOT(ISERROR(SEARCH("Remise",AR18)))</formula>
    </cfRule>
    <cfRule type="cellIs" dxfId="4093" priority="609" operator="equal">
      <formula>"Fête nationale"</formula>
    </cfRule>
    <cfRule type="cellIs" dxfId="4092" priority="610" operator="equal">
      <formula>"jour de l'an"</formula>
    </cfRule>
    <cfRule type="cellIs" dxfId="4091" priority="611" operator="equal">
      <formula>"Lundi de pâques"</formula>
    </cfRule>
    <cfRule type="cellIs" dxfId="4090" priority="612" operator="equal">
      <formula>"Noël"</formula>
    </cfRule>
    <cfRule type="cellIs" dxfId="4089" priority="613" operator="equal">
      <formula>"Pâques"</formula>
    </cfRule>
    <cfRule type="cellIs" dxfId="4088" priority="614" operator="equal">
      <formula>"Pentecôte"</formula>
    </cfRule>
    <cfRule type="cellIs" dxfId="4087" priority="615" operator="equal">
      <formula>"Révisions S2 ses2"</formula>
    </cfRule>
    <cfRule type="cellIs" dxfId="4086" priority="616" operator="equal">
      <formula>"Révisions S2 Ses1"</formula>
    </cfRule>
    <cfRule type="cellIs" dxfId="4085" priority="617" operator="equal">
      <formula>"stage v"</formula>
    </cfRule>
    <cfRule type="cellIs" dxfId="4084" priority="618" operator="equal">
      <formula>"Victoire 1945"</formula>
    </cfRule>
    <cfRule type="cellIs" dxfId="4083" priority="619" operator="equal">
      <formula>"Toussaint"</formula>
    </cfRule>
    <cfRule type="cellIs" dxfId="4082" priority="620" operator="equal">
      <formula>"Stage en entreprise"</formula>
    </cfRule>
    <cfRule type="cellIs" dxfId="4081" priority="621" operator="equal">
      <formula>"entreprise B"</formula>
    </cfRule>
    <cfRule type="cellIs" dxfId="4080" priority="622" stopIfTrue="1" operator="equal">
      <formula>"Retour copies"</formula>
    </cfRule>
    <cfRule type="cellIs" dxfId="4079" priority="623" stopIfTrue="1" operator="equal">
      <formula>"Evaluation"</formula>
    </cfRule>
    <cfRule type="cellIs" dxfId="4078" priority="624" stopIfTrue="1" operator="equal">
      <formula>"Rentrée"</formula>
    </cfRule>
    <cfRule type="cellIs" dxfId="4077" priority="625" stopIfTrue="1" operator="equal">
      <formula>"Stage"</formula>
    </cfRule>
    <cfRule type="cellIs" dxfId="4076" priority="627" stopIfTrue="1" operator="equal">
      <formula>"Session 1"</formula>
    </cfRule>
    <cfRule type="cellIs" dxfId="4075" priority="628" stopIfTrue="1" operator="equal">
      <formula>"Révisions"</formula>
    </cfRule>
    <cfRule type="cellIs" dxfId="4074" priority="629" stopIfTrue="1" operator="equal">
      <formula>"Vacances"</formula>
    </cfRule>
    <cfRule type="cellIs" dxfId="4073" priority="630" stopIfTrue="1" operator="equal">
      <formula>"Cours"</formula>
    </cfRule>
    <cfRule type="cellIs" dxfId="4072" priority="631" stopIfTrue="1" operator="equal">
      <formula>"Examens S1"</formula>
    </cfRule>
    <cfRule type="cellIs" dxfId="4071" priority="632" stopIfTrue="1" operator="equal">
      <formula>"Examens"</formula>
    </cfRule>
    <cfRule type="cellIs" dxfId="4070" priority="633" stopIfTrue="1" operator="equal">
      <formula>"Examens S2"</formula>
    </cfRule>
    <cfRule type="cellIs" dxfId="4069" priority="634" stopIfTrue="1" operator="equal">
      <formula>"Du anglais"</formula>
    </cfRule>
    <cfRule type="cellIs" dxfId="4068" priority="635" stopIfTrue="1" operator="equal">
      <formula>"Délibérations"</formula>
    </cfRule>
  </conditionalFormatting>
  <conditionalFormatting sqref="AR21:AR22">
    <cfRule type="cellIs" dxfId="4067" priority="506" operator="equal">
      <formula>"Mise à niveau"</formula>
    </cfRule>
    <cfRule type="cellIs" dxfId="4066" priority="507" operator="equal">
      <formula>"Ecrits examens nationaux"</formula>
    </cfRule>
    <cfRule type="cellIs" dxfId="4065" priority="508" operator="equal">
      <formula>"Délibération S2"</formula>
    </cfRule>
    <cfRule type="cellIs" dxfId="4064" priority="509" operator="equal">
      <formula>"Délibération S1"</formula>
    </cfRule>
    <cfRule type="cellIs" dxfId="4063" priority="510" operator="equal">
      <formula>"regroupement"</formula>
    </cfRule>
    <cfRule type="cellIs" dxfId="4062" priority="511" operator="equal">
      <formula>"Cours matin"</formula>
    </cfRule>
    <cfRule type="cellIs" dxfId="4061" priority="512" operator="equal">
      <formula>"Entr MA cours AM"</formula>
    </cfRule>
    <cfRule type="cellIs" dxfId="4060" priority="513" operator="equal">
      <formula>"Cours Matin Entr AM"</formula>
    </cfRule>
    <cfRule type="cellIs" dxfId="4059" priority="514" operator="equal">
      <formula>"Révisions S1 Ses2"</formula>
    </cfRule>
    <cfRule type="cellIs" dxfId="4058" priority="515" operator="equal">
      <formula>"Révisions S1 ses1"</formula>
    </cfRule>
    <cfRule type="cellIs" dxfId="4057" priority="517" operator="equal">
      <formula>"Examens S2 ses1"</formula>
    </cfRule>
    <cfRule type="cellIs" dxfId="4056" priority="518" operator="equal">
      <formula>"Fermeture"</formula>
    </cfRule>
    <cfRule type="cellIs" dxfId="4055" priority="519" operator="equal">
      <formula>"Remise rapport"</formula>
    </cfRule>
    <cfRule type="cellIs" dxfId="4054" priority="520" operator="equal">
      <formula>"notes rapport"</formula>
    </cfRule>
    <cfRule type="cellIs" dxfId="4053" priority="521" operator="equal">
      <formula>"jour appui"</formula>
    </cfRule>
    <cfRule type="cellIs" dxfId="4052" priority="522" operator="equal">
      <formula>"Assomption"</formula>
    </cfRule>
    <cfRule type="cellIs" dxfId="4051" priority="523" operator="equal">
      <formula>"Ascension"</formula>
    </cfRule>
    <cfRule type="cellIs" dxfId="4050" priority="524" operator="equal">
      <formula>"Armistice"</formula>
    </cfRule>
    <cfRule type="cellIs" dxfId="4049" priority="525" operator="equal">
      <formula>"cours v"</formula>
    </cfRule>
    <cfRule type="cellIs" dxfId="4048" priority="527" operator="equal">
      <formula>"Examens S1 Ses1"</formula>
    </cfRule>
    <cfRule type="cellIs" dxfId="4047" priority="528" operator="equal">
      <formula>"Fête du travail"</formula>
    </cfRule>
    <cfRule type="cellIs" dxfId="4046" priority="529" operator="equal">
      <formula>"Fête nationale"</formula>
    </cfRule>
    <cfRule type="cellIs" dxfId="4045" priority="530" operator="equal">
      <formula>"jour de l'an"</formula>
    </cfRule>
    <cfRule type="cellIs" dxfId="4044" priority="531" operator="equal">
      <formula>"Lundi de pâques"</formula>
    </cfRule>
    <cfRule type="cellIs" dxfId="4043" priority="532" operator="equal">
      <formula>"Noël"</formula>
    </cfRule>
    <cfRule type="cellIs" dxfId="4042" priority="533" operator="equal">
      <formula>"Pâques"</formula>
    </cfRule>
    <cfRule type="cellIs" dxfId="4041" priority="534" operator="equal">
      <formula>"Pentecôte"</formula>
    </cfRule>
    <cfRule type="cellIs" dxfId="4040" priority="535" operator="equal">
      <formula>"Révisions S2 ses2"</formula>
    </cfRule>
    <cfRule type="cellIs" dxfId="4039" priority="536" operator="equal">
      <formula>"Révisions S2 Ses1"</formula>
    </cfRule>
    <cfRule type="cellIs" dxfId="4038" priority="537" operator="equal">
      <formula>"stage v"</formula>
    </cfRule>
    <cfRule type="cellIs" dxfId="4037" priority="538" operator="equal">
      <formula>"Victoire 1945"</formula>
    </cfRule>
    <cfRule type="cellIs" dxfId="4036" priority="539" operator="equal">
      <formula>"Toussaint"</formula>
    </cfRule>
    <cfRule type="cellIs" dxfId="4035" priority="540" operator="equal">
      <formula>"Stage en entreprise"</formula>
    </cfRule>
    <cfRule type="cellIs" dxfId="4034" priority="541" operator="equal">
      <formula>"entreprise B"</formula>
    </cfRule>
    <cfRule type="cellIs" dxfId="4033" priority="542" stopIfTrue="1" operator="equal">
      <formula>"Retour copies"</formula>
    </cfRule>
    <cfRule type="cellIs" dxfId="4032" priority="543" stopIfTrue="1" operator="equal">
      <formula>"Evaluation"</formula>
    </cfRule>
    <cfRule type="cellIs" dxfId="4031" priority="544" stopIfTrue="1" operator="equal">
      <formula>"Rentrée"</formula>
    </cfRule>
    <cfRule type="containsText" dxfId="4030" priority="482" operator="containsText" text="Remise">
      <formula>NOT(ISERROR(SEARCH("Remise",AR21)))</formula>
    </cfRule>
    <cfRule type="cellIs" dxfId="4029" priority="546" stopIfTrue="1" operator="equal">
      <formula>"Session 2"</formula>
    </cfRule>
    <cfRule type="cellIs" dxfId="4028" priority="547" stopIfTrue="1" operator="equal">
      <formula>"Session 1"</formula>
    </cfRule>
    <cfRule type="cellIs" dxfId="4027" priority="548" stopIfTrue="1" operator="equal">
      <formula>"Révisions"</formula>
    </cfRule>
    <cfRule type="cellIs" dxfId="4026" priority="549" stopIfTrue="1" operator="equal">
      <formula>"Vacances"</formula>
    </cfRule>
    <cfRule type="cellIs" dxfId="4025" priority="550" stopIfTrue="1" operator="equal">
      <formula>"Cours"</formula>
    </cfRule>
    <cfRule type="cellIs" dxfId="4024" priority="551" stopIfTrue="1" operator="equal">
      <formula>"Examens S1"</formula>
    </cfRule>
    <cfRule type="cellIs" dxfId="4023" priority="552" stopIfTrue="1" operator="equal">
      <formula>"Examens"</formula>
    </cfRule>
    <cfRule type="cellIs" dxfId="4022" priority="553" stopIfTrue="1" operator="equal">
      <formula>"Examens S2"</formula>
    </cfRule>
    <cfRule type="cellIs" dxfId="4021" priority="554" stopIfTrue="1" operator="equal">
      <formula>"Du anglais"</formula>
    </cfRule>
    <cfRule type="cellIs" dxfId="4020" priority="555" stopIfTrue="1" operator="equal">
      <formula>"Délibérations"</formula>
    </cfRule>
    <cfRule type="cellIs" dxfId="4019" priority="545" stopIfTrue="1" operator="equal">
      <formula>"Stage"</formula>
    </cfRule>
    <cfRule type="cellIs" dxfId="4018" priority="501" operator="equal">
      <formula>"Exam nationaux"</formula>
    </cfRule>
    <cfRule type="cellIs" dxfId="4017" priority="500" operator="equal">
      <formula>"Exam nationaux pas de date"</formula>
    </cfRule>
    <cfRule type="containsText" dxfId="4016" priority="489" operator="containsText" text="Projet">
      <formula>NOT(ISERROR(SEARCH("Projet",AR21)))</formula>
    </cfRule>
    <cfRule type="cellIs" dxfId="4015" priority="499" operator="equal">
      <formula>"Entreprise"</formula>
    </cfRule>
    <cfRule type="cellIs" dxfId="4014" priority="498" operator="equal">
      <formula>"Révisions R"</formula>
    </cfRule>
    <cfRule type="cellIs" dxfId="4013" priority="497" operator="equal">
      <formula>"Soutenance"</formula>
    </cfRule>
    <cfRule type="cellIs" dxfId="4012" priority="496" operator="equal">
      <formula>"ppp"</formula>
    </cfRule>
    <cfRule type="cellIs" dxfId="4011" priority="495" operator="equal">
      <formula>"Lundi Pentecôte"</formula>
    </cfRule>
    <cfRule type="cellIs" dxfId="4010" priority="494" operator="equal">
      <formula>"EXAMENS J"</formula>
    </cfRule>
    <cfRule type="cellIs" dxfId="4009" priority="493" operator="equal">
      <formula>"Cours ISEM"</formula>
    </cfRule>
    <cfRule type="cellIs" dxfId="4008" priority="492" operator="equal">
      <formula>"Cours IAE"</formula>
    </cfRule>
    <cfRule type="containsText" dxfId="4007" priority="491" operator="containsText" text="Délib">
      <formula>NOT(ISERROR(SEARCH("Délib",AR21)))</formula>
    </cfRule>
    <cfRule type="containsText" dxfId="4006" priority="490" operator="containsText" text="Pré">
      <formula>NOT(ISERROR(SEARCH("Pré",AR21)))</formula>
    </cfRule>
    <cfRule type="containsText" dxfId="4005" priority="488" operator="containsText" text="Début CM">
      <formula>NOT(ISERROR(SEARCH("Début CM",AR21)))</formula>
    </cfRule>
    <cfRule type="containsText" dxfId="4004" priority="487" operator="containsText" text="Début TD">
      <formula>NOT(ISERROR(SEARCH("Début TD",AR21)))</formula>
    </cfRule>
    <cfRule type="containsText" dxfId="4003" priority="486" operator="containsText" text="Etranger">
      <formula>NOT(ISERROR(SEARCH("Etranger",AR21)))</formula>
    </cfRule>
    <cfRule type="containsText" dxfId="4002" priority="485" operator="containsText" text="JPO">
      <formula>NOT(ISERROR(SEARCH("JPO",AR21)))</formula>
    </cfRule>
    <cfRule type="cellIs" dxfId="4001" priority="516" operator="equal">
      <formula>"Examens S2 Ses2"</formula>
    </cfRule>
    <cfRule type="containsText" dxfId="4000" priority="484" operator="containsText" text="Note">
      <formula>NOT(ISERROR(SEARCH("Note",AR21)))</formula>
    </cfRule>
    <cfRule type="containsText" dxfId="3999" priority="483" operator="containsText" text="Recrutem">
      <formula>NOT(ISERROR(SEARCH("Recrutem",AR21)))</formula>
    </cfRule>
    <cfRule type="containsText" dxfId="3998" priority="481" operator="containsText" text="Salon Et">
      <formula>NOT(ISERROR(SEARCH("Salon Et",AR21)))</formula>
    </cfRule>
    <cfRule type="containsText" dxfId="3997" priority="477" operator="containsText" text="Université">
      <formula>NOT(ISERROR(SEARCH("Université",AR21)))</formula>
    </cfRule>
    <cfRule type="containsText" dxfId="3996" priority="476" operator="containsText" text="Cours/Labo/Projet">
      <formula>NOT(ISERROR(SEARCH("Cours/Labo/Projet",AR21)))</formula>
    </cfRule>
    <cfRule type="cellIs" dxfId="3995" priority="502" operator="equal">
      <formula>"Révision interne"</formula>
    </cfRule>
    <cfRule type="cellIs" dxfId="3994" priority="503" operator="equal">
      <formula>"Remise note CC"</formula>
    </cfRule>
    <cfRule type="cellIs" dxfId="3993" priority="504" operator="equal">
      <formula>"Oraux examens nationaux"</formula>
    </cfRule>
    <cfRule type="cellIs" dxfId="3992" priority="505" operator="equal">
      <formula>"Note mémoire"</formula>
    </cfRule>
    <cfRule type="cellIs" dxfId="3991" priority="526" operator="equal">
      <formula>"Examens S1 Ses2"</formula>
    </cfRule>
  </conditionalFormatting>
  <conditionalFormatting sqref="AR21:AR24">
    <cfRule type="expression" dxfId="3990" priority="478">
      <formula>AP21="Dimanche"</formula>
    </cfRule>
    <cfRule type="expression" dxfId="3989" priority="479">
      <formula>AP21="Samedi"</formula>
    </cfRule>
    <cfRule type="containsText" dxfId="3988" priority="480" operator="containsText" text="Soutenance">
      <formula>NOT(ISERROR(SEARCH("Soutenance",AR21)))</formula>
    </cfRule>
  </conditionalFormatting>
  <conditionalFormatting sqref="AR23:AR24">
    <cfRule type="containsText" dxfId="3987" priority="22914" operator="containsText" text="Début CM">
      <formula>NOT(ISERROR(SEARCH("Début CM",AR23)))</formula>
    </cfRule>
    <cfRule type="containsText" dxfId="3986" priority="22915" operator="containsText" text="Projet">
      <formula>NOT(ISERROR(SEARCH("Projet",AR23)))</formula>
    </cfRule>
    <cfRule type="containsText" dxfId="3985" priority="22916" operator="containsText" text="Pré">
      <formula>NOT(ISERROR(SEARCH("Pré",AR23)))</formula>
    </cfRule>
    <cfRule type="containsText" dxfId="3984" priority="22917" operator="containsText" text="Délib">
      <formula>NOT(ISERROR(SEARCH("Délib",AR23)))</formula>
    </cfRule>
    <cfRule type="cellIs" dxfId="3983" priority="22918" operator="equal">
      <formula>"Cours IAE"</formula>
    </cfRule>
    <cfRule type="cellIs" dxfId="3982" priority="22919" operator="equal">
      <formula>"Cours ISEM"</formula>
    </cfRule>
    <cfRule type="cellIs" dxfId="3981" priority="22920" operator="equal">
      <formula>"EXAMENS J"</formula>
    </cfRule>
    <cfRule type="cellIs" dxfId="3980" priority="22981" stopIfTrue="1" operator="equal">
      <formula>"Délibérations"</formula>
    </cfRule>
    <cfRule type="cellIs" dxfId="3979" priority="22980" stopIfTrue="1" operator="equal">
      <formula>"Du anglais"</formula>
    </cfRule>
    <cfRule type="cellIs" dxfId="3978" priority="22979" stopIfTrue="1" operator="equal">
      <formula>"Examens S2"</formula>
    </cfRule>
    <cfRule type="cellIs" dxfId="3977" priority="22978" stopIfTrue="1" operator="equal">
      <formula>"Examens"</formula>
    </cfRule>
    <cfRule type="cellIs" dxfId="3976" priority="22977" stopIfTrue="1" operator="equal">
      <formula>"Examens S1"</formula>
    </cfRule>
    <cfRule type="cellIs" dxfId="3975" priority="22976" stopIfTrue="1" operator="equal">
      <formula>"Cours"</formula>
    </cfRule>
    <cfRule type="cellIs" dxfId="3974" priority="22975" stopIfTrue="1" operator="equal">
      <formula>"Vacances"</formula>
    </cfRule>
    <cfRule type="cellIs" dxfId="3973" priority="22974" stopIfTrue="1" operator="equal">
      <formula>"Révisions"</formula>
    </cfRule>
    <cfRule type="cellIs" dxfId="3972" priority="22973" stopIfTrue="1" operator="equal">
      <formula>"Session 1"</formula>
    </cfRule>
    <cfRule type="cellIs" dxfId="3971" priority="22971" stopIfTrue="1" operator="equal">
      <formula>"Stage"</formula>
    </cfRule>
    <cfRule type="cellIs" dxfId="3970" priority="22970" stopIfTrue="1" operator="equal">
      <formula>"Rentrée"</formula>
    </cfRule>
    <cfRule type="cellIs" dxfId="3969" priority="22969" stopIfTrue="1" operator="equal">
      <formula>"Evaluation"</formula>
    </cfRule>
    <cfRule type="cellIs" dxfId="3968" priority="22968" stopIfTrue="1" operator="equal">
      <formula>"Retour copies"</formula>
    </cfRule>
    <cfRule type="cellIs" dxfId="3967" priority="22967" operator="equal">
      <formula>"entreprise B"</formula>
    </cfRule>
    <cfRule type="cellIs" dxfId="3966" priority="22966" operator="equal">
      <formula>"Stage en entreprise"</formula>
    </cfRule>
    <cfRule type="cellIs" dxfId="3965" priority="22965" operator="equal">
      <formula>"Toussaint"</formula>
    </cfRule>
    <cfRule type="cellIs" dxfId="3964" priority="22964" operator="equal">
      <formula>"Victoire 1945"</formula>
    </cfRule>
    <cfRule type="cellIs" dxfId="3963" priority="22963" operator="equal">
      <formula>"stage v"</formula>
    </cfRule>
    <cfRule type="cellIs" dxfId="3962" priority="22962" operator="equal">
      <formula>"Révisions S2 Ses1"</formula>
    </cfRule>
    <cfRule type="cellIs" dxfId="3961" priority="22961" operator="equal">
      <formula>"Révisions S2 ses2"</formula>
    </cfRule>
    <cfRule type="cellIs" dxfId="3960" priority="22960" operator="equal">
      <formula>"Pentecôte"</formula>
    </cfRule>
    <cfRule type="cellIs" dxfId="3959" priority="22936" operator="equal">
      <formula>"regroupement"</formula>
    </cfRule>
    <cfRule type="cellIs" dxfId="3958" priority="22937" operator="equal">
      <formula>"Cours matin"</formula>
    </cfRule>
    <cfRule type="cellIs" dxfId="3957" priority="22938" operator="equal">
      <formula>"Entr MA cours AM"</formula>
    </cfRule>
    <cfRule type="cellIs" dxfId="3956" priority="22939" operator="equal">
      <formula>"Cours Matin Entr AM"</formula>
    </cfRule>
    <cfRule type="cellIs" dxfId="3955" priority="22932" operator="equal">
      <formula>"Mise à niveau"</formula>
    </cfRule>
    <cfRule type="cellIs" dxfId="3954" priority="22933" operator="equal">
      <formula>"Ecrits examens nationaux"</formula>
    </cfRule>
    <cfRule type="cellIs" dxfId="3953" priority="22934" operator="equal">
      <formula>"Délibération S2"</formula>
    </cfRule>
    <cfRule type="cellIs" dxfId="3952" priority="22931" operator="equal">
      <formula>"Note mémoire"</formula>
    </cfRule>
    <cfRule type="cellIs" dxfId="3951" priority="22930" operator="equal">
      <formula>"Oraux examens nationaux"</formula>
    </cfRule>
    <cfRule type="cellIs" dxfId="3950" priority="22929" operator="equal">
      <formula>"Remise note CC"</formula>
    </cfRule>
    <cfRule type="cellIs" dxfId="3949" priority="22928" operator="equal">
      <formula>"Révision interne"</formula>
    </cfRule>
    <cfRule type="cellIs" dxfId="3948" priority="22927" operator="equal">
      <formula>"Exam nationaux"</formula>
    </cfRule>
    <cfRule type="cellIs" dxfId="3947" priority="22926" operator="equal">
      <formula>"Exam nationaux pas de date"</formula>
    </cfRule>
    <cfRule type="cellIs" dxfId="3946" priority="22925" operator="equal">
      <formula>"Entreprise"</formula>
    </cfRule>
    <cfRule type="cellIs" dxfId="3945" priority="22924" operator="equal">
      <formula>"Révisions R"</formula>
    </cfRule>
    <cfRule type="cellIs" dxfId="3944" priority="22923" operator="equal">
      <formula>"Soutenance"</formula>
    </cfRule>
    <cfRule type="cellIs" dxfId="3943" priority="22922" operator="equal">
      <formula>"ppp"</formula>
    </cfRule>
    <cfRule type="cellIs" dxfId="3942" priority="22935" operator="equal">
      <formula>"Délibération S1"</formula>
    </cfRule>
    <cfRule type="containsText" dxfId="3941" priority="22911" operator="containsText" text="JPO">
      <formula>NOT(ISERROR(SEARCH("JPO",AR23)))</formula>
    </cfRule>
    <cfRule type="containsText" dxfId="3940" priority="22912" operator="containsText" text="Etranger">
      <formula>NOT(ISERROR(SEARCH("Etranger",AR23)))</formula>
    </cfRule>
    <cfRule type="cellIs" dxfId="3939" priority="22921" operator="equal">
      <formula>"Lundi Pentecôte"</formula>
    </cfRule>
    <cfRule type="containsText" dxfId="3938" priority="22913" operator="containsText" text="Début TD">
      <formula>NOT(ISERROR(SEARCH("Début TD",AR23)))</formula>
    </cfRule>
    <cfRule type="cellIs" dxfId="3937" priority="22959" operator="equal">
      <formula>"Pâques"</formula>
    </cfRule>
    <cfRule type="cellIs" dxfId="3936" priority="22972" stopIfTrue="1" operator="equal">
      <formula>"Session 2"</formula>
    </cfRule>
    <cfRule type="containsText" dxfId="3935" priority="22907" operator="containsText" text="Salon Et">
      <formula>NOT(ISERROR(SEARCH("Salon Et",AR23)))</formula>
    </cfRule>
    <cfRule type="containsText" dxfId="3934" priority="22908" operator="containsText" text="Remise">
      <formula>NOT(ISERROR(SEARCH("Remise",AR23)))</formula>
    </cfRule>
    <cfRule type="containsText" dxfId="3933" priority="22909" operator="containsText" text="Recrutem">
      <formula>NOT(ISERROR(SEARCH("Recrutem",AR23)))</formula>
    </cfRule>
    <cfRule type="cellIs" dxfId="3932" priority="22940" operator="equal">
      <formula>"Révisions S1 Ses2"</formula>
    </cfRule>
    <cfRule type="cellIs" dxfId="3931" priority="22941" operator="equal">
      <formula>"Révisions S1 ses1"</formula>
    </cfRule>
    <cfRule type="cellIs" dxfId="3930" priority="22942" operator="equal">
      <formula>"Examens S2 Ses2"</formula>
    </cfRule>
    <cfRule type="cellIs" dxfId="3929" priority="22943" operator="equal">
      <formula>"Examens S2 ses1"</formula>
    </cfRule>
    <cfRule type="cellIs" dxfId="3928" priority="22944" operator="equal">
      <formula>"Fermeture"</formula>
    </cfRule>
    <cfRule type="cellIs" dxfId="3927" priority="22945" operator="equal">
      <formula>"Remise rapport"</formula>
    </cfRule>
    <cfRule type="cellIs" dxfId="3926" priority="22946" operator="equal">
      <formula>"notes rapport"</formula>
    </cfRule>
    <cfRule type="cellIs" dxfId="3925" priority="22947" operator="equal">
      <formula>"jour appui"</formula>
    </cfRule>
    <cfRule type="cellIs" dxfId="3924" priority="22948" operator="equal">
      <formula>"Assomption"</formula>
    </cfRule>
    <cfRule type="cellIs" dxfId="3923" priority="22949" operator="equal">
      <formula>"Ascension"</formula>
    </cfRule>
    <cfRule type="cellIs" dxfId="3922" priority="22950" operator="equal">
      <formula>"Armistice"</formula>
    </cfRule>
    <cfRule type="cellIs" dxfId="3921" priority="22951" operator="equal">
      <formula>"cours v"</formula>
    </cfRule>
    <cfRule type="cellIs" dxfId="3920" priority="22952" operator="equal">
      <formula>"Examens S1 Ses2"</formula>
    </cfRule>
    <cfRule type="cellIs" dxfId="3919" priority="22953" operator="equal">
      <formula>"Examens S1 Ses1"</formula>
    </cfRule>
    <cfRule type="cellIs" dxfId="3918" priority="22954" operator="equal">
      <formula>"Fête du travail"</formula>
    </cfRule>
    <cfRule type="cellIs" dxfId="3917" priority="22955" operator="equal">
      <formula>"Fête nationale"</formula>
    </cfRule>
    <cfRule type="cellIs" dxfId="3916" priority="22956" operator="equal">
      <formula>"jour de l'an"</formula>
    </cfRule>
    <cfRule type="cellIs" dxfId="3915" priority="22957" operator="equal">
      <formula>"Lundi de pâques"</formula>
    </cfRule>
    <cfRule type="cellIs" dxfId="3914" priority="22958" operator="equal">
      <formula>"Noël"</formula>
    </cfRule>
    <cfRule type="containsText" dxfId="3913" priority="22910" operator="containsText" text="Note">
      <formula>NOT(ISERROR(SEARCH("Note",AR23)))</formula>
    </cfRule>
  </conditionalFormatting>
  <conditionalFormatting sqref="AR25:AR27">
    <cfRule type="cellIs" dxfId="3912" priority="473" stopIfTrue="1" operator="equal">
      <formula>"Examens S2"</formula>
    </cfRule>
    <cfRule type="cellIs" dxfId="3911" priority="472" stopIfTrue="1" operator="equal">
      <formula>"Examens"</formula>
    </cfRule>
    <cfRule type="cellIs" dxfId="3910" priority="471" stopIfTrue="1" operator="equal">
      <formula>"Examens S1"</formula>
    </cfRule>
    <cfRule type="cellIs" dxfId="3909" priority="470" stopIfTrue="1" operator="equal">
      <formula>"Cours"</formula>
    </cfRule>
    <cfRule type="cellIs" dxfId="3908" priority="469" stopIfTrue="1" operator="equal">
      <formula>"Vacances"</formula>
    </cfRule>
    <cfRule type="cellIs" dxfId="3907" priority="468" stopIfTrue="1" operator="equal">
      <formula>"Révisions"</formula>
    </cfRule>
    <cfRule type="cellIs" dxfId="3906" priority="467" stopIfTrue="1" operator="equal">
      <formula>"Session 1"</formula>
    </cfRule>
    <cfRule type="cellIs" dxfId="3905" priority="466" stopIfTrue="1" operator="equal">
      <formula>"Session 2"</formula>
    </cfRule>
    <cfRule type="cellIs" dxfId="3904" priority="465" stopIfTrue="1" operator="equal">
      <formula>"Stage"</formula>
    </cfRule>
    <cfRule type="cellIs" dxfId="3903" priority="464" stopIfTrue="1" operator="equal">
      <formula>"Rentrée"</formula>
    </cfRule>
    <cfRule type="cellIs" dxfId="3902" priority="463" stopIfTrue="1" operator="equal">
      <formula>"Evaluation"</formula>
    </cfRule>
    <cfRule type="cellIs" dxfId="3901" priority="462" stopIfTrue="1" operator="equal">
      <formula>"Retour copies"</formula>
    </cfRule>
    <cfRule type="cellIs" dxfId="3900" priority="461" operator="equal">
      <formula>"entreprise B"</formula>
    </cfRule>
    <cfRule type="cellIs" dxfId="3899" priority="460" operator="equal">
      <formula>"Stage en entreprise"</formula>
    </cfRule>
    <cfRule type="cellIs" dxfId="3898" priority="459" operator="equal">
      <formula>"Toussaint"</formula>
    </cfRule>
    <cfRule type="cellIs" dxfId="3897" priority="458" operator="equal">
      <formula>"Victoire 1945"</formula>
    </cfRule>
    <cfRule type="cellIs" dxfId="3896" priority="457" operator="equal">
      <formula>"stage v"</formula>
    </cfRule>
    <cfRule type="cellIs" dxfId="3895" priority="456" operator="equal">
      <formula>"Révisions S2 Ses1"</formula>
    </cfRule>
    <cfRule type="cellIs" dxfId="3894" priority="455" operator="equal">
      <formula>"Révisions S2 ses2"</formula>
    </cfRule>
    <cfRule type="cellIs" dxfId="3893" priority="454" operator="equal">
      <formula>"Pentecôte"</formula>
    </cfRule>
    <cfRule type="cellIs" dxfId="3892" priority="453" operator="equal">
      <formula>"Pâques"</formula>
    </cfRule>
    <cfRule type="cellIs" dxfId="3891" priority="452" operator="equal">
      <formula>"Noël"</formula>
    </cfRule>
    <cfRule type="cellIs" dxfId="3890" priority="451" operator="equal">
      <formula>"Lundi de pâques"</formula>
    </cfRule>
    <cfRule type="cellIs" dxfId="3889" priority="450" operator="equal">
      <formula>"jour de l'an"</formula>
    </cfRule>
    <cfRule type="cellIs" dxfId="3888" priority="449" operator="equal">
      <formula>"Fête nationale"</formula>
    </cfRule>
    <cfRule type="cellIs" dxfId="3887" priority="448" operator="equal">
      <formula>"Fête du travail"</formula>
    </cfRule>
    <cfRule type="cellIs" dxfId="3886" priority="447" operator="equal">
      <formula>"Examens S1 Ses1"</formula>
    </cfRule>
    <cfRule type="cellIs" dxfId="3885" priority="446" operator="equal">
      <formula>"Examens S1 Ses2"</formula>
    </cfRule>
    <cfRule type="cellIs" dxfId="3884" priority="445" operator="equal">
      <formula>"cours v"</formula>
    </cfRule>
    <cfRule type="cellIs" dxfId="3883" priority="444" operator="equal">
      <formula>"Armistice"</formula>
    </cfRule>
    <cfRule type="cellIs" dxfId="3882" priority="443" operator="equal">
      <formula>"Ascension"</formula>
    </cfRule>
    <cfRule type="cellIs" dxfId="3881" priority="442" operator="equal">
      <formula>"Assomption"</formula>
    </cfRule>
    <cfRule type="cellIs" dxfId="3880" priority="441" operator="equal">
      <formula>"jour appui"</formula>
    </cfRule>
    <cfRule type="cellIs" dxfId="3879" priority="440" operator="equal">
      <formula>"notes rapport"</formula>
    </cfRule>
    <cfRule type="cellIs" dxfId="3878" priority="439" operator="equal">
      <formula>"Remise rapport"</formula>
    </cfRule>
    <cfRule type="cellIs" dxfId="3877" priority="438" operator="equal">
      <formula>"Fermeture"</formula>
    </cfRule>
    <cfRule type="cellIs" dxfId="3876" priority="437" operator="equal">
      <formula>"Examens S2 ses1"</formula>
    </cfRule>
    <cfRule type="cellIs" dxfId="3875" priority="436" operator="equal">
      <formula>"Examens S2 Ses2"</formula>
    </cfRule>
    <cfRule type="cellIs" dxfId="3874" priority="435" operator="equal">
      <formula>"Révisions S1 ses1"</formula>
    </cfRule>
    <cfRule type="cellIs" dxfId="3873" priority="434" operator="equal">
      <formula>"Révisions S1 Ses2"</formula>
    </cfRule>
    <cfRule type="cellIs" dxfId="3872" priority="433" operator="equal">
      <formula>"Cours Matin Entr AM"</formula>
    </cfRule>
    <cfRule type="cellIs" dxfId="3871" priority="432" operator="equal">
      <formula>"Entr MA cours AM"</formula>
    </cfRule>
    <cfRule type="cellIs" dxfId="3870" priority="431" operator="equal">
      <formula>"Cours matin"</formula>
    </cfRule>
    <cfRule type="cellIs" dxfId="3869" priority="430" operator="equal">
      <formula>"regroupement"</formula>
    </cfRule>
    <cfRule type="cellIs" dxfId="3868" priority="429" operator="equal">
      <formula>"Délibération S1"</formula>
    </cfRule>
    <cfRule type="cellIs" dxfId="3867" priority="428" operator="equal">
      <formula>"Délibération S2"</formula>
    </cfRule>
    <cfRule type="cellIs" dxfId="3866" priority="427" operator="equal">
      <formula>"Ecrits examens nationaux"</formula>
    </cfRule>
    <cfRule type="cellIs" dxfId="3865" priority="426" operator="equal">
      <formula>"Mise à niveau"</formula>
    </cfRule>
    <cfRule type="cellIs" dxfId="3864" priority="425" operator="equal">
      <formula>"Note mémoire"</formula>
    </cfRule>
    <cfRule type="cellIs" dxfId="3863" priority="424" operator="equal">
      <formula>"Oraux examens nationaux"</formula>
    </cfRule>
    <cfRule type="cellIs" dxfId="3862" priority="423" operator="equal">
      <formula>"Remise note CC"</formula>
    </cfRule>
    <cfRule type="cellIs" dxfId="3861" priority="422" operator="equal">
      <formula>"Révision interne"</formula>
    </cfRule>
    <cfRule type="cellIs" dxfId="3860" priority="421" operator="equal">
      <formula>"Exam nationaux"</formula>
    </cfRule>
    <cfRule type="cellIs" dxfId="3859" priority="420" operator="equal">
      <formula>"Exam nationaux pas de date"</formula>
    </cfRule>
    <cfRule type="containsText" dxfId="3858" priority="396" operator="containsText" text="Cours/Labo/Projet">
      <formula>NOT(ISERROR(SEARCH("Cours/Labo/Projet",AR25)))</formula>
    </cfRule>
    <cfRule type="containsText" dxfId="3857" priority="397" operator="containsText" text="Université">
      <formula>NOT(ISERROR(SEARCH("Université",AR25)))</formula>
    </cfRule>
    <cfRule type="expression" dxfId="3856" priority="398">
      <formula>AP25="Dimanche"</formula>
    </cfRule>
    <cfRule type="expression" dxfId="3855" priority="399">
      <formula>AP25="Samedi"</formula>
    </cfRule>
    <cfRule type="containsText" dxfId="3854" priority="400" operator="containsText" text="Soutenance">
      <formula>NOT(ISERROR(SEARCH("Soutenance",AR25)))</formula>
    </cfRule>
    <cfRule type="containsText" dxfId="3853" priority="401" operator="containsText" text="Salon Et">
      <formula>NOT(ISERROR(SEARCH("Salon Et",AR25)))</formula>
    </cfRule>
    <cfRule type="containsText" dxfId="3852" priority="402" operator="containsText" text="Remise">
      <formula>NOT(ISERROR(SEARCH("Remise",AR25)))</formula>
    </cfRule>
    <cfRule type="containsText" dxfId="3851" priority="403" operator="containsText" text="Recrutem">
      <formula>NOT(ISERROR(SEARCH("Recrutem",AR25)))</formula>
    </cfRule>
    <cfRule type="containsText" dxfId="3850" priority="404" operator="containsText" text="Note">
      <formula>NOT(ISERROR(SEARCH("Note",AR25)))</formula>
    </cfRule>
    <cfRule type="containsText" dxfId="3849" priority="405" operator="containsText" text="JPO">
      <formula>NOT(ISERROR(SEARCH("JPO",AR25)))</formula>
    </cfRule>
    <cfRule type="containsText" dxfId="3848" priority="406" operator="containsText" text="Etranger">
      <formula>NOT(ISERROR(SEARCH("Etranger",AR25)))</formula>
    </cfRule>
    <cfRule type="containsText" dxfId="3847" priority="407" operator="containsText" text="Début TD">
      <formula>NOT(ISERROR(SEARCH("Début TD",AR25)))</formula>
    </cfRule>
    <cfRule type="containsText" dxfId="3846" priority="408" operator="containsText" text="Début CM">
      <formula>NOT(ISERROR(SEARCH("Début CM",AR25)))</formula>
    </cfRule>
    <cfRule type="containsText" dxfId="3845" priority="409" operator="containsText" text="Projet">
      <formula>NOT(ISERROR(SEARCH("Projet",AR25)))</formula>
    </cfRule>
    <cfRule type="containsText" dxfId="3844" priority="410" operator="containsText" text="Pré">
      <formula>NOT(ISERROR(SEARCH("Pré",AR25)))</formula>
    </cfRule>
    <cfRule type="containsText" dxfId="3843" priority="411" operator="containsText" text="Délib">
      <formula>NOT(ISERROR(SEARCH("Délib",AR25)))</formula>
    </cfRule>
    <cfRule type="cellIs" dxfId="3842" priority="412" operator="equal">
      <formula>"Cours IAE"</formula>
    </cfRule>
    <cfRule type="cellIs" dxfId="3841" priority="413" operator="equal">
      <formula>"Cours ISEM"</formula>
    </cfRule>
    <cfRule type="cellIs" dxfId="3840" priority="414" operator="equal">
      <formula>"EXAMENS J"</formula>
    </cfRule>
    <cfRule type="cellIs" dxfId="3839" priority="415" operator="equal">
      <formula>"Lundi Pentecôte"</formula>
    </cfRule>
    <cfRule type="cellIs" dxfId="3838" priority="416" operator="equal">
      <formula>"ppp"</formula>
    </cfRule>
    <cfRule type="cellIs" dxfId="3837" priority="417" operator="equal">
      <formula>"Soutenance"</formula>
    </cfRule>
    <cfRule type="cellIs" dxfId="3836" priority="418" operator="equal">
      <formula>"Révisions R"</formula>
    </cfRule>
    <cfRule type="cellIs" dxfId="3835" priority="419" operator="equal">
      <formula>"Entreprise"</formula>
    </cfRule>
    <cfRule type="cellIs" dxfId="3834" priority="475" stopIfTrue="1" operator="equal">
      <formula>"Délibérations"</formula>
    </cfRule>
    <cfRule type="cellIs" dxfId="3833" priority="474" stopIfTrue="1" operator="equal">
      <formula>"Du anglais"</formula>
    </cfRule>
  </conditionalFormatting>
  <conditionalFormatting sqref="AR28:AR29">
    <cfRule type="expression" dxfId="3832" priority="318">
      <formula>AP28="Dimanche"</formula>
    </cfRule>
    <cfRule type="expression" dxfId="3831" priority="319">
      <formula>AP28="Samedi"</formula>
    </cfRule>
    <cfRule type="containsText" dxfId="3830" priority="320" operator="containsText" text="Soutenance">
      <formula>NOT(ISERROR(SEARCH("Soutenance",AR28)))</formula>
    </cfRule>
    <cfRule type="containsText" dxfId="3829" priority="321" operator="containsText" text="Salon Et">
      <formula>NOT(ISERROR(SEARCH("Salon Et",AR28)))</formula>
    </cfRule>
    <cfRule type="containsText" dxfId="3828" priority="322" operator="containsText" text="Remise">
      <formula>NOT(ISERROR(SEARCH("Remise",AR28)))</formula>
    </cfRule>
    <cfRule type="containsText" dxfId="3827" priority="323" operator="containsText" text="Recrutem">
      <formula>NOT(ISERROR(SEARCH("Recrutem",AR28)))</formula>
    </cfRule>
    <cfRule type="containsText" dxfId="3826" priority="324" operator="containsText" text="Note">
      <formula>NOT(ISERROR(SEARCH("Note",AR28)))</formula>
    </cfRule>
    <cfRule type="containsText" dxfId="3825" priority="325" operator="containsText" text="JPO">
      <formula>NOT(ISERROR(SEARCH("JPO",AR28)))</formula>
    </cfRule>
    <cfRule type="containsText" dxfId="3824" priority="326" operator="containsText" text="Etranger">
      <formula>NOT(ISERROR(SEARCH("Etranger",AR28)))</formula>
    </cfRule>
    <cfRule type="containsText" dxfId="3823" priority="327" operator="containsText" text="Début TD">
      <formula>NOT(ISERROR(SEARCH("Début TD",AR28)))</formula>
    </cfRule>
    <cfRule type="containsText" dxfId="3822" priority="328" operator="containsText" text="Début CM">
      <formula>NOT(ISERROR(SEARCH("Début CM",AR28)))</formula>
    </cfRule>
    <cfRule type="containsText" dxfId="3821" priority="329" operator="containsText" text="Projet">
      <formula>NOT(ISERROR(SEARCH("Projet",AR28)))</formula>
    </cfRule>
    <cfRule type="containsText" dxfId="3820" priority="330" operator="containsText" text="Pré">
      <formula>NOT(ISERROR(SEARCH("Pré",AR28)))</formula>
    </cfRule>
    <cfRule type="containsText" dxfId="3819" priority="331" operator="containsText" text="Délib">
      <formula>NOT(ISERROR(SEARCH("Délib",AR28)))</formula>
    </cfRule>
    <cfRule type="cellIs" dxfId="3818" priority="332" operator="equal">
      <formula>"Cours IAE"</formula>
    </cfRule>
    <cfRule type="cellIs" dxfId="3817" priority="333" operator="equal">
      <formula>"Cours ISEM"</formula>
    </cfRule>
    <cfRule type="cellIs" dxfId="3816" priority="334" operator="equal">
      <formula>"EXAMENS J"</formula>
    </cfRule>
    <cfRule type="cellIs" dxfId="3815" priority="335" operator="equal">
      <formula>"Lundi Pentecôte"</formula>
    </cfRule>
    <cfRule type="cellIs" dxfId="3814" priority="336" operator="equal">
      <formula>"ppp"</formula>
    </cfRule>
    <cfRule type="cellIs" dxfId="3813" priority="337" operator="equal">
      <formula>"Soutenance"</formula>
    </cfRule>
    <cfRule type="cellIs" dxfId="3812" priority="338" operator="equal">
      <formula>"Révisions R"</formula>
    </cfRule>
    <cfRule type="cellIs" dxfId="3811" priority="339" operator="equal">
      <formula>"Entreprise"</formula>
    </cfRule>
    <cfRule type="cellIs" dxfId="3810" priority="340" operator="equal">
      <formula>"Exam nationaux pas de date"</formula>
    </cfRule>
    <cfRule type="cellIs" dxfId="3809" priority="341" operator="equal">
      <formula>"Exam nationaux"</formula>
    </cfRule>
    <cfRule type="cellIs" dxfId="3808" priority="342" operator="equal">
      <formula>"Révision interne"</formula>
    </cfRule>
    <cfRule type="cellIs" dxfId="3807" priority="343" operator="equal">
      <formula>"Remise note CC"</formula>
    </cfRule>
    <cfRule type="cellIs" dxfId="3806" priority="344" operator="equal">
      <formula>"Oraux examens nationaux"</formula>
    </cfRule>
    <cfRule type="cellIs" dxfId="3805" priority="345" operator="equal">
      <formula>"Note mémoire"</formula>
    </cfRule>
    <cfRule type="cellIs" dxfId="3804" priority="346" operator="equal">
      <formula>"Mise à niveau"</formula>
    </cfRule>
    <cfRule type="cellIs" dxfId="3803" priority="347" operator="equal">
      <formula>"Ecrits examens nationaux"</formula>
    </cfRule>
    <cfRule type="cellIs" dxfId="3802" priority="348" operator="equal">
      <formula>"Délibération S2"</formula>
    </cfRule>
    <cfRule type="cellIs" dxfId="3801" priority="349" operator="equal">
      <formula>"Délibération S1"</formula>
    </cfRule>
    <cfRule type="cellIs" dxfId="3800" priority="350" operator="equal">
      <formula>"regroupement"</formula>
    </cfRule>
    <cfRule type="cellIs" dxfId="3799" priority="351" operator="equal">
      <formula>"Cours matin"</formula>
    </cfRule>
    <cfRule type="cellIs" dxfId="3798" priority="352" operator="equal">
      <formula>"Entr MA cours AM"</formula>
    </cfRule>
    <cfRule type="cellIs" dxfId="3797" priority="353" operator="equal">
      <formula>"Cours Matin Entr AM"</formula>
    </cfRule>
    <cfRule type="cellIs" dxfId="3796" priority="354" operator="equal">
      <formula>"Révisions S1 Ses2"</formula>
    </cfRule>
    <cfRule type="cellIs" dxfId="3795" priority="355" operator="equal">
      <formula>"Révisions S1 ses1"</formula>
    </cfRule>
    <cfRule type="cellIs" dxfId="3794" priority="356" operator="equal">
      <formula>"Examens S2 Ses2"</formula>
    </cfRule>
    <cfRule type="cellIs" dxfId="3793" priority="357" operator="equal">
      <formula>"Examens S2 ses1"</formula>
    </cfRule>
    <cfRule type="cellIs" dxfId="3792" priority="358" operator="equal">
      <formula>"Fermeture"</formula>
    </cfRule>
    <cfRule type="cellIs" dxfId="3791" priority="359" operator="equal">
      <formula>"Remise rapport"</formula>
    </cfRule>
    <cfRule type="cellIs" dxfId="3790" priority="360" operator="equal">
      <formula>"notes rapport"</formula>
    </cfRule>
    <cfRule type="cellIs" dxfId="3789" priority="361" operator="equal">
      <formula>"jour appui"</formula>
    </cfRule>
    <cfRule type="cellIs" dxfId="3788" priority="362" operator="equal">
      <formula>"Assomption"</formula>
    </cfRule>
    <cfRule type="cellIs" dxfId="3787" priority="363" operator="equal">
      <formula>"Ascension"</formula>
    </cfRule>
    <cfRule type="cellIs" dxfId="3786" priority="364" operator="equal">
      <formula>"Armistice"</formula>
    </cfRule>
    <cfRule type="cellIs" dxfId="3785" priority="365" operator="equal">
      <formula>"cours v"</formula>
    </cfRule>
    <cfRule type="cellIs" dxfId="3784" priority="366" operator="equal">
      <formula>"Examens S1 Ses2"</formula>
    </cfRule>
    <cfRule type="cellIs" dxfId="3783" priority="367" operator="equal">
      <formula>"Examens S1 Ses1"</formula>
    </cfRule>
    <cfRule type="cellIs" dxfId="3782" priority="368" operator="equal">
      <formula>"Fête du travail"</formula>
    </cfRule>
    <cfRule type="cellIs" dxfId="3781" priority="369" operator="equal">
      <formula>"Fête nationale"</formula>
    </cfRule>
    <cfRule type="cellIs" dxfId="3780" priority="370" operator="equal">
      <formula>"jour de l'an"</formula>
    </cfRule>
    <cfRule type="cellIs" dxfId="3779" priority="371" operator="equal">
      <formula>"Lundi de pâques"</formula>
    </cfRule>
    <cfRule type="cellIs" dxfId="3778" priority="386" stopIfTrue="1" operator="equal">
      <formula>"Session 2"</formula>
    </cfRule>
    <cfRule type="cellIs" dxfId="3777" priority="385" stopIfTrue="1" operator="equal">
      <formula>"Stage"</formula>
    </cfRule>
    <cfRule type="cellIs" dxfId="3776" priority="384" stopIfTrue="1" operator="equal">
      <formula>"Rentrée"</formula>
    </cfRule>
    <cfRule type="cellIs" dxfId="3775" priority="383" stopIfTrue="1" operator="equal">
      <formula>"Evaluation"</formula>
    </cfRule>
    <cfRule type="cellIs" dxfId="3774" priority="382" stopIfTrue="1" operator="equal">
      <formula>"Retour copies"</formula>
    </cfRule>
    <cfRule type="cellIs" dxfId="3773" priority="381" operator="equal">
      <formula>"entreprise B"</formula>
    </cfRule>
    <cfRule type="cellIs" dxfId="3772" priority="380" operator="equal">
      <formula>"Stage en entreprise"</formula>
    </cfRule>
    <cfRule type="cellIs" dxfId="3771" priority="379" operator="equal">
      <formula>"Toussaint"</formula>
    </cfRule>
    <cfRule type="cellIs" dxfId="3770" priority="378" operator="equal">
      <formula>"Victoire 1945"</formula>
    </cfRule>
    <cfRule type="cellIs" dxfId="3769" priority="377" operator="equal">
      <formula>"stage v"</formula>
    </cfRule>
    <cfRule type="cellIs" dxfId="3768" priority="376" operator="equal">
      <formula>"Révisions S2 Ses1"</formula>
    </cfRule>
    <cfRule type="cellIs" dxfId="3767" priority="375" operator="equal">
      <formula>"Révisions S2 ses2"</formula>
    </cfRule>
    <cfRule type="containsText" dxfId="3766" priority="316" operator="containsText" text="Cours/Labo/Projet">
      <formula>NOT(ISERROR(SEARCH("Cours/Labo/Projet",AR28)))</formula>
    </cfRule>
    <cfRule type="cellIs" dxfId="3765" priority="374" operator="equal">
      <formula>"Pentecôte"</formula>
    </cfRule>
    <cfRule type="cellIs" dxfId="3764" priority="373" operator="equal">
      <formula>"Pâques"</formula>
    </cfRule>
    <cfRule type="cellIs" dxfId="3763" priority="372" operator="equal">
      <formula>"Noël"</formula>
    </cfRule>
    <cfRule type="containsText" dxfId="3762" priority="317" operator="containsText" text="Université">
      <formula>NOT(ISERROR(SEARCH("Université",AR28)))</formula>
    </cfRule>
    <cfRule type="cellIs" dxfId="3761" priority="387" stopIfTrue="1" operator="equal">
      <formula>"Session 1"</formula>
    </cfRule>
    <cfRule type="cellIs" dxfId="3760" priority="388" stopIfTrue="1" operator="equal">
      <formula>"Révisions"</formula>
    </cfRule>
    <cfRule type="cellIs" dxfId="3759" priority="389" stopIfTrue="1" operator="equal">
      <formula>"Vacances"</formula>
    </cfRule>
    <cfRule type="cellIs" dxfId="3758" priority="390" stopIfTrue="1" operator="equal">
      <formula>"Cours"</formula>
    </cfRule>
    <cfRule type="cellIs" dxfId="3757" priority="391" stopIfTrue="1" operator="equal">
      <formula>"Examens S1"</formula>
    </cfRule>
    <cfRule type="cellIs" dxfId="3756" priority="393" stopIfTrue="1" operator="equal">
      <formula>"Examens S2"</formula>
    </cfRule>
    <cfRule type="cellIs" dxfId="3755" priority="394" stopIfTrue="1" operator="equal">
      <formula>"Du anglais"</formula>
    </cfRule>
    <cfRule type="cellIs" dxfId="3754" priority="395" stopIfTrue="1" operator="equal">
      <formula>"Délibérations"</formula>
    </cfRule>
    <cfRule type="cellIs" dxfId="3753" priority="392" stopIfTrue="1" operator="equal">
      <formula>"Examens"</formula>
    </cfRule>
  </conditionalFormatting>
  <conditionalFormatting sqref="AR30:AR31">
    <cfRule type="containsText" dxfId="3752" priority="23383" operator="containsText" text="Projet">
      <formula>NOT(ISERROR(SEARCH("Projet",AR30)))</formula>
    </cfRule>
    <cfRule type="containsText" dxfId="3751" priority="23384" operator="containsText" text="Pré">
      <formula>NOT(ISERROR(SEARCH("Pré",AR30)))</formula>
    </cfRule>
    <cfRule type="containsText" dxfId="3750" priority="23385" operator="containsText" text="Délib">
      <formula>NOT(ISERROR(SEARCH("Délib",AR30)))</formula>
    </cfRule>
    <cfRule type="cellIs" dxfId="3749" priority="23386" operator="equal">
      <formula>"Cours IAE"</formula>
    </cfRule>
    <cfRule type="cellIs" dxfId="3748" priority="23387" operator="equal">
      <formula>"Cours ISEM"</formula>
    </cfRule>
    <cfRule type="cellIs" dxfId="3747" priority="23388" operator="equal">
      <formula>"EXAMENS J"</formula>
    </cfRule>
    <cfRule type="cellIs" dxfId="3746" priority="23389" operator="equal">
      <formula>"Lundi Pentecôte"</formula>
    </cfRule>
    <cfRule type="cellIs" dxfId="3745" priority="23390" operator="equal">
      <formula>"ppp"</formula>
    </cfRule>
    <cfRule type="cellIs" dxfId="3744" priority="23391" operator="equal">
      <formula>"Soutenance"</formula>
    </cfRule>
    <cfRule type="cellIs" dxfId="3743" priority="23392" operator="equal">
      <formula>"Révisions R"</formula>
    </cfRule>
    <cfRule type="cellIs" dxfId="3742" priority="23393" operator="equal">
      <formula>"Entreprise"</formula>
    </cfRule>
    <cfRule type="cellIs" dxfId="3741" priority="23394" operator="equal">
      <formula>"Exam nationaux pas de date"</formula>
    </cfRule>
    <cfRule type="cellIs" dxfId="3740" priority="23395" operator="equal">
      <formula>"Exam nationaux"</formula>
    </cfRule>
    <cfRule type="cellIs" dxfId="3739" priority="23396" operator="equal">
      <formula>"Révision interne"</formula>
    </cfRule>
    <cfRule type="cellIs" dxfId="3738" priority="23397" operator="equal">
      <formula>"Remise note CC"</formula>
    </cfRule>
    <cfRule type="cellIs" dxfId="3737" priority="23398" operator="equal">
      <formula>"Oraux examens nationaux"</formula>
    </cfRule>
    <cfRule type="cellIs" dxfId="3736" priority="23399" operator="equal">
      <formula>"Note mémoire"</formula>
    </cfRule>
    <cfRule type="cellIs" dxfId="3735" priority="23400" operator="equal">
      <formula>"Mise à niveau"</formula>
    </cfRule>
    <cfRule type="cellIs" dxfId="3734" priority="23401" operator="equal">
      <formula>"Ecrits examens nationaux"</formula>
    </cfRule>
    <cfRule type="cellIs" dxfId="3733" priority="23402" operator="equal">
      <formula>"Délibération S2"</formula>
    </cfRule>
    <cfRule type="cellIs" dxfId="3732" priority="23403" operator="equal">
      <formula>"Délibération S1"</formula>
    </cfRule>
    <cfRule type="cellIs" dxfId="3731" priority="23404" operator="equal">
      <formula>"regroupement"</formula>
    </cfRule>
    <cfRule type="cellIs" dxfId="3730" priority="23405" operator="equal">
      <formula>"Cours matin"</formula>
    </cfRule>
    <cfRule type="cellIs" dxfId="3729" priority="23406" operator="equal">
      <formula>"Entr MA cours AM"</formula>
    </cfRule>
    <cfRule type="cellIs" dxfId="3728" priority="23407" operator="equal">
      <formula>"Cours Matin Entr AM"</formula>
    </cfRule>
    <cfRule type="cellIs" dxfId="3727" priority="23408" operator="equal">
      <formula>"Révisions S1 Ses2"</formula>
    </cfRule>
    <cfRule type="cellIs" dxfId="3726" priority="23409" operator="equal">
      <formula>"Révisions S1 ses1"</formula>
    </cfRule>
    <cfRule type="cellIs" dxfId="3725" priority="23410" operator="equal">
      <formula>"Examens S2 Ses2"</formula>
    </cfRule>
    <cfRule type="cellIs" dxfId="3724" priority="23411" operator="equal">
      <formula>"Examens S2 ses1"</formula>
    </cfRule>
    <cfRule type="cellIs" dxfId="3723" priority="23413" operator="equal">
      <formula>"Remise rapport"</formula>
    </cfRule>
    <cfRule type="cellIs" dxfId="3722" priority="23414" operator="equal">
      <formula>"notes rapport"</formula>
    </cfRule>
    <cfRule type="cellIs" dxfId="3721" priority="23415" operator="equal">
      <formula>"jour appui"</formula>
    </cfRule>
    <cfRule type="cellIs" dxfId="3720" priority="23416" operator="equal">
      <formula>"Assomption"</formula>
    </cfRule>
    <cfRule type="cellIs" dxfId="3719" priority="23417" operator="equal">
      <formula>"Ascension"</formula>
    </cfRule>
    <cfRule type="cellIs" dxfId="3718" priority="23418" operator="equal">
      <formula>"Armistice"</formula>
    </cfRule>
    <cfRule type="cellIs" dxfId="3717" priority="23419" operator="equal">
      <formula>"cours v"</formula>
    </cfRule>
    <cfRule type="cellIs" dxfId="3716" priority="23420" operator="equal">
      <formula>"Examens S1 Ses2"</formula>
    </cfRule>
    <cfRule type="cellIs" dxfId="3715" priority="23421" operator="equal">
      <formula>"Examens S1 Ses1"</formula>
    </cfRule>
    <cfRule type="cellIs" dxfId="3714" priority="23422" operator="equal">
      <formula>"Fête du travail"</formula>
    </cfRule>
    <cfRule type="cellIs" dxfId="3713" priority="23423" operator="equal">
      <formula>"Fête nationale"</formula>
    </cfRule>
    <cfRule type="cellIs" dxfId="3712" priority="23424" operator="equal">
      <formula>"jour de l'an"</formula>
    </cfRule>
    <cfRule type="cellIs" dxfId="3711" priority="23425" operator="equal">
      <formula>"Lundi de pâques"</formula>
    </cfRule>
    <cfRule type="cellIs" dxfId="3710" priority="23426" operator="equal">
      <formula>"Noël"</formula>
    </cfRule>
    <cfRule type="cellIs" dxfId="3709" priority="23427" operator="equal">
      <formula>"Pâques"</formula>
    </cfRule>
    <cfRule type="cellIs" dxfId="3708" priority="23428" operator="equal">
      <formula>"Pentecôte"</formula>
    </cfRule>
    <cfRule type="cellIs" dxfId="3707" priority="23412" operator="equal">
      <formula>"Fermeture"</formula>
    </cfRule>
    <cfRule type="cellIs" dxfId="3706" priority="23449" stopIfTrue="1" operator="equal">
      <formula>"Délibérations"</formula>
    </cfRule>
    <cfRule type="containsText" dxfId="3705" priority="23375" operator="containsText" text="Salon Et">
      <formula>NOT(ISERROR(SEARCH("Salon Et",AR30)))</formula>
    </cfRule>
    <cfRule type="containsText" dxfId="3704" priority="23376" operator="containsText" text="Remise">
      <formula>NOT(ISERROR(SEARCH("Remise",AR30)))</formula>
    </cfRule>
    <cfRule type="containsText" dxfId="3703" priority="23377" operator="containsText" text="Recrutem">
      <formula>NOT(ISERROR(SEARCH("Recrutem",AR30)))</formula>
    </cfRule>
    <cfRule type="containsText" dxfId="3702" priority="23378" operator="containsText" text="Note">
      <formula>NOT(ISERROR(SEARCH("Note",AR30)))</formula>
    </cfRule>
    <cfRule type="containsText" dxfId="3701" priority="23379" operator="containsText" text="JPO">
      <formula>NOT(ISERROR(SEARCH("JPO",AR30)))</formula>
    </cfRule>
    <cfRule type="cellIs" dxfId="3700" priority="23446" stopIfTrue="1" operator="equal">
      <formula>"Examens"</formula>
    </cfRule>
    <cfRule type="containsText" dxfId="3699" priority="23381" operator="containsText" text="Début TD">
      <formula>NOT(ISERROR(SEARCH("Début TD",AR30)))</formula>
    </cfRule>
    <cfRule type="containsText" dxfId="3698" priority="23380" operator="containsText" text="Etranger">
      <formula>NOT(ISERROR(SEARCH("Etranger",AR30)))</formula>
    </cfRule>
    <cfRule type="containsText" dxfId="3697" priority="23382" operator="containsText" text="Début CM">
      <formula>NOT(ISERROR(SEARCH("Début CM",AR30)))</formula>
    </cfRule>
    <cfRule type="cellIs" dxfId="3696" priority="23448" stopIfTrue="1" operator="equal">
      <formula>"Du anglais"</formula>
    </cfRule>
    <cfRule type="cellIs" dxfId="3695" priority="23429" operator="equal">
      <formula>"Révisions S2 ses2"</formula>
    </cfRule>
    <cfRule type="cellIs" dxfId="3694" priority="23430" operator="equal">
      <formula>"Révisions S2 Ses1"</formula>
    </cfRule>
    <cfRule type="cellIs" dxfId="3693" priority="23431" operator="equal">
      <formula>"stage v"</formula>
    </cfRule>
    <cfRule type="cellIs" dxfId="3692" priority="23432" operator="equal">
      <formula>"Victoire 1945"</formula>
    </cfRule>
    <cfRule type="cellIs" dxfId="3691" priority="23433" operator="equal">
      <formula>"Toussaint"</formula>
    </cfRule>
    <cfRule type="cellIs" dxfId="3690" priority="23434" operator="equal">
      <formula>"Stage en entreprise"</formula>
    </cfRule>
    <cfRule type="cellIs" dxfId="3689" priority="23435" operator="equal">
      <formula>"entreprise B"</formula>
    </cfRule>
    <cfRule type="cellIs" dxfId="3688" priority="23436" stopIfTrue="1" operator="equal">
      <formula>"Retour copies"</formula>
    </cfRule>
    <cfRule type="cellIs" dxfId="3687" priority="23437" stopIfTrue="1" operator="equal">
      <formula>"Evaluation"</formula>
    </cfRule>
    <cfRule type="cellIs" dxfId="3686" priority="23438" stopIfTrue="1" operator="equal">
      <formula>"Rentrée"</formula>
    </cfRule>
    <cfRule type="cellIs" dxfId="3685" priority="23439" stopIfTrue="1" operator="equal">
      <formula>"Stage"</formula>
    </cfRule>
    <cfRule type="cellIs" dxfId="3684" priority="23440" stopIfTrue="1" operator="equal">
      <formula>"Session 2"</formula>
    </cfRule>
    <cfRule type="cellIs" dxfId="3683" priority="23441" stopIfTrue="1" operator="equal">
      <formula>"Session 1"</formula>
    </cfRule>
    <cfRule type="cellIs" dxfId="3682" priority="23442" stopIfTrue="1" operator="equal">
      <formula>"Révisions"</formula>
    </cfRule>
    <cfRule type="cellIs" dxfId="3681" priority="23443" stopIfTrue="1" operator="equal">
      <formula>"Vacances"</formula>
    </cfRule>
    <cfRule type="cellIs" dxfId="3680" priority="23444" stopIfTrue="1" operator="equal">
      <formula>"Cours"</formula>
    </cfRule>
    <cfRule type="cellIs" dxfId="3679" priority="23445" stopIfTrue="1" operator="equal">
      <formula>"Examens S1"</formula>
    </cfRule>
    <cfRule type="cellIs" dxfId="3678" priority="23447" stopIfTrue="1" operator="equal">
      <formula>"Examens S2"</formula>
    </cfRule>
  </conditionalFormatting>
  <conditionalFormatting sqref="AR30:AR33">
    <cfRule type="expression" dxfId="3677" priority="3183">
      <formula>AP30="Samedi"</formula>
    </cfRule>
    <cfRule type="containsText" dxfId="3676" priority="3184" operator="containsText" text="Soutenance">
      <formula>NOT(ISERROR(SEARCH("Soutenance",AR30)))</formula>
    </cfRule>
    <cfRule type="expression" dxfId="3675" priority="3182">
      <formula>AP30="Dimanche"</formula>
    </cfRule>
  </conditionalFormatting>
  <conditionalFormatting sqref="AR32:AR33">
    <cfRule type="cellIs" dxfId="3674" priority="3221" operator="equal">
      <formula>"Examens S2 ses1"</formula>
    </cfRule>
    <cfRule type="cellIs" dxfId="3673" priority="3222" operator="equal">
      <formula>"Fermeture"</formula>
    </cfRule>
    <cfRule type="cellIs" dxfId="3672" priority="3223" operator="equal">
      <formula>"Remise rapport"</formula>
    </cfRule>
    <cfRule type="cellIs" dxfId="3671" priority="3224" operator="equal">
      <formula>"notes rapport"</formula>
    </cfRule>
    <cfRule type="cellIs" dxfId="3670" priority="3225" operator="equal">
      <formula>"jour appui"</formula>
    </cfRule>
    <cfRule type="cellIs" dxfId="3669" priority="3226" operator="equal">
      <formula>"Assomption"</formula>
    </cfRule>
    <cfRule type="cellIs" dxfId="3668" priority="3227" operator="equal">
      <formula>"Ascension"</formula>
    </cfRule>
    <cfRule type="cellIs" dxfId="3667" priority="3228" operator="equal">
      <formula>"Armistice"</formula>
    </cfRule>
    <cfRule type="cellIs" dxfId="3666" priority="3229" operator="equal">
      <formula>"cours v"</formula>
    </cfRule>
    <cfRule type="cellIs" dxfId="3665" priority="3230" operator="equal">
      <formula>"Examens S1 Ses2"</formula>
    </cfRule>
    <cfRule type="cellIs" dxfId="3664" priority="3231" operator="equal">
      <formula>"Examens S1 Ses1"</formula>
    </cfRule>
    <cfRule type="cellIs" dxfId="3663" priority="3232" operator="equal">
      <formula>"Fête du travail"</formula>
    </cfRule>
    <cfRule type="cellIs" dxfId="3662" priority="3233" operator="equal">
      <formula>"Fête nationale"</formula>
    </cfRule>
    <cfRule type="cellIs" dxfId="3661" priority="3234" operator="equal">
      <formula>"jour de l'an"</formula>
    </cfRule>
    <cfRule type="cellIs" dxfId="3660" priority="3235" operator="equal">
      <formula>"Lundi de pâques"</formula>
    </cfRule>
    <cfRule type="cellIs" dxfId="3659" priority="3236" operator="equal">
      <formula>"Noël"</formula>
    </cfRule>
    <cfRule type="cellIs" dxfId="3658" priority="3237" operator="equal">
      <formula>"Pâques"</formula>
    </cfRule>
    <cfRule type="cellIs" dxfId="3657" priority="3238" operator="equal">
      <formula>"Pentecôte"</formula>
    </cfRule>
    <cfRule type="cellIs" dxfId="3656" priority="3239" operator="equal">
      <formula>"Révisions S2 ses2"</formula>
    </cfRule>
    <cfRule type="cellIs" dxfId="3655" priority="3240" operator="equal">
      <formula>"Révisions S2 Ses1"</formula>
    </cfRule>
    <cfRule type="cellIs" dxfId="3654" priority="3241" operator="equal">
      <formula>"stage v"</formula>
    </cfRule>
    <cfRule type="cellIs" dxfId="3653" priority="3253" stopIfTrue="1" operator="equal">
      <formula>"Vacances"</formula>
    </cfRule>
    <cfRule type="cellIs" dxfId="3652" priority="3243" operator="equal">
      <formula>"Toussaint"</formula>
    </cfRule>
    <cfRule type="cellIs" dxfId="3651" priority="3244" operator="equal">
      <formula>"Stage en entreprise"</formula>
    </cfRule>
    <cfRule type="cellIs" dxfId="3650" priority="3245" operator="equal">
      <formula>"entreprise B"</formula>
    </cfRule>
    <cfRule type="cellIs" dxfId="3649" priority="3246" stopIfTrue="1" operator="equal">
      <formula>"Retour copies"</formula>
    </cfRule>
    <cfRule type="cellIs" dxfId="3648" priority="3247" stopIfTrue="1" operator="equal">
      <formula>"Evaluation"</formula>
    </cfRule>
    <cfRule type="cellIs" dxfId="3647" priority="3252" stopIfTrue="1" operator="equal">
      <formula>"Révisions"</formula>
    </cfRule>
    <cfRule type="cellIs" dxfId="3646" priority="3251" stopIfTrue="1" operator="equal">
      <formula>"Session 1"</formula>
    </cfRule>
    <cfRule type="cellIs" dxfId="3645" priority="3249" stopIfTrue="1" operator="equal">
      <formula>"Stage"</formula>
    </cfRule>
    <cfRule type="containsText" dxfId="3644" priority="3180" operator="containsText" text="Cours/Labo/Projet">
      <formula>NOT(ISERROR(SEARCH("Cours/Labo/Projet",AR32)))</formula>
    </cfRule>
    <cfRule type="containsText" dxfId="3643" priority="3181" operator="containsText" text="Université">
      <formula>NOT(ISERROR(SEARCH("Université",AR32)))</formula>
    </cfRule>
    <cfRule type="containsText" dxfId="3642" priority="3185" operator="containsText" text="Salon Et">
      <formula>NOT(ISERROR(SEARCH("Salon Et",AR32)))</formula>
    </cfRule>
    <cfRule type="containsText" dxfId="3641" priority="3186" operator="containsText" text="Remise">
      <formula>NOT(ISERROR(SEARCH("Remise",AR32)))</formula>
    </cfRule>
    <cfRule type="containsText" dxfId="3640" priority="3187" operator="containsText" text="Recrutem">
      <formula>NOT(ISERROR(SEARCH("Recrutem",AR32)))</formula>
    </cfRule>
    <cfRule type="containsText" dxfId="3639" priority="3188" operator="containsText" text="Note">
      <formula>NOT(ISERROR(SEARCH("Note",AR32)))</formula>
    </cfRule>
    <cfRule type="containsText" dxfId="3638" priority="3189" operator="containsText" text="JPO">
      <formula>NOT(ISERROR(SEARCH("JPO",AR32)))</formula>
    </cfRule>
    <cfRule type="containsText" dxfId="3637" priority="3190" operator="containsText" text="Etranger">
      <formula>NOT(ISERROR(SEARCH("Etranger",AR32)))</formula>
    </cfRule>
    <cfRule type="containsText" dxfId="3636" priority="3191" operator="containsText" text="Début TD">
      <formula>NOT(ISERROR(SEARCH("Début TD",AR32)))</formula>
    </cfRule>
    <cfRule type="containsText" dxfId="3635" priority="3193" operator="containsText" text="Projet">
      <formula>NOT(ISERROR(SEARCH("Projet",AR32)))</formula>
    </cfRule>
    <cfRule type="containsText" dxfId="3634" priority="3194" operator="containsText" text="Pré">
      <formula>NOT(ISERROR(SEARCH("Pré",AR32)))</formula>
    </cfRule>
    <cfRule type="containsText" dxfId="3633" priority="3195" operator="containsText" text="Délib">
      <formula>NOT(ISERROR(SEARCH("Délib",AR32)))</formula>
    </cfRule>
    <cfRule type="cellIs" dxfId="3632" priority="3196" operator="equal">
      <formula>"Cours IAE"</formula>
    </cfRule>
    <cfRule type="cellIs" dxfId="3631" priority="3197" operator="equal">
      <formula>"Cours ISEM"</formula>
    </cfRule>
    <cfRule type="cellIs" dxfId="3630" priority="3198" operator="equal">
      <formula>"EXAMENS J"</formula>
    </cfRule>
    <cfRule type="cellIs" dxfId="3629" priority="3199" operator="equal">
      <formula>"Lundi Pentecôte"</formula>
    </cfRule>
    <cfRule type="cellIs" dxfId="3628" priority="3200" operator="equal">
      <formula>"ppp"</formula>
    </cfRule>
    <cfRule type="cellIs" dxfId="3627" priority="3242" operator="equal">
      <formula>"Victoire 1945"</formula>
    </cfRule>
    <cfRule type="cellIs" dxfId="3626" priority="3201" operator="equal">
      <formula>"Soutenance"</formula>
    </cfRule>
    <cfRule type="cellIs" dxfId="3625" priority="3202" operator="equal">
      <formula>"Révisions R"</formula>
    </cfRule>
    <cfRule type="cellIs" dxfId="3624" priority="3248" stopIfTrue="1" operator="equal">
      <formula>"Rentrée"</formula>
    </cfRule>
    <cfRule type="cellIs" dxfId="3623" priority="3259" stopIfTrue="1" operator="equal">
      <formula>"Délibérations"</formula>
    </cfRule>
    <cfRule type="cellIs" dxfId="3622" priority="3258" stopIfTrue="1" operator="equal">
      <formula>"Du anglais"</formula>
    </cfRule>
    <cfRule type="cellIs" dxfId="3621" priority="3257" stopIfTrue="1" operator="equal">
      <formula>"Examens S2"</formula>
    </cfRule>
    <cfRule type="cellIs" dxfId="3620" priority="3256" stopIfTrue="1" operator="equal">
      <formula>"Examens"</formula>
    </cfRule>
    <cfRule type="cellIs" dxfId="3619" priority="3255" stopIfTrue="1" operator="equal">
      <formula>"Examens S1"</formula>
    </cfRule>
    <cfRule type="cellIs" dxfId="3618" priority="3203" operator="equal">
      <formula>"Entreprise"</formula>
    </cfRule>
    <cfRule type="containsText" dxfId="3617" priority="3192" operator="containsText" text="Début CM">
      <formula>NOT(ISERROR(SEARCH("Début CM",AR32)))</formula>
    </cfRule>
    <cfRule type="cellIs" dxfId="3616" priority="3204" operator="equal">
      <formula>"Exam nationaux pas de date"</formula>
    </cfRule>
    <cfRule type="cellIs" dxfId="3615" priority="3205" operator="equal">
      <formula>"Exam nationaux"</formula>
    </cfRule>
    <cfRule type="cellIs" dxfId="3614" priority="3206" operator="equal">
      <formula>"Révision interne"</formula>
    </cfRule>
    <cfRule type="cellIs" dxfId="3613" priority="3207" operator="equal">
      <formula>"Remise note CC"</formula>
    </cfRule>
    <cfRule type="cellIs" dxfId="3612" priority="3208" operator="equal">
      <formula>"Oraux examens nationaux"</formula>
    </cfRule>
    <cfRule type="cellIs" dxfId="3611" priority="3209" operator="equal">
      <formula>"Note mémoire"</formula>
    </cfRule>
    <cfRule type="cellIs" dxfId="3610" priority="3210" operator="equal">
      <formula>"Mise à niveau"</formula>
    </cfRule>
    <cfRule type="cellIs" dxfId="3609" priority="3211" operator="equal">
      <formula>"Ecrits examens nationaux"</formula>
    </cfRule>
    <cfRule type="cellIs" dxfId="3608" priority="3212" operator="equal">
      <formula>"Délibération S2"</formula>
    </cfRule>
    <cfRule type="cellIs" dxfId="3607" priority="3213" operator="equal">
      <formula>"Délibération S1"</formula>
    </cfRule>
    <cfRule type="cellIs" dxfId="3606" priority="3214" operator="equal">
      <formula>"regroupement"</formula>
    </cfRule>
    <cfRule type="cellIs" dxfId="3605" priority="3215" operator="equal">
      <formula>"Cours matin"</formula>
    </cfRule>
    <cfRule type="cellIs" dxfId="3604" priority="3216" operator="equal">
      <formula>"Entr MA cours AM"</formula>
    </cfRule>
    <cfRule type="cellIs" dxfId="3603" priority="3217" operator="equal">
      <formula>"Cours Matin Entr AM"</formula>
    </cfRule>
    <cfRule type="cellIs" dxfId="3602" priority="3218" operator="equal">
      <formula>"Révisions S1 Ses2"</formula>
    </cfRule>
    <cfRule type="cellIs" dxfId="3601" priority="3219" operator="equal">
      <formula>"Révisions S1 ses1"</formula>
    </cfRule>
    <cfRule type="cellIs" dxfId="3600" priority="3220" operator="equal">
      <formula>"Examens S2 Ses2"</formula>
    </cfRule>
    <cfRule type="cellIs" dxfId="3599" priority="3254" stopIfTrue="1" operator="equal">
      <formula>"Cours"</formula>
    </cfRule>
    <cfRule type="cellIs" dxfId="3598" priority="3250" stopIfTrue="1" operator="equal">
      <formula>"Session 2"</formula>
    </cfRule>
  </conditionalFormatting>
  <conditionalFormatting sqref="AR34">
    <cfRule type="cellIs" dxfId="3597" priority="64400" operator="equal">
      <formula>"Cours IAE"</formula>
    </cfRule>
    <cfRule type="containsText" dxfId="3596" priority="64399" operator="containsText" text="Délib">
      <formula>NOT(ISERROR(SEARCH("Délib",AR34)))</formula>
    </cfRule>
    <cfRule type="containsText" dxfId="3595" priority="64397" operator="containsText" text="Projet">
      <formula>NOT(ISERROR(SEARCH("Projet",AR34)))</formula>
    </cfRule>
    <cfRule type="containsText" dxfId="3594" priority="64396" operator="containsText" text="Début CM">
      <formula>NOT(ISERROR(SEARCH("Début CM",AR34)))</formula>
    </cfRule>
    <cfRule type="containsText" dxfId="3593" priority="64394" operator="containsText" text="Etranger">
      <formula>NOT(ISERROR(SEARCH("Etranger",AR34)))</formula>
    </cfRule>
    <cfRule type="containsText" dxfId="3592" priority="64395" operator="containsText" text="Début TD">
      <formula>NOT(ISERROR(SEARCH("Début TD",AR34)))</formula>
    </cfRule>
    <cfRule type="cellIs" dxfId="3591" priority="64414" operator="equal">
      <formula>"Mise à niveau"</formula>
    </cfRule>
    <cfRule type="cellIs" dxfId="3590" priority="64415" operator="equal">
      <formula>"Ecrits examens nationaux"</formula>
    </cfRule>
    <cfRule type="cellIs" dxfId="3589" priority="64416" operator="equal">
      <formula>"Délibération S2"</formula>
    </cfRule>
    <cfRule type="cellIs" dxfId="3588" priority="64417" operator="equal">
      <formula>"Délibération S1"</formula>
    </cfRule>
    <cfRule type="cellIs" dxfId="3587" priority="64418" operator="equal">
      <formula>"regroupement"</formula>
    </cfRule>
    <cfRule type="cellIs" dxfId="3586" priority="64419" operator="equal">
      <formula>"Cours matin"</formula>
    </cfRule>
    <cfRule type="cellIs" dxfId="3585" priority="64420" operator="equal">
      <formula>"Entr MA cours AM"</formula>
    </cfRule>
    <cfRule type="cellIs" dxfId="3584" priority="64421" operator="equal">
      <formula>"Cours Matin Entr AM"</formula>
    </cfRule>
    <cfRule type="cellIs" dxfId="3583" priority="64422" operator="equal">
      <formula>"Révisions S1 Ses2"</formula>
    </cfRule>
    <cfRule type="cellIs" dxfId="3582" priority="64423" operator="equal">
      <formula>"Révisions S1 ses1"</formula>
    </cfRule>
    <cfRule type="cellIs" dxfId="3581" priority="64424" operator="equal">
      <formula>"Examens S2 Ses2"</formula>
    </cfRule>
    <cfRule type="cellIs" dxfId="3580" priority="64425" operator="equal">
      <formula>"Examens S2 ses1"</formula>
    </cfRule>
    <cfRule type="cellIs" dxfId="3579" priority="64426" operator="equal">
      <formula>"Fermeture"</formula>
    </cfRule>
    <cfRule type="cellIs" dxfId="3578" priority="64427" operator="equal">
      <formula>"Remise rapport"</formula>
    </cfRule>
    <cfRule type="cellIs" dxfId="3577" priority="64428" operator="equal">
      <formula>"notes rapport"</formula>
    </cfRule>
    <cfRule type="cellIs" dxfId="3576" priority="64429" operator="equal">
      <formula>"jour appui"</formula>
    </cfRule>
    <cfRule type="cellIs" dxfId="3575" priority="64430" operator="equal">
      <formula>"Assomption"</formula>
    </cfRule>
    <cfRule type="cellIs" dxfId="3574" priority="64431" operator="equal">
      <formula>"Ascension"</formula>
    </cfRule>
    <cfRule type="cellIs" dxfId="3573" priority="64432" operator="equal">
      <formula>"Armistice"</formula>
    </cfRule>
    <cfRule type="cellIs" dxfId="3572" priority="64433" operator="equal">
      <formula>"cours v"</formula>
    </cfRule>
    <cfRule type="cellIs" dxfId="3571" priority="64434" operator="equal">
      <formula>"Examens S1 Ses2"</formula>
    </cfRule>
    <cfRule type="cellIs" dxfId="3570" priority="64435" operator="equal">
      <formula>"Examens S1 Ses1"</formula>
    </cfRule>
    <cfRule type="cellIs" dxfId="3569" priority="64436" operator="equal">
      <formula>"Fête du travail"</formula>
    </cfRule>
    <cfRule type="cellIs" dxfId="3568" priority="64437" operator="equal">
      <formula>"Fête nationale"</formula>
    </cfRule>
    <cfRule type="cellIs" dxfId="3567" priority="64438" operator="equal">
      <formula>"jour de l'an"</formula>
    </cfRule>
    <cfRule type="cellIs" dxfId="3566" priority="64439" operator="equal">
      <formula>"Lundi de pâques"</formula>
    </cfRule>
    <cfRule type="cellIs" dxfId="3565" priority="64440" operator="equal">
      <formula>"Noël"</formula>
    </cfRule>
    <cfRule type="cellIs" dxfId="3564" priority="64441" operator="equal">
      <formula>"Pâques"</formula>
    </cfRule>
    <cfRule type="cellIs" dxfId="3563" priority="64442" operator="equal">
      <formula>"Pentecôte"</formula>
    </cfRule>
    <cfRule type="cellIs" dxfId="3562" priority="64443" operator="equal">
      <formula>"Révisions S2 ses2"</formula>
    </cfRule>
    <cfRule type="cellIs" dxfId="3561" priority="64444" operator="equal">
      <formula>"Révisions S2 Ses1"</formula>
    </cfRule>
    <cfRule type="cellIs" dxfId="3560" priority="64445" operator="equal">
      <formula>"stage v"</formula>
    </cfRule>
    <cfRule type="cellIs" dxfId="3559" priority="64446" operator="equal">
      <formula>"Victoire 1945"</formula>
    </cfRule>
    <cfRule type="cellIs" dxfId="3558" priority="64447" operator="equal">
      <formula>"Toussaint"</formula>
    </cfRule>
    <cfRule type="cellIs" dxfId="3557" priority="64448" operator="equal">
      <formula>"Stage en entreprise"</formula>
    </cfRule>
    <cfRule type="cellIs" dxfId="3556" priority="64449" operator="equal">
      <formula>"entreprise B"</formula>
    </cfRule>
    <cfRule type="cellIs" dxfId="3555" priority="64450" stopIfTrue="1" operator="equal">
      <formula>"Retour copies"</formula>
    </cfRule>
    <cfRule type="cellIs" dxfId="3554" priority="64451" stopIfTrue="1" operator="equal">
      <formula>"Evaluation"</formula>
    </cfRule>
    <cfRule type="cellIs" dxfId="3553" priority="64452" stopIfTrue="1" operator="equal">
      <formula>"Rentrée"</formula>
    </cfRule>
    <cfRule type="cellIs" dxfId="3552" priority="64453" stopIfTrue="1" operator="equal">
      <formula>"Stage"</formula>
    </cfRule>
    <cfRule type="cellIs" dxfId="3551" priority="64454" stopIfTrue="1" operator="equal">
      <formula>"Session 2"</formula>
    </cfRule>
    <cfRule type="cellIs" dxfId="3550" priority="64455" stopIfTrue="1" operator="equal">
      <formula>"Session 1"</formula>
    </cfRule>
    <cfRule type="cellIs" dxfId="3549" priority="64456" stopIfTrue="1" operator="equal">
      <formula>"Révisions"</formula>
    </cfRule>
    <cfRule type="cellIs" dxfId="3548" priority="64457" stopIfTrue="1" operator="equal">
      <formula>"Vacances"</formula>
    </cfRule>
    <cfRule type="cellIs" dxfId="3547" priority="64458" stopIfTrue="1" operator="equal">
      <formula>"Cours"</formula>
    </cfRule>
    <cfRule type="cellIs" dxfId="3546" priority="64459" stopIfTrue="1" operator="equal">
      <formula>"Examens S1"</formula>
    </cfRule>
    <cfRule type="cellIs" dxfId="3545" priority="64460" stopIfTrue="1" operator="equal">
      <formula>"Examens"</formula>
    </cfRule>
    <cfRule type="cellIs" dxfId="3544" priority="64461" stopIfTrue="1" operator="equal">
      <formula>"Examens S2"</formula>
    </cfRule>
    <cfRule type="cellIs" dxfId="3543" priority="64462" stopIfTrue="1" operator="equal">
      <formula>"Du anglais"</formula>
    </cfRule>
    <cfRule type="cellIs" dxfId="3542" priority="64463" stopIfTrue="1" operator="equal">
      <formula>"Délibérations"</formula>
    </cfRule>
    <cfRule type="cellIs" dxfId="3541" priority="64413" operator="equal">
      <formula>"Note mémoire"</formula>
    </cfRule>
    <cfRule type="cellIs" dxfId="3540" priority="64412" operator="equal">
      <formula>"Oraux examens nationaux"</formula>
    </cfRule>
    <cfRule type="cellIs" dxfId="3539" priority="64411" operator="equal">
      <formula>"Remise note CC"</formula>
    </cfRule>
    <cfRule type="cellIs" dxfId="3538" priority="64410" operator="equal">
      <formula>"Révision interne"</formula>
    </cfRule>
    <cfRule type="cellIs" dxfId="3537" priority="64409" operator="equal">
      <formula>"Exam nationaux"</formula>
    </cfRule>
    <cfRule type="cellIs" dxfId="3536" priority="64408" operator="equal">
      <formula>"Exam nationaux pas de date"</formula>
    </cfRule>
    <cfRule type="cellIs" dxfId="3535" priority="64407" operator="equal">
      <formula>"Entreprise"</formula>
    </cfRule>
    <cfRule type="cellIs" dxfId="3534" priority="64406" operator="equal">
      <formula>"Révisions R"</formula>
    </cfRule>
    <cfRule type="cellIs" dxfId="3533" priority="64405" operator="equal">
      <formula>"Soutenance"</formula>
    </cfRule>
    <cfRule type="cellIs" dxfId="3532" priority="64404" operator="equal">
      <formula>"ppp"</formula>
    </cfRule>
    <cfRule type="cellIs" dxfId="3531" priority="64403" operator="equal">
      <formula>"Lundi Pentecôte"</formula>
    </cfRule>
    <cfRule type="cellIs" dxfId="3530" priority="64402" operator="equal">
      <formula>"EXAMENS J"</formula>
    </cfRule>
    <cfRule type="cellIs" dxfId="3529" priority="64401" operator="equal">
      <formula>"Cours ISEM"</formula>
    </cfRule>
  </conditionalFormatting>
  <conditionalFormatting sqref="AR34:AR35">
    <cfRule type="containsText" dxfId="3528" priority="37141" operator="containsText" text="JPO">
      <formula>NOT(ISERROR(SEARCH("JPO",AR34)))</formula>
    </cfRule>
    <cfRule type="containsText" dxfId="3527" priority="37146" operator="containsText" text="Pré">
      <formula>NOT(ISERROR(SEARCH("Pré",AR34)))</formula>
    </cfRule>
    <cfRule type="expression" dxfId="3526" priority="37134">
      <formula>AP34="Dimanche"</formula>
    </cfRule>
    <cfRule type="expression" dxfId="3525" priority="37135">
      <formula>AP34="Samedi"</formula>
    </cfRule>
    <cfRule type="containsText" dxfId="3524" priority="37136" operator="containsText" text="Soutenance">
      <formula>NOT(ISERROR(SEARCH("Soutenance",AR34)))</formula>
    </cfRule>
    <cfRule type="containsText" dxfId="3523" priority="37137" operator="containsText" text="Salon Et">
      <formula>NOT(ISERROR(SEARCH("Salon Et",AR34)))</formula>
    </cfRule>
    <cfRule type="containsText" dxfId="3522" priority="37138" operator="containsText" text="Remise">
      <formula>NOT(ISERROR(SEARCH("Remise",AR34)))</formula>
    </cfRule>
    <cfRule type="containsText" dxfId="3521" priority="37139" operator="containsText" text="Recrutem">
      <formula>NOT(ISERROR(SEARCH("Recrutem",AR34)))</formula>
    </cfRule>
    <cfRule type="containsText" dxfId="3520" priority="37140" operator="containsText" text="Note">
      <formula>NOT(ISERROR(SEARCH("Note",AR34)))</formula>
    </cfRule>
  </conditionalFormatting>
  <conditionalFormatting sqref="AR35">
    <cfRule type="cellIs" dxfId="3519" priority="37211" stopIfTrue="1" operator="equal">
      <formula>"Délibérations"</formula>
    </cfRule>
    <cfRule type="cellIs" dxfId="3518" priority="37203" stopIfTrue="1" operator="equal">
      <formula>"Session 1"</formula>
    </cfRule>
    <cfRule type="cellIs" dxfId="3517" priority="37204" stopIfTrue="1" operator="equal">
      <formula>"Révisions"</formula>
    </cfRule>
    <cfRule type="cellIs" dxfId="3516" priority="37149" operator="equal">
      <formula>"Cours ISEM"</formula>
    </cfRule>
    <cfRule type="containsText" dxfId="3515" priority="37142" operator="containsText" text="Etranger">
      <formula>NOT(ISERROR(SEARCH("Etranger",AR35)))</formula>
    </cfRule>
    <cfRule type="cellIs" dxfId="3514" priority="37205" stopIfTrue="1" operator="equal">
      <formula>"Vacances"</formula>
    </cfRule>
    <cfRule type="containsText" dxfId="3513" priority="37143" operator="containsText" text="Début TD">
      <formula>NOT(ISERROR(SEARCH("Début TD",AR35)))</formula>
    </cfRule>
    <cfRule type="containsText" dxfId="3512" priority="37144" operator="containsText" text="Début CM">
      <formula>NOT(ISERROR(SEARCH("Début CM",AR35)))</formula>
    </cfRule>
    <cfRule type="containsText" dxfId="3511" priority="37145" operator="containsText" text="Projet">
      <formula>NOT(ISERROR(SEARCH("Projet",AR35)))</formula>
    </cfRule>
    <cfRule type="containsText" dxfId="3510" priority="37147" operator="containsText" text="Délib">
      <formula>NOT(ISERROR(SEARCH("Délib",AR35)))</formula>
    </cfRule>
    <cfRule type="cellIs" dxfId="3509" priority="37148" operator="equal">
      <formula>"Cours IAE"</formula>
    </cfRule>
    <cfRule type="cellIs" dxfId="3508" priority="37150" operator="equal">
      <formula>"EXAMENS J"</formula>
    </cfRule>
    <cfRule type="cellIs" dxfId="3507" priority="37152" operator="equal">
      <formula>"ppp"</formula>
    </cfRule>
    <cfRule type="cellIs" dxfId="3506" priority="37209" stopIfTrue="1" operator="equal">
      <formula>"Examens S2"</formula>
    </cfRule>
    <cfRule type="cellIs" dxfId="3505" priority="37210" stopIfTrue="1" operator="equal">
      <formula>"Du anglais"</formula>
    </cfRule>
    <cfRule type="cellIs" dxfId="3504" priority="37153" operator="equal">
      <formula>"Soutenance"</formula>
    </cfRule>
    <cfRule type="cellIs" dxfId="3503" priority="37154" operator="equal">
      <formula>"Révisions R"</formula>
    </cfRule>
    <cfRule type="cellIs" dxfId="3502" priority="37155" operator="equal">
      <formula>"Entreprise"</formula>
    </cfRule>
    <cfRule type="cellIs" dxfId="3501" priority="37156" operator="equal">
      <formula>"Exam nationaux pas de date"</formula>
    </cfRule>
    <cfRule type="cellIs" dxfId="3500" priority="37157" operator="equal">
      <formula>"Exam nationaux"</formula>
    </cfRule>
    <cfRule type="cellIs" dxfId="3499" priority="37158" operator="equal">
      <formula>"Révision interne"</formula>
    </cfRule>
    <cfRule type="cellIs" dxfId="3498" priority="37159" operator="equal">
      <formula>"Remise note CC"</formula>
    </cfRule>
    <cfRule type="cellIs" dxfId="3497" priority="37160" operator="equal">
      <formula>"Oraux examens nationaux"</formula>
    </cfRule>
    <cfRule type="cellIs" dxfId="3496" priority="37162" operator="equal">
      <formula>"Mise à niveau"</formula>
    </cfRule>
    <cfRule type="cellIs" dxfId="3495" priority="37163" operator="equal">
      <formula>"Ecrits examens nationaux"</formula>
    </cfRule>
    <cfRule type="cellIs" dxfId="3494" priority="37164" operator="equal">
      <formula>"Délibération S2"</formula>
    </cfRule>
    <cfRule type="cellIs" dxfId="3493" priority="37165" operator="equal">
      <formula>"Délibération S1"</formula>
    </cfRule>
    <cfRule type="cellIs" dxfId="3492" priority="37166" operator="equal">
      <formula>"regroupement"</formula>
    </cfRule>
    <cfRule type="cellIs" dxfId="3491" priority="37167" operator="equal">
      <formula>"Cours matin"</formula>
    </cfRule>
    <cfRule type="cellIs" dxfId="3490" priority="37168" operator="equal">
      <formula>"Entr MA cours AM"</formula>
    </cfRule>
    <cfRule type="cellIs" dxfId="3489" priority="37161" operator="equal">
      <formula>"Note mémoire"</formula>
    </cfRule>
    <cfRule type="cellIs" dxfId="3488" priority="37169" operator="equal">
      <formula>"Cours Matin Entr AM"</formula>
    </cfRule>
    <cfRule type="cellIs" dxfId="3487" priority="37170" operator="equal">
      <formula>"Révisions S1 Ses2"</formula>
    </cfRule>
    <cfRule type="cellIs" dxfId="3486" priority="37171" operator="equal">
      <formula>"Révisions S1 ses1"</formula>
    </cfRule>
    <cfRule type="cellIs" dxfId="3485" priority="37172" operator="equal">
      <formula>"Examens S2 Ses2"</formula>
    </cfRule>
    <cfRule type="cellIs" dxfId="3484" priority="37173" operator="equal">
      <formula>"Examens S2 ses1"</formula>
    </cfRule>
    <cfRule type="cellIs" dxfId="3483" priority="37174" operator="equal">
      <formula>"Fermeture"</formula>
    </cfRule>
    <cfRule type="cellIs" dxfId="3482" priority="37175" operator="equal">
      <formula>"Remise rapport"</formula>
    </cfRule>
    <cfRule type="cellIs" dxfId="3481" priority="37176" operator="equal">
      <formula>"notes rapport"</formula>
    </cfRule>
    <cfRule type="cellIs" dxfId="3480" priority="37177" operator="equal">
      <formula>"jour appui"</formula>
    </cfRule>
    <cfRule type="cellIs" dxfId="3479" priority="37178" operator="equal">
      <formula>"Assomption"</formula>
    </cfRule>
    <cfRule type="cellIs" dxfId="3478" priority="37179" operator="equal">
      <formula>"Ascension"</formula>
    </cfRule>
    <cfRule type="cellIs" dxfId="3477" priority="37180" operator="equal">
      <formula>"Armistice"</formula>
    </cfRule>
    <cfRule type="cellIs" dxfId="3476" priority="37181" operator="equal">
      <formula>"cours v"</formula>
    </cfRule>
    <cfRule type="cellIs" dxfId="3475" priority="37182" operator="equal">
      <formula>"Examens S1 Ses2"</formula>
    </cfRule>
    <cfRule type="cellIs" dxfId="3474" priority="37183" operator="equal">
      <formula>"Examens S1 Ses1"</formula>
    </cfRule>
    <cfRule type="cellIs" dxfId="3473" priority="37184" operator="equal">
      <formula>"Fête du travail"</formula>
    </cfRule>
    <cfRule type="cellIs" dxfId="3472" priority="37185" operator="equal">
      <formula>"Fête nationale"</formula>
    </cfRule>
    <cfRule type="cellIs" dxfId="3471" priority="37186" operator="equal">
      <formula>"jour de l'an"</formula>
    </cfRule>
    <cfRule type="cellIs" dxfId="3470" priority="37187" operator="equal">
      <formula>"Lundi de pâques"</formula>
    </cfRule>
    <cfRule type="cellIs" dxfId="3469" priority="37188" operator="equal">
      <formula>"Noël"</formula>
    </cfRule>
    <cfRule type="cellIs" dxfId="3468" priority="37189" operator="equal">
      <formula>"Pâques"</formula>
    </cfRule>
    <cfRule type="cellIs" dxfId="3467" priority="37190" operator="equal">
      <formula>"Pentecôte"</formula>
    </cfRule>
    <cfRule type="cellIs" dxfId="3466" priority="37191" operator="equal">
      <formula>"Révisions S2 ses2"</formula>
    </cfRule>
    <cfRule type="cellIs" dxfId="3465" priority="37192" operator="equal">
      <formula>"Révisions S2 Ses1"</formula>
    </cfRule>
    <cfRule type="cellIs" dxfId="3464" priority="37193" operator="equal">
      <formula>"stage v"</formula>
    </cfRule>
    <cfRule type="cellIs" dxfId="3463" priority="37194" operator="equal">
      <formula>"Victoire 1945"</formula>
    </cfRule>
    <cfRule type="cellIs" dxfId="3462" priority="37195" operator="equal">
      <formula>"Toussaint"</formula>
    </cfRule>
    <cfRule type="cellIs" dxfId="3461" priority="37196" operator="equal">
      <formula>"Stage en entreprise"</formula>
    </cfRule>
    <cfRule type="cellIs" dxfId="3460" priority="37197" operator="equal">
      <formula>"entreprise B"</formula>
    </cfRule>
    <cfRule type="cellIs" dxfId="3459" priority="37198" stopIfTrue="1" operator="equal">
      <formula>"Retour copies"</formula>
    </cfRule>
    <cfRule type="cellIs" dxfId="3458" priority="37151" operator="equal">
      <formula>"Lundi Pentecôte"</formula>
    </cfRule>
    <cfRule type="cellIs" dxfId="3457" priority="37199" stopIfTrue="1" operator="equal">
      <formula>"Evaluation"</formula>
    </cfRule>
    <cfRule type="cellIs" dxfId="3456" priority="37200" stopIfTrue="1" operator="equal">
      <formula>"Rentrée"</formula>
    </cfRule>
    <cfRule type="cellIs" dxfId="3455" priority="37201" stopIfTrue="1" operator="equal">
      <formula>"Stage"</formula>
    </cfRule>
    <cfRule type="cellIs" dxfId="3454" priority="37202" stopIfTrue="1" operator="equal">
      <formula>"Session 2"</formula>
    </cfRule>
    <cfRule type="cellIs" dxfId="3453" priority="37206" stopIfTrue="1" operator="equal">
      <formula>"Cours"</formula>
    </cfRule>
    <cfRule type="cellIs" dxfId="3452" priority="37207" stopIfTrue="1" operator="equal">
      <formula>"Examens S1"</formula>
    </cfRule>
    <cfRule type="cellIs" dxfId="3451" priority="37208" stopIfTrue="1" operator="equal">
      <formula>"Examens"</formula>
    </cfRule>
  </conditionalFormatting>
  <conditionalFormatting sqref="AS4:AS35">
    <cfRule type="expression" dxfId="3450" priority="37608">
      <formula>AT4="Dimanche"</formula>
    </cfRule>
    <cfRule type="expression" dxfId="3449" priority="37609">
      <formula>AT4="Samedi"</formula>
    </cfRule>
  </conditionalFormatting>
  <conditionalFormatting sqref="AV4">
    <cfRule type="cellIs" dxfId="3448" priority="3409" stopIfTrue="1" operator="equal">
      <formula>"Stage"</formula>
    </cfRule>
    <cfRule type="cellIs" dxfId="3447" priority="3410" stopIfTrue="1" operator="equal">
      <formula>"Session 2"</formula>
    </cfRule>
    <cfRule type="cellIs" dxfId="3446" priority="3411" stopIfTrue="1" operator="equal">
      <formula>"Session 1"</formula>
    </cfRule>
    <cfRule type="cellIs" dxfId="3445" priority="3412" stopIfTrue="1" operator="equal">
      <formula>"Révisions"</formula>
    </cfRule>
    <cfRule type="cellIs" dxfId="3444" priority="3413" stopIfTrue="1" operator="equal">
      <formula>"Vacances"</formula>
    </cfRule>
    <cfRule type="cellIs" dxfId="3443" priority="3414" stopIfTrue="1" operator="equal">
      <formula>"Cours"</formula>
    </cfRule>
    <cfRule type="cellIs" dxfId="3442" priority="3415" stopIfTrue="1" operator="equal">
      <formula>"Examens S1"</formula>
    </cfRule>
    <cfRule type="cellIs" dxfId="3441" priority="3416" stopIfTrue="1" operator="equal">
      <formula>"Examens"</formula>
    </cfRule>
    <cfRule type="cellIs" dxfId="3440" priority="3417" stopIfTrue="1" operator="equal">
      <formula>"Examens S2"</formula>
    </cfRule>
    <cfRule type="cellIs" dxfId="3439" priority="3418" stopIfTrue="1" operator="equal">
      <formula>"Du anglais"</formula>
    </cfRule>
    <cfRule type="cellIs" dxfId="3438" priority="3419" stopIfTrue="1" operator="equal">
      <formula>"Délibérations"</formula>
    </cfRule>
    <cfRule type="cellIs" dxfId="3437" priority="3364" operator="equal">
      <formula>"Exam nationaux pas de date"</formula>
    </cfRule>
    <cfRule type="cellIs" dxfId="3436" priority="3403" operator="equal">
      <formula>"Toussaint"</formula>
    </cfRule>
    <cfRule type="cellIs" dxfId="3435" priority="3407" stopIfTrue="1" operator="equal">
      <formula>"Evaluation"</formula>
    </cfRule>
    <cfRule type="containsText" dxfId="3434" priority="3340" operator="containsText" text="Cours/Labo/Projet">
      <formula>NOT(ISERROR(SEARCH("Cours/Labo/Projet",AV4)))</formula>
    </cfRule>
    <cfRule type="containsText" dxfId="3433" priority="3341" operator="containsText" text="Université">
      <formula>NOT(ISERROR(SEARCH("Université",AV4)))</formula>
    </cfRule>
    <cfRule type="expression" dxfId="3432" priority="3342">
      <formula>AT4="Dimanche"</formula>
    </cfRule>
    <cfRule type="expression" dxfId="3431" priority="3343">
      <formula>AT4="Samedi"</formula>
    </cfRule>
    <cfRule type="containsText" dxfId="3430" priority="3344" operator="containsText" text="Soutenance">
      <formula>NOT(ISERROR(SEARCH("Soutenance",AV4)))</formula>
    </cfRule>
    <cfRule type="containsText" dxfId="3429" priority="3345" operator="containsText" text="Salon Et">
      <formula>NOT(ISERROR(SEARCH("Salon Et",AV4)))</formula>
    </cfRule>
    <cfRule type="containsText" dxfId="3428" priority="3346" operator="containsText" text="Remise">
      <formula>NOT(ISERROR(SEARCH("Remise",AV4)))</formula>
    </cfRule>
    <cfRule type="containsText" dxfId="3427" priority="3347" operator="containsText" text="Recrutem">
      <formula>NOT(ISERROR(SEARCH("Recrutem",AV4)))</formula>
    </cfRule>
    <cfRule type="containsText" dxfId="3426" priority="3348" operator="containsText" text="Note">
      <formula>NOT(ISERROR(SEARCH("Note",AV4)))</formula>
    </cfRule>
    <cfRule type="containsText" dxfId="3425" priority="3349" operator="containsText" text="JPO">
      <formula>NOT(ISERROR(SEARCH("JPO",AV4)))</formula>
    </cfRule>
    <cfRule type="containsText" dxfId="3424" priority="3350" operator="containsText" text="Etranger">
      <formula>NOT(ISERROR(SEARCH("Etranger",AV4)))</formula>
    </cfRule>
    <cfRule type="containsText" dxfId="3423" priority="3351" operator="containsText" text="Début TD">
      <formula>NOT(ISERROR(SEARCH("Début TD",AV4)))</formula>
    </cfRule>
    <cfRule type="containsText" dxfId="3422" priority="3352" operator="containsText" text="Début CM">
      <formula>NOT(ISERROR(SEARCH("Début CM",AV4)))</formula>
    </cfRule>
    <cfRule type="containsText" dxfId="3421" priority="3353" operator="containsText" text="Projet">
      <formula>NOT(ISERROR(SEARCH("Projet",AV4)))</formula>
    </cfRule>
    <cfRule type="containsText" dxfId="3420" priority="3354" operator="containsText" text="Pré">
      <formula>NOT(ISERROR(SEARCH("Pré",AV4)))</formula>
    </cfRule>
    <cfRule type="containsText" dxfId="3419" priority="3355" operator="containsText" text="Délib">
      <formula>NOT(ISERROR(SEARCH("Délib",AV4)))</formula>
    </cfRule>
    <cfRule type="cellIs" dxfId="3418" priority="3356" operator="equal">
      <formula>"Cours IAE"</formula>
    </cfRule>
    <cfRule type="cellIs" dxfId="3417" priority="3357" operator="equal">
      <formula>"Cours ISEM"</formula>
    </cfRule>
    <cfRule type="cellIs" dxfId="3416" priority="3358" operator="equal">
      <formula>"EXAMENS J"</formula>
    </cfRule>
    <cfRule type="cellIs" dxfId="3415" priority="3359" operator="equal">
      <formula>"Lundi Pentecôte"</formula>
    </cfRule>
    <cfRule type="cellIs" dxfId="3414" priority="3360" operator="equal">
      <formula>"ppp"</formula>
    </cfRule>
    <cfRule type="cellIs" dxfId="3413" priority="3361" operator="equal">
      <formula>"Soutenance"</formula>
    </cfRule>
    <cfRule type="cellIs" dxfId="3412" priority="3362" operator="equal">
      <formula>"Révisions R"</formula>
    </cfRule>
    <cfRule type="cellIs" dxfId="3411" priority="3363" operator="equal">
      <formula>"Entreprise"</formula>
    </cfRule>
    <cfRule type="cellIs" dxfId="3410" priority="3365" operator="equal">
      <formula>"Exam nationaux"</formula>
    </cfRule>
    <cfRule type="cellIs" dxfId="3409" priority="3366" operator="equal">
      <formula>"Révision interne"</formula>
    </cfRule>
    <cfRule type="cellIs" dxfId="3408" priority="3367" operator="equal">
      <formula>"Remise note CC"</formula>
    </cfRule>
    <cfRule type="cellIs" dxfId="3407" priority="3368" operator="equal">
      <formula>"Oraux examens nationaux"</formula>
    </cfRule>
    <cfRule type="cellIs" dxfId="3406" priority="3369" operator="equal">
      <formula>"Note mémoire"</formula>
    </cfRule>
    <cfRule type="cellIs" dxfId="3405" priority="3370" operator="equal">
      <formula>"Mise à niveau"</formula>
    </cfRule>
    <cfRule type="cellIs" dxfId="3404" priority="3371" operator="equal">
      <formula>"Ecrits examens nationaux"</formula>
    </cfRule>
    <cfRule type="cellIs" dxfId="3403" priority="3372" operator="equal">
      <formula>"Délibération S2"</formula>
    </cfRule>
    <cfRule type="cellIs" dxfId="3402" priority="3373" operator="equal">
      <formula>"Délibération S1"</formula>
    </cfRule>
    <cfRule type="cellIs" dxfId="3401" priority="3374" operator="equal">
      <formula>"regroupement"</formula>
    </cfRule>
    <cfRule type="cellIs" dxfId="3400" priority="3375" operator="equal">
      <formula>"Cours matin"</formula>
    </cfRule>
    <cfRule type="cellIs" dxfId="3399" priority="3376" operator="equal">
      <formula>"Entr MA cours AM"</formula>
    </cfRule>
    <cfRule type="cellIs" dxfId="3398" priority="3377" operator="equal">
      <formula>"Cours Matin Entr AM"</formula>
    </cfRule>
    <cfRule type="cellIs" dxfId="3397" priority="3378" operator="equal">
      <formula>"Révisions S1 Ses2"</formula>
    </cfRule>
    <cfRule type="cellIs" dxfId="3396" priority="3379" operator="equal">
      <formula>"Révisions S1 ses1"</formula>
    </cfRule>
    <cfRule type="cellIs" dxfId="3395" priority="3380" operator="equal">
      <formula>"Examens S2 Ses2"</formula>
    </cfRule>
    <cfRule type="cellIs" dxfId="3394" priority="3381" operator="equal">
      <formula>"Examens S2 ses1"</formula>
    </cfRule>
    <cfRule type="cellIs" dxfId="3393" priority="3382" operator="equal">
      <formula>"Fermeture"</formula>
    </cfRule>
    <cfRule type="cellIs" dxfId="3392" priority="3383" operator="equal">
      <formula>"Remise rapport"</formula>
    </cfRule>
    <cfRule type="cellIs" dxfId="3391" priority="3384" operator="equal">
      <formula>"notes rapport"</formula>
    </cfRule>
    <cfRule type="cellIs" dxfId="3390" priority="3385" operator="equal">
      <formula>"jour appui"</formula>
    </cfRule>
    <cfRule type="cellIs" dxfId="3389" priority="3386" operator="equal">
      <formula>"Assomption"</formula>
    </cfRule>
    <cfRule type="cellIs" dxfId="3388" priority="3387" operator="equal">
      <formula>"Ascension"</formula>
    </cfRule>
    <cfRule type="cellIs" dxfId="3387" priority="3388" operator="equal">
      <formula>"Armistice"</formula>
    </cfRule>
    <cfRule type="cellIs" dxfId="3386" priority="3389" operator="equal">
      <formula>"cours v"</formula>
    </cfRule>
    <cfRule type="cellIs" dxfId="3385" priority="3390" operator="equal">
      <formula>"Examens S1 Ses2"</formula>
    </cfRule>
    <cfRule type="cellIs" dxfId="3384" priority="3391" operator="equal">
      <formula>"Examens S1 Ses1"</formula>
    </cfRule>
    <cfRule type="cellIs" dxfId="3383" priority="3392" operator="equal">
      <formula>"Fête du travail"</formula>
    </cfRule>
    <cfRule type="cellIs" dxfId="3382" priority="3393" operator="equal">
      <formula>"Fête nationale"</formula>
    </cfRule>
    <cfRule type="cellIs" dxfId="3381" priority="3394" operator="equal">
      <formula>"jour de l'an"</formula>
    </cfRule>
    <cfRule type="cellIs" dxfId="3380" priority="3395" operator="equal">
      <formula>"Lundi de pâques"</formula>
    </cfRule>
    <cfRule type="cellIs" dxfId="3379" priority="3396" operator="equal">
      <formula>"Noël"</formula>
    </cfRule>
    <cfRule type="cellIs" dxfId="3378" priority="3397" operator="equal">
      <formula>"Pâques"</formula>
    </cfRule>
    <cfRule type="cellIs" dxfId="3377" priority="3398" operator="equal">
      <formula>"Pentecôte"</formula>
    </cfRule>
    <cfRule type="cellIs" dxfId="3376" priority="3399" operator="equal">
      <formula>"Révisions S2 ses2"</formula>
    </cfRule>
    <cfRule type="cellIs" dxfId="3375" priority="3400" operator="equal">
      <formula>"Révisions S2 Ses1"</formula>
    </cfRule>
    <cfRule type="cellIs" dxfId="3374" priority="3401" operator="equal">
      <formula>"stage v"</formula>
    </cfRule>
    <cfRule type="cellIs" dxfId="3373" priority="3402" operator="equal">
      <formula>"Victoire 1945"</formula>
    </cfRule>
    <cfRule type="cellIs" dxfId="3372" priority="3404" operator="equal">
      <formula>"Stage en entreprise"</formula>
    </cfRule>
    <cfRule type="cellIs" dxfId="3371" priority="3405" operator="equal">
      <formula>"entreprise B"</formula>
    </cfRule>
    <cfRule type="cellIs" dxfId="3370" priority="3406" stopIfTrue="1" operator="equal">
      <formula>"Retour copies"</formula>
    </cfRule>
    <cfRule type="cellIs" dxfId="3369" priority="3408" stopIfTrue="1" operator="equal">
      <formula>"Rentrée"</formula>
    </cfRule>
  </conditionalFormatting>
  <conditionalFormatting sqref="AV5:AV6">
    <cfRule type="cellIs" dxfId="3368" priority="3326" stopIfTrue="1" operator="equal">
      <formula>"Retour copies"</formula>
    </cfRule>
    <cfRule type="cellIs" dxfId="3367" priority="3318" operator="equal">
      <formula>"Pentecôte"</formula>
    </cfRule>
    <cfRule type="cellIs" dxfId="3366" priority="3317" operator="equal">
      <formula>"Pâques"</formula>
    </cfRule>
    <cfRule type="cellIs" dxfId="3365" priority="3316" operator="equal">
      <formula>"Noël"</formula>
    </cfRule>
    <cfRule type="cellIs" dxfId="3364" priority="3315" operator="equal">
      <formula>"Lundi de pâques"</formula>
    </cfRule>
    <cfRule type="cellIs" dxfId="3363" priority="3314" operator="equal">
      <formula>"jour de l'an"</formula>
    </cfRule>
    <cfRule type="cellIs" dxfId="3362" priority="3313" operator="equal">
      <formula>"Fête nationale"</formula>
    </cfRule>
    <cfRule type="cellIs" dxfId="3361" priority="3312" operator="equal">
      <formula>"Fête du travail"</formula>
    </cfRule>
    <cfRule type="cellIs" dxfId="3360" priority="3311" operator="equal">
      <formula>"Examens S1 Ses1"</formula>
    </cfRule>
    <cfRule type="cellIs" dxfId="3359" priority="3310" operator="equal">
      <formula>"Examens S1 Ses2"</formula>
    </cfRule>
    <cfRule type="cellIs" dxfId="3358" priority="3309" operator="equal">
      <formula>"cours v"</formula>
    </cfRule>
    <cfRule type="cellIs" dxfId="3357" priority="3308" operator="equal">
      <formula>"Armistice"</formula>
    </cfRule>
    <cfRule type="cellIs" dxfId="3356" priority="3307" operator="equal">
      <formula>"Ascension"</formula>
    </cfRule>
    <cfRule type="cellIs" dxfId="3355" priority="3306" operator="equal">
      <formula>"Assomption"</formula>
    </cfRule>
    <cfRule type="cellIs" dxfId="3354" priority="3336" stopIfTrue="1" operator="equal">
      <formula>"Examens"</formula>
    </cfRule>
    <cfRule type="cellIs" dxfId="3353" priority="3335" stopIfTrue="1" operator="equal">
      <formula>"Examens S1"</formula>
    </cfRule>
    <cfRule type="cellIs" dxfId="3352" priority="3334" stopIfTrue="1" operator="equal">
      <formula>"Cours"</formula>
    </cfRule>
    <cfRule type="cellIs" dxfId="3351" priority="3333" stopIfTrue="1" operator="equal">
      <formula>"Vacances"</formula>
    </cfRule>
    <cfRule type="cellIs" dxfId="3350" priority="3332" stopIfTrue="1" operator="equal">
      <formula>"Révisions"</formula>
    </cfRule>
    <cfRule type="cellIs" dxfId="3349" priority="3331" stopIfTrue="1" operator="equal">
      <formula>"Session 1"</formula>
    </cfRule>
    <cfRule type="cellIs" dxfId="3348" priority="3330" stopIfTrue="1" operator="equal">
      <formula>"Session 2"</formula>
    </cfRule>
    <cfRule type="cellIs" dxfId="3347" priority="3329" stopIfTrue="1" operator="equal">
      <formula>"Stage"</formula>
    </cfRule>
    <cfRule type="cellIs" dxfId="3346" priority="3328" stopIfTrue="1" operator="equal">
      <formula>"Rentrée"</formula>
    </cfRule>
    <cfRule type="cellIs" dxfId="3345" priority="3327" stopIfTrue="1" operator="equal">
      <formula>"Evaluation"</formula>
    </cfRule>
    <cfRule type="cellIs" dxfId="3344" priority="3305" operator="equal">
      <formula>"jour appui"</formula>
    </cfRule>
    <cfRule type="cellIs" dxfId="3343" priority="3325" operator="equal">
      <formula>"entreprise B"</formula>
    </cfRule>
    <cfRule type="cellIs" dxfId="3342" priority="3324" operator="equal">
      <formula>"Stage en entreprise"</formula>
    </cfRule>
    <cfRule type="cellIs" dxfId="3341" priority="3323" operator="equal">
      <formula>"Toussaint"</formula>
    </cfRule>
    <cfRule type="containsText" dxfId="3340" priority="3260" operator="containsText" text="Cours/Labo/Projet">
      <formula>NOT(ISERROR(SEARCH("Cours/Labo/Projet",AV5)))</formula>
    </cfRule>
    <cfRule type="containsText" dxfId="3339" priority="3261" operator="containsText" text="Université">
      <formula>NOT(ISERROR(SEARCH("Université",AV5)))</formula>
    </cfRule>
    <cfRule type="cellIs" dxfId="3338" priority="3304" operator="equal">
      <formula>"notes rapport"</formula>
    </cfRule>
    <cfRule type="cellIs" dxfId="3337" priority="3337" stopIfTrue="1" operator="equal">
      <formula>"Examens S2"</formula>
    </cfRule>
    <cfRule type="cellIs" dxfId="3336" priority="3338" stopIfTrue="1" operator="equal">
      <formula>"Du anglais"</formula>
    </cfRule>
    <cfRule type="containsText" dxfId="3335" priority="3265" operator="containsText" text="Salon Et">
      <formula>NOT(ISERROR(SEARCH("Salon Et",AV5)))</formula>
    </cfRule>
    <cfRule type="containsText" dxfId="3334" priority="3266" operator="containsText" text="Remise">
      <formula>NOT(ISERROR(SEARCH("Remise",AV5)))</formula>
    </cfRule>
    <cfRule type="containsText" dxfId="3333" priority="3267" operator="containsText" text="Recrutem">
      <formula>NOT(ISERROR(SEARCH("Recrutem",AV5)))</formula>
    </cfRule>
    <cfRule type="containsText" dxfId="3332" priority="3268" operator="containsText" text="Note">
      <formula>NOT(ISERROR(SEARCH("Note",AV5)))</formula>
    </cfRule>
    <cfRule type="containsText" dxfId="3331" priority="3269" operator="containsText" text="JPO">
      <formula>NOT(ISERROR(SEARCH("JPO",AV5)))</formula>
    </cfRule>
    <cfRule type="containsText" dxfId="3330" priority="3270" operator="containsText" text="Etranger">
      <formula>NOT(ISERROR(SEARCH("Etranger",AV5)))</formula>
    </cfRule>
    <cfRule type="containsText" dxfId="3329" priority="3271" operator="containsText" text="Début TD">
      <formula>NOT(ISERROR(SEARCH("Début TD",AV5)))</formula>
    </cfRule>
    <cfRule type="containsText" dxfId="3328" priority="3272" operator="containsText" text="Début CM">
      <formula>NOT(ISERROR(SEARCH("Début CM",AV5)))</formula>
    </cfRule>
    <cfRule type="containsText" dxfId="3327" priority="3273" operator="containsText" text="Projet">
      <formula>NOT(ISERROR(SEARCH("Projet",AV5)))</formula>
    </cfRule>
    <cfRule type="containsText" dxfId="3326" priority="3274" operator="containsText" text="Pré">
      <formula>NOT(ISERROR(SEARCH("Pré",AV5)))</formula>
    </cfRule>
    <cfRule type="containsText" dxfId="3325" priority="3275" operator="containsText" text="Délib">
      <formula>NOT(ISERROR(SEARCH("Délib",AV5)))</formula>
    </cfRule>
    <cfRule type="cellIs" dxfId="3324" priority="3276" operator="equal">
      <formula>"Cours IAE"</formula>
    </cfRule>
    <cfRule type="cellIs" dxfId="3323" priority="3277" operator="equal">
      <formula>"Cours ISEM"</formula>
    </cfRule>
    <cfRule type="cellIs" dxfId="3322" priority="3278" operator="equal">
      <formula>"EXAMENS J"</formula>
    </cfRule>
    <cfRule type="cellIs" dxfId="3321" priority="3279" operator="equal">
      <formula>"Lundi Pentecôte"</formula>
    </cfRule>
    <cfRule type="cellIs" dxfId="3320" priority="3280" operator="equal">
      <formula>"ppp"</formula>
    </cfRule>
    <cfRule type="cellIs" dxfId="3319" priority="3281" operator="equal">
      <formula>"Soutenance"</formula>
    </cfRule>
    <cfRule type="cellIs" dxfId="3318" priority="3282" operator="equal">
      <formula>"Révisions R"</formula>
    </cfRule>
    <cfRule type="cellIs" dxfId="3317" priority="3283" operator="equal">
      <formula>"Entreprise"</formula>
    </cfRule>
    <cfRule type="cellIs" dxfId="3316" priority="3284" operator="equal">
      <formula>"Exam nationaux pas de date"</formula>
    </cfRule>
    <cfRule type="cellIs" dxfId="3315" priority="3285" operator="equal">
      <formula>"Exam nationaux"</formula>
    </cfRule>
    <cfRule type="cellIs" dxfId="3314" priority="3286" operator="equal">
      <formula>"Révision interne"</formula>
    </cfRule>
    <cfRule type="cellIs" dxfId="3313" priority="3287" operator="equal">
      <formula>"Remise note CC"</formula>
    </cfRule>
    <cfRule type="cellIs" dxfId="3312" priority="3288" operator="equal">
      <formula>"Oraux examens nationaux"</formula>
    </cfRule>
    <cfRule type="cellIs" dxfId="3311" priority="3289" operator="equal">
      <formula>"Note mémoire"</formula>
    </cfRule>
    <cfRule type="cellIs" dxfId="3310" priority="3290" operator="equal">
      <formula>"Mise à niveau"</formula>
    </cfRule>
    <cfRule type="cellIs" dxfId="3309" priority="3291" operator="equal">
      <formula>"Ecrits examens nationaux"</formula>
    </cfRule>
    <cfRule type="cellIs" dxfId="3308" priority="3292" operator="equal">
      <formula>"Délibération S2"</formula>
    </cfRule>
    <cfRule type="cellIs" dxfId="3307" priority="3293" operator="equal">
      <formula>"Délibération S1"</formula>
    </cfRule>
    <cfRule type="cellIs" dxfId="3306" priority="3294" operator="equal">
      <formula>"regroupement"</formula>
    </cfRule>
    <cfRule type="cellIs" dxfId="3305" priority="3295" operator="equal">
      <formula>"Cours matin"</formula>
    </cfRule>
    <cfRule type="cellIs" dxfId="3304" priority="3296" operator="equal">
      <formula>"Entr MA cours AM"</formula>
    </cfRule>
    <cfRule type="cellIs" dxfId="3303" priority="3297" operator="equal">
      <formula>"Cours Matin Entr AM"</formula>
    </cfRule>
    <cfRule type="cellIs" dxfId="3302" priority="3298" operator="equal">
      <formula>"Révisions S1 Ses2"</formula>
    </cfRule>
    <cfRule type="cellIs" dxfId="3301" priority="3299" operator="equal">
      <formula>"Révisions S1 ses1"</formula>
    </cfRule>
    <cfRule type="cellIs" dxfId="3300" priority="3300" operator="equal">
      <formula>"Examens S2 Ses2"</formula>
    </cfRule>
    <cfRule type="cellIs" dxfId="3299" priority="3301" operator="equal">
      <formula>"Examens S2 ses1"</formula>
    </cfRule>
    <cfRule type="cellIs" dxfId="3298" priority="3302" operator="equal">
      <formula>"Fermeture"</formula>
    </cfRule>
    <cfRule type="cellIs" dxfId="3297" priority="3303" operator="equal">
      <formula>"Remise rapport"</formula>
    </cfRule>
    <cfRule type="cellIs" dxfId="3296" priority="3322" operator="equal">
      <formula>"Victoire 1945"</formula>
    </cfRule>
    <cfRule type="cellIs" dxfId="3295" priority="3339" stopIfTrue="1" operator="equal">
      <formula>"Délibérations"</formula>
    </cfRule>
    <cfRule type="cellIs" dxfId="3294" priority="3321" operator="equal">
      <formula>"stage v"</formula>
    </cfRule>
    <cfRule type="cellIs" dxfId="3293" priority="3320" operator="equal">
      <formula>"Révisions S2 Ses1"</formula>
    </cfRule>
    <cfRule type="cellIs" dxfId="3292" priority="3319" operator="equal">
      <formula>"Révisions S2 ses2"</formula>
    </cfRule>
  </conditionalFormatting>
  <conditionalFormatting sqref="AV5:AV8">
    <cfRule type="expression" dxfId="3291" priority="3263">
      <formula>AT5="Samedi"</formula>
    </cfRule>
    <cfRule type="containsText" dxfId="3290" priority="3264" operator="containsText" text="Soutenance">
      <formula>NOT(ISERROR(SEARCH("Soutenance",AV5)))</formula>
    </cfRule>
    <cfRule type="expression" dxfId="3289" priority="3262">
      <formula>AT5="Dimanche"</formula>
    </cfRule>
  </conditionalFormatting>
  <conditionalFormatting sqref="AV7:AV8">
    <cfRule type="cellIs" dxfId="3288" priority="22278" stopIfTrue="1" operator="equal">
      <formula>"Du anglais"</formula>
    </cfRule>
    <cfRule type="cellIs" dxfId="3287" priority="22277" stopIfTrue="1" operator="equal">
      <formula>"Examens S2"</formula>
    </cfRule>
    <cfRule type="cellIs" dxfId="3286" priority="22276" stopIfTrue="1" operator="equal">
      <formula>"Examens"</formula>
    </cfRule>
    <cfRule type="cellIs" dxfId="3285" priority="22275" stopIfTrue="1" operator="equal">
      <formula>"Examens S1"</formula>
    </cfRule>
    <cfRule type="cellIs" dxfId="3284" priority="22274" stopIfTrue="1" operator="equal">
      <formula>"Cours"</formula>
    </cfRule>
    <cfRule type="cellIs" dxfId="3283" priority="22273" stopIfTrue="1" operator="equal">
      <formula>"Vacances"</formula>
    </cfRule>
    <cfRule type="cellIs" dxfId="3282" priority="22272" stopIfTrue="1" operator="equal">
      <formula>"Révisions"</formula>
    </cfRule>
    <cfRule type="cellIs" dxfId="3281" priority="22271" stopIfTrue="1" operator="equal">
      <formula>"Session 1"</formula>
    </cfRule>
    <cfRule type="cellIs" dxfId="3280" priority="22269" stopIfTrue="1" operator="equal">
      <formula>"Stage"</formula>
    </cfRule>
    <cfRule type="cellIs" dxfId="3279" priority="22268" stopIfTrue="1" operator="equal">
      <formula>"Rentrée"</formula>
    </cfRule>
    <cfRule type="cellIs" dxfId="3278" priority="22267" stopIfTrue="1" operator="equal">
      <formula>"Evaluation"</formula>
    </cfRule>
    <cfRule type="cellIs" dxfId="3277" priority="22266" stopIfTrue="1" operator="equal">
      <formula>"Retour copies"</formula>
    </cfRule>
    <cfRule type="cellIs" dxfId="3276" priority="22265" operator="equal">
      <formula>"entreprise B"</formula>
    </cfRule>
    <cfRule type="cellIs" dxfId="3275" priority="22241" operator="equal">
      <formula>"Examens S2 ses1"</formula>
    </cfRule>
    <cfRule type="cellIs" dxfId="3274" priority="22227" operator="equal">
      <formula>"Remise note CC"</formula>
    </cfRule>
    <cfRule type="cellIs" dxfId="3273" priority="22228" operator="equal">
      <formula>"Oraux examens nationaux"</formula>
    </cfRule>
    <cfRule type="cellIs" dxfId="3272" priority="22229" operator="equal">
      <formula>"Note mémoire"</formula>
    </cfRule>
    <cfRule type="cellIs" dxfId="3271" priority="22230" operator="equal">
      <formula>"Mise à niveau"</formula>
    </cfRule>
    <cfRule type="cellIs" dxfId="3270" priority="22231" operator="equal">
      <formula>"Ecrits examens nationaux"</formula>
    </cfRule>
    <cfRule type="cellIs" dxfId="3269" priority="22232" operator="equal">
      <formula>"Délibération S2"</formula>
    </cfRule>
    <cfRule type="cellIs" dxfId="3268" priority="22233" operator="equal">
      <formula>"Délibération S1"</formula>
    </cfRule>
    <cfRule type="cellIs" dxfId="3267" priority="22234" operator="equal">
      <formula>"regroupement"</formula>
    </cfRule>
    <cfRule type="cellIs" dxfId="3266" priority="22235" operator="equal">
      <formula>"Cours matin"</formula>
    </cfRule>
    <cfRule type="cellIs" dxfId="3265" priority="22236" operator="equal">
      <formula>"Entr MA cours AM"</formula>
    </cfRule>
    <cfRule type="cellIs" dxfId="3264" priority="22237" operator="equal">
      <formula>"Cours Matin Entr AM"</formula>
    </cfRule>
    <cfRule type="cellIs" dxfId="3263" priority="22238" operator="equal">
      <formula>"Révisions S1 Ses2"</formula>
    </cfRule>
    <cfRule type="cellIs" dxfId="3262" priority="22239" operator="equal">
      <formula>"Révisions S1 ses1"</formula>
    </cfRule>
    <cfRule type="cellIs" dxfId="3261" priority="22240" operator="equal">
      <formula>"Examens S2 Ses2"</formula>
    </cfRule>
    <cfRule type="cellIs" dxfId="3260" priority="22242" operator="equal">
      <formula>"Fermeture"</formula>
    </cfRule>
    <cfRule type="cellIs" dxfId="3259" priority="22243" operator="equal">
      <formula>"Remise rapport"</formula>
    </cfRule>
    <cfRule type="cellIs" dxfId="3258" priority="22244" operator="equal">
      <formula>"notes rapport"</formula>
    </cfRule>
    <cfRule type="cellIs" dxfId="3257" priority="22245" operator="equal">
      <formula>"jour appui"</formula>
    </cfRule>
    <cfRule type="cellIs" dxfId="3256" priority="22246" operator="equal">
      <formula>"Assomption"</formula>
    </cfRule>
    <cfRule type="cellIs" dxfId="3255" priority="22247" operator="equal">
      <formula>"Ascension"</formula>
    </cfRule>
    <cfRule type="cellIs" dxfId="3254" priority="22248" operator="equal">
      <formula>"Armistice"</formula>
    </cfRule>
    <cfRule type="cellIs" dxfId="3253" priority="22279" stopIfTrue="1" operator="equal">
      <formula>"Délibérations"</formula>
    </cfRule>
    <cfRule type="cellIs" dxfId="3252" priority="22225" operator="equal">
      <formula>"Exam nationaux"</formula>
    </cfRule>
    <cfRule type="cellIs" dxfId="3251" priority="22250" operator="equal">
      <formula>"Examens S1 Ses2"</formula>
    </cfRule>
    <cfRule type="cellIs" dxfId="3250" priority="22251" operator="equal">
      <formula>"Examens S1 Ses1"</formula>
    </cfRule>
    <cfRule type="cellIs" dxfId="3249" priority="22252" operator="equal">
      <formula>"Fête du travail"</formula>
    </cfRule>
    <cfRule type="cellIs" dxfId="3248" priority="22253" operator="equal">
      <formula>"Fête nationale"</formula>
    </cfRule>
    <cfRule type="cellIs" dxfId="3247" priority="22254" operator="equal">
      <formula>"jour de l'an"</formula>
    </cfRule>
    <cfRule type="cellIs" dxfId="3246" priority="22255" operator="equal">
      <formula>"Lundi de pâques"</formula>
    </cfRule>
    <cfRule type="cellIs" dxfId="3245" priority="22256" operator="equal">
      <formula>"Noël"</formula>
    </cfRule>
    <cfRule type="cellIs" dxfId="3244" priority="22257" operator="equal">
      <formula>"Pâques"</formula>
    </cfRule>
    <cfRule type="cellIs" dxfId="3243" priority="22270" stopIfTrue="1" operator="equal">
      <formula>"Session 2"</formula>
    </cfRule>
    <cfRule type="cellIs" dxfId="3242" priority="22258" operator="equal">
      <formula>"Pentecôte"</formula>
    </cfRule>
    <cfRule type="cellIs" dxfId="3241" priority="22226" operator="equal">
      <formula>"Révision interne"</formula>
    </cfRule>
    <cfRule type="cellIs" dxfId="3240" priority="22259" operator="equal">
      <formula>"Révisions S2 ses2"</formula>
    </cfRule>
    <cfRule type="cellIs" dxfId="3239" priority="22260" operator="equal">
      <formula>"Révisions S2 Ses1"</formula>
    </cfRule>
    <cfRule type="cellIs" dxfId="3238" priority="22261" operator="equal">
      <formula>"stage v"</formula>
    </cfRule>
    <cfRule type="cellIs" dxfId="3237" priority="22262" operator="equal">
      <formula>"Victoire 1945"</formula>
    </cfRule>
    <cfRule type="cellIs" dxfId="3236" priority="22263" operator="equal">
      <formula>"Toussaint"</formula>
    </cfRule>
    <cfRule type="cellIs" dxfId="3235" priority="22264" operator="equal">
      <formula>"Stage en entreprise"</formula>
    </cfRule>
    <cfRule type="containsText" dxfId="3234" priority="22205" operator="containsText" text="Salon Et">
      <formula>NOT(ISERROR(SEARCH("Salon Et",AV7)))</formula>
    </cfRule>
    <cfRule type="cellIs" dxfId="3233" priority="22249" operator="equal">
      <formula>"cours v"</formula>
    </cfRule>
    <cfRule type="containsText" dxfId="3232" priority="22207" operator="containsText" text="Recrutem">
      <formula>NOT(ISERROR(SEARCH("Recrutem",AV7)))</formula>
    </cfRule>
    <cfRule type="containsText" dxfId="3231" priority="22208" operator="containsText" text="Note">
      <formula>NOT(ISERROR(SEARCH("Note",AV7)))</formula>
    </cfRule>
    <cfRule type="containsText" dxfId="3230" priority="22209" operator="containsText" text="JPO">
      <formula>NOT(ISERROR(SEARCH("JPO",AV7)))</formula>
    </cfRule>
    <cfRule type="containsText" dxfId="3229" priority="22210" operator="containsText" text="Etranger">
      <formula>NOT(ISERROR(SEARCH("Etranger",AV7)))</formula>
    </cfRule>
    <cfRule type="containsText" dxfId="3228" priority="22211" operator="containsText" text="Début TD">
      <formula>NOT(ISERROR(SEARCH("Début TD",AV7)))</formula>
    </cfRule>
    <cfRule type="containsText" dxfId="3227" priority="22212" operator="containsText" text="Début CM">
      <formula>NOT(ISERROR(SEARCH("Début CM",AV7)))</formula>
    </cfRule>
    <cfRule type="containsText" dxfId="3226" priority="22213" operator="containsText" text="Projet">
      <formula>NOT(ISERROR(SEARCH("Projet",AV7)))</formula>
    </cfRule>
    <cfRule type="containsText" dxfId="3225" priority="22214" operator="containsText" text="Pré">
      <formula>NOT(ISERROR(SEARCH("Pré",AV7)))</formula>
    </cfRule>
    <cfRule type="containsText" dxfId="3224" priority="22215" operator="containsText" text="Délib">
      <formula>NOT(ISERROR(SEARCH("Délib",AV7)))</formula>
    </cfRule>
    <cfRule type="cellIs" dxfId="3223" priority="22216" operator="equal">
      <formula>"Cours IAE"</formula>
    </cfRule>
    <cfRule type="cellIs" dxfId="3222" priority="22217" operator="equal">
      <formula>"Cours ISEM"</formula>
    </cfRule>
    <cfRule type="cellIs" dxfId="3221" priority="22218" operator="equal">
      <formula>"EXAMENS J"</formula>
    </cfRule>
    <cfRule type="cellIs" dxfId="3220" priority="22219" operator="equal">
      <formula>"Lundi Pentecôte"</formula>
    </cfRule>
    <cfRule type="cellIs" dxfId="3219" priority="22220" operator="equal">
      <formula>"ppp"</formula>
    </cfRule>
    <cfRule type="cellIs" dxfId="3218" priority="22221" operator="equal">
      <formula>"Soutenance"</formula>
    </cfRule>
    <cfRule type="cellIs" dxfId="3217" priority="22222" operator="equal">
      <formula>"Révisions R"</formula>
    </cfRule>
    <cfRule type="cellIs" dxfId="3216" priority="22223" operator="equal">
      <formula>"Entreprise"</formula>
    </cfRule>
    <cfRule type="cellIs" dxfId="3215" priority="22224" operator="equal">
      <formula>"Exam nationaux pas de date"</formula>
    </cfRule>
    <cfRule type="containsText" dxfId="3214" priority="22206" operator="containsText" text="Remise">
      <formula>NOT(ISERROR(SEARCH("Remise",AV7)))</formula>
    </cfRule>
  </conditionalFormatting>
  <conditionalFormatting sqref="AV9:AV11">
    <cfRule type="containsText" dxfId="3213" priority="3111" operator="containsText" text="Début TD">
      <formula>NOT(ISERROR(SEARCH("Début TD",AV9)))</formula>
    </cfRule>
    <cfRule type="containsText" dxfId="3212" priority="3110" operator="containsText" text="Etranger">
      <formula>NOT(ISERROR(SEARCH("Etranger",AV9)))</formula>
    </cfRule>
    <cfRule type="containsText" dxfId="3211" priority="3109" operator="containsText" text="JPO">
      <formula>NOT(ISERROR(SEARCH("JPO",AV9)))</formula>
    </cfRule>
    <cfRule type="containsText" dxfId="3210" priority="3107" operator="containsText" text="Recrutem">
      <formula>NOT(ISERROR(SEARCH("Recrutem",AV9)))</formula>
    </cfRule>
    <cfRule type="containsText" dxfId="3209" priority="3106" operator="containsText" text="Remise">
      <formula>NOT(ISERROR(SEARCH("Remise",AV9)))</formula>
    </cfRule>
    <cfRule type="containsText" dxfId="3208" priority="3105" operator="containsText" text="Salon Et">
      <formula>NOT(ISERROR(SEARCH("Salon Et",AV9)))</formula>
    </cfRule>
    <cfRule type="containsText" dxfId="3207" priority="3104" operator="containsText" text="Soutenance">
      <formula>NOT(ISERROR(SEARCH("Soutenance",AV9)))</formula>
    </cfRule>
    <cfRule type="expression" dxfId="3206" priority="3103">
      <formula>AT9="Samedi"</formula>
    </cfRule>
    <cfRule type="expression" dxfId="3205" priority="3102">
      <formula>AT9="Dimanche"</formula>
    </cfRule>
    <cfRule type="containsText" dxfId="3204" priority="3101" operator="containsText" text="Université">
      <formula>NOT(ISERROR(SEARCH("Université",AV9)))</formula>
    </cfRule>
    <cfRule type="containsText" dxfId="3203" priority="3100" operator="containsText" text="Cours/Labo/Projet">
      <formula>NOT(ISERROR(SEARCH("Cours/Labo/Projet",AV9)))</formula>
    </cfRule>
    <cfRule type="containsText" dxfId="3202" priority="3108" operator="containsText" text="Note">
      <formula>NOT(ISERROR(SEARCH("Note",AV9)))</formula>
    </cfRule>
    <cfRule type="cellIs" dxfId="3201" priority="3179" stopIfTrue="1" operator="equal">
      <formula>"Délibérations"</formula>
    </cfRule>
    <cfRule type="cellIs" dxfId="3200" priority="3178" stopIfTrue="1" operator="equal">
      <formula>"Du anglais"</formula>
    </cfRule>
    <cfRule type="cellIs" dxfId="3199" priority="3177" stopIfTrue="1" operator="equal">
      <formula>"Examens S2"</formula>
    </cfRule>
    <cfRule type="cellIs" dxfId="3198" priority="3176" stopIfTrue="1" operator="equal">
      <formula>"Examens"</formula>
    </cfRule>
    <cfRule type="cellIs" dxfId="3197" priority="3175" stopIfTrue="1" operator="equal">
      <formula>"Examens S1"</formula>
    </cfRule>
    <cfRule type="cellIs" dxfId="3196" priority="3174" stopIfTrue="1" operator="equal">
      <formula>"Cours"</formula>
    </cfRule>
    <cfRule type="cellIs" dxfId="3195" priority="3173" stopIfTrue="1" operator="equal">
      <formula>"Vacances"</formula>
    </cfRule>
    <cfRule type="cellIs" dxfId="3194" priority="3172" stopIfTrue="1" operator="equal">
      <formula>"Révisions"</formula>
    </cfRule>
    <cfRule type="cellIs" dxfId="3193" priority="3171" stopIfTrue="1" operator="equal">
      <formula>"Session 1"</formula>
    </cfRule>
    <cfRule type="cellIs" dxfId="3192" priority="3170" stopIfTrue="1" operator="equal">
      <formula>"Session 2"</formula>
    </cfRule>
    <cfRule type="cellIs" dxfId="3191" priority="3169" stopIfTrue="1" operator="equal">
      <formula>"Stage"</formula>
    </cfRule>
    <cfRule type="cellIs" dxfId="3190" priority="3168" stopIfTrue="1" operator="equal">
      <formula>"Rentrée"</formula>
    </cfRule>
    <cfRule type="cellIs" dxfId="3189" priority="3167" stopIfTrue="1" operator="equal">
      <formula>"Evaluation"</formula>
    </cfRule>
    <cfRule type="cellIs" dxfId="3188" priority="3166" stopIfTrue="1" operator="equal">
      <formula>"Retour copies"</formula>
    </cfRule>
    <cfRule type="cellIs" dxfId="3187" priority="3165" operator="equal">
      <formula>"entreprise B"</formula>
    </cfRule>
    <cfRule type="cellIs" dxfId="3186" priority="3164" operator="equal">
      <formula>"Stage en entreprise"</formula>
    </cfRule>
    <cfRule type="cellIs" dxfId="3185" priority="3163" operator="equal">
      <formula>"Toussaint"</formula>
    </cfRule>
    <cfRule type="cellIs" dxfId="3184" priority="3162" operator="equal">
      <formula>"Victoire 1945"</formula>
    </cfRule>
    <cfRule type="cellIs" dxfId="3183" priority="3161" operator="equal">
      <formula>"stage v"</formula>
    </cfRule>
    <cfRule type="cellIs" dxfId="3182" priority="3160" operator="equal">
      <formula>"Révisions S2 Ses1"</formula>
    </cfRule>
    <cfRule type="cellIs" dxfId="3181" priority="3159" operator="equal">
      <formula>"Révisions S2 ses2"</formula>
    </cfRule>
    <cfRule type="cellIs" dxfId="3180" priority="3158" operator="equal">
      <formula>"Pentecôte"</formula>
    </cfRule>
    <cfRule type="cellIs" dxfId="3179" priority="3157" operator="equal">
      <formula>"Pâques"</formula>
    </cfRule>
    <cfRule type="cellIs" dxfId="3178" priority="3156" operator="equal">
      <formula>"Noël"</formula>
    </cfRule>
    <cfRule type="cellIs" dxfId="3177" priority="3155" operator="equal">
      <formula>"Lundi de pâques"</formula>
    </cfRule>
    <cfRule type="cellIs" dxfId="3176" priority="3154" operator="equal">
      <formula>"jour de l'an"</formula>
    </cfRule>
    <cfRule type="cellIs" dxfId="3175" priority="3153" operator="equal">
      <formula>"Fête nationale"</formula>
    </cfRule>
    <cfRule type="cellIs" dxfId="3174" priority="3152" operator="equal">
      <formula>"Fête du travail"</formula>
    </cfRule>
    <cfRule type="cellIs" dxfId="3173" priority="3151" operator="equal">
      <formula>"Examens S1 Ses1"</formula>
    </cfRule>
    <cfRule type="cellIs" dxfId="3172" priority="3150" operator="equal">
      <formula>"Examens S1 Ses2"</formula>
    </cfRule>
    <cfRule type="cellIs" dxfId="3171" priority="3149" operator="equal">
      <formula>"cours v"</formula>
    </cfRule>
    <cfRule type="cellIs" dxfId="3170" priority="3148" operator="equal">
      <formula>"Armistice"</formula>
    </cfRule>
    <cfRule type="cellIs" dxfId="3169" priority="3147" operator="equal">
      <formula>"Ascension"</formula>
    </cfRule>
    <cfRule type="cellIs" dxfId="3168" priority="3146" operator="equal">
      <formula>"Assomption"</formula>
    </cfRule>
    <cfRule type="cellIs" dxfId="3167" priority="3145" operator="equal">
      <formula>"jour appui"</formula>
    </cfRule>
    <cfRule type="cellIs" dxfId="3166" priority="3144" operator="equal">
      <formula>"notes rapport"</formula>
    </cfRule>
    <cfRule type="cellIs" dxfId="3165" priority="3143" operator="equal">
      <formula>"Remise rapport"</formula>
    </cfRule>
    <cfRule type="cellIs" dxfId="3164" priority="3142" operator="equal">
      <formula>"Fermeture"</formula>
    </cfRule>
    <cfRule type="cellIs" dxfId="3163" priority="3141" operator="equal">
      <formula>"Examens S2 ses1"</formula>
    </cfRule>
    <cfRule type="cellIs" dxfId="3162" priority="3140" operator="equal">
      <formula>"Examens S2 Ses2"</formula>
    </cfRule>
    <cfRule type="cellIs" dxfId="3161" priority="3139" operator="equal">
      <formula>"Révisions S1 ses1"</formula>
    </cfRule>
    <cfRule type="cellIs" dxfId="3160" priority="3138" operator="equal">
      <formula>"Révisions S1 Ses2"</formula>
    </cfRule>
    <cfRule type="cellIs" dxfId="3159" priority="3137" operator="equal">
      <formula>"Cours Matin Entr AM"</formula>
    </cfRule>
    <cfRule type="cellIs" dxfId="3158" priority="3136" operator="equal">
      <formula>"Entr MA cours AM"</formula>
    </cfRule>
    <cfRule type="cellIs" dxfId="3157" priority="3135" operator="equal">
      <formula>"Cours matin"</formula>
    </cfRule>
    <cfRule type="cellIs" dxfId="3156" priority="3134" operator="equal">
      <formula>"regroupement"</formula>
    </cfRule>
    <cfRule type="cellIs" dxfId="3155" priority="3133" operator="equal">
      <formula>"Délibération S1"</formula>
    </cfRule>
    <cfRule type="cellIs" dxfId="3154" priority="3132" operator="equal">
      <formula>"Délibération S2"</formula>
    </cfRule>
    <cfRule type="cellIs" dxfId="3153" priority="3131" operator="equal">
      <formula>"Ecrits examens nationaux"</formula>
    </cfRule>
    <cfRule type="cellIs" dxfId="3152" priority="3130" operator="equal">
      <formula>"Mise à niveau"</formula>
    </cfRule>
    <cfRule type="cellIs" dxfId="3151" priority="3129" operator="equal">
      <formula>"Note mémoire"</formula>
    </cfRule>
    <cfRule type="cellIs" dxfId="3150" priority="3128" operator="equal">
      <formula>"Oraux examens nationaux"</formula>
    </cfRule>
    <cfRule type="cellIs" dxfId="3149" priority="3127" operator="equal">
      <formula>"Remise note CC"</formula>
    </cfRule>
    <cfRule type="cellIs" dxfId="3148" priority="3126" operator="equal">
      <formula>"Révision interne"</formula>
    </cfRule>
    <cfRule type="cellIs" dxfId="3147" priority="3125" operator="equal">
      <formula>"Exam nationaux"</formula>
    </cfRule>
    <cfRule type="cellIs" dxfId="3146" priority="3124" operator="equal">
      <formula>"Exam nationaux pas de date"</formula>
    </cfRule>
    <cfRule type="cellIs" dxfId="3145" priority="3123" operator="equal">
      <formula>"Entreprise"</formula>
    </cfRule>
    <cfRule type="cellIs" dxfId="3144" priority="3122" operator="equal">
      <formula>"Révisions R"</formula>
    </cfRule>
    <cfRule type="cellIs" dxfId="3143" priority="3121" operator="equal">
      <formula>"Soutenance"</formula>
    </cfRule>
    <cfRule type="cellIs" dxfId="3142" priority="3120" operator="equal">
      <formula>"ppp"</formula>
    </cfRule>
    <cfRule type="cellIs" dxfId="3141" priority="3119" operator="equal">
      <formula>"Lundi Pentecôte"</formula>
    </cfRule>
    <cfRule type="cellIs" dxfId="3140" priority="3118" operator="equal">
      <formula>"EXAMENS J"</formula>
    </cfRule>
    <cfRule type="cellIs" dxfId="3139" priority="3117" operator="equal">
      <formula>"Cours ISEM"</formula>
    </cfRule>
    <cfRule type="cellIs" dxfId="3138" priority="3116" operator="equal">
      <formula>"Cours IAE"</formula>
    </cfRule>
    <cfRule type="containsText" dxfId="3137" priority="3115" operator="containsText" text="Délib">
      <formula>NOT(ISERROR(SEARCH("Délib",AV9)))</formula>
    </cfRule>
    <cfRule type="containsText" dxfId="3136" priority="3114" operator="containsText" text="Pré">
      <formula>NOT(ISERROR(SEARCH("Pré",AV9)))</formula>
    </cfRule>
    <cfRule type="containsText" dxfId="3135" priority="3113" operator="containsText" text="Projet">
      <formula>NOT(ISERROR(SEARCH("Projet",AV9)))</formula>
    </cfRule>
    <cfRule type="containsText" dxfId="3134" priority="3112" operator="containsText" text="Début CM">
      <formula>NOT(ISERROR(SEARCH("Début CM",AV9)))</formula>
    </cfRule>
  </conditionalFormatting>
  <conditionalFormatting sqref="AV12:AV13">
    <cfRule type="containsText" dxfId="3133" priority="3025" operator="containsText" text="Salon Et">
      <formula>NOT(ISERROR(SEARCH("Salon Et",AV12)))</formula>
    </cfRule>
    <cfRule type="containsText" dxfId="3132" priority="3026" operator="containsText" text="Remise">
      <formula>NOT(ISERROR(SEARCH("Remise",AV12)))</formula>
    </cfRule>
    <cfRule type="containsText" dxfId="3131" priority="3027" operator="containsText" text="Recrutem">
      <formula>NOT(ISERROR(SEARCH("Recrutem",AV12)))</formula>
    </cfRule>
    <cfRule type="containsText" dxfId="3130" priority="3028" operator="containsText" text="Note">
      <formula>NOT(ISERROR(SEARCH("Note",AV12)))</formula>
    </cfRule>
    <cfRule type="containsText" dxfId="3129" priority="3029" operator="containsText" text="JPO">
      <formula>NOT(ISERROR(SEARCH("JPO",AV12)))</formula>
    </cfRule>
    <cfRule type="containsText" dxfId="3128" priority="3030" operator="containsText" text="Etranger">
      <formula>NOT(ISERROR(SEARCH("Etranger",AV12)))</formula>
    </cfRule>
    <cfRule type="containsText" dxfId="3127" priority="3031" operator="containsText" text="Début TD">
      <formula>NOT(ISERROR(SEARCH("Début TD",AV12)))</formula>
    </cfRule>
    <cfRule type="containsText" dxfId="3126" priority="3032" operator="containsText" text="Début CM">
      <formula>NOT(ISERROR(SEARCH("Début CM",AV12)))</formula>
    </cfRule>
    <cfRule type="containsText" dxfId="3125" priority="3033" operator="containsText" text="Projet">
      <formula>NOT(ISERROR(SEARCH("Projet",AV12)))</formula>
    </cfRule>
    <cfRule type="containsText" dxfId="3124" priority="3034" operator="containsText" text="Pré">
      <formula>NOT(ISERROR(SEARCH("Pré",AV12)))</formula>
    </cfRule>
    <cfRule type="containsText" dxfId="3123" priority="3035" operator="containsText" text="Délib">
      <formula>NOT(ISERROR(SEARCH("Délib",AV12)))</formula>
    </cfRule>
    <cfRule type="cellIs" dxfId="3122" priority="3036" operator="equal">
      <formula>"Cours IAE"</formula>
    </cfRule>
    <cfRule type="cellIs" dxfId="3121" priority="3037" operator="equal">
      <formula>"Cours ISEM"</formula>
    </cfRule>
    <cfRule type="cellIs" dxfId="3120" priority="3038" operator="equal">
      <formula>"EXAMENS J"</formula>
    </cfRule>
    <cfRule type="cellIs" dxfId="3119" priority="3039" operator="equal">
      <formula>"Lundi Pentecôte"</formula>
    </cfRule>
    <cfRule type="cellIs" dxfId="3118" priority="3040" operator="equal">
      <formula>"ppp"</formula>
    </cfRule>
    <cfRule type="cellIs" dxfId="3117" priority="3041" operator="equal">
      <formula>"Soutenance"</formula>
    </cfRule>
    <cfRule type="cellIs" dxfId="3116" priority="3042" operator="equal">
      <formula>"Révisions R"</formula>
    </cfRule>
    <cfRule type="cellIs" dxfId="3115" priority="3043" operator="equal">
      <formula>"Entreprise"</formula>
    </cfRule>
    <cfRule type="cellIs" dxfId="3114" priority="3044" operator="equal">
      <formula>"Exam nationaux pas de date"</formula>
    </cfRule>
    <cfRule type="cellIs" dxfId="3113" priority="3045" operator="equal">
      <formula>"Exam nationaux"</formula>
    </cfRule>
    <cfRule type="cellIs" dxfId="3112" priority="3089" stopIfTrue="1" operator="equal">
      <formula>"Stage"</formula>
    </cfRule>
    <cfRule type="cellIs" dxfId="3111" priority="3090" stopIfTrue="1" operator="equal">
      <formula>"Session 2"</formula>
    </cfRule>
    <cfRule type="cellIs" dxfId="3110" priority="3091" stopIfTrue="1" operator="equal">
      <formula>"Session 1"</formula>
    </cfRule>
    <cfRule type="cellIs" dxfId="3109" priority="3092" stopIfTrue="1" operator="equal">
      <formula>"Révisions"</formula>
    </cfRule>
    <cfRule type="cellIs" dxfId="3108" priority="3093" stopIfTrue="1" operator="equal">
      <formula>"Vacances"</formula>
    </cfRule>
    <cfRule type="cellIs" dxfId="3107" priority="3094" stopIfTrue="1" operator="equal">
      <formula>"Cours"</formula>
    </cfRule>
    <cfRule type="cellIs" dxfId="3106" priority="3095" stopIfTrue="1" operator="equal">
      <formula>"Examens S1"</formula>
    </cfRule>
    <cfRule type="cellIs" dxfId="3105" priority="3096" stopIfTrue="1" operator="equal">
      <formula>"Examens"</formula>
    </cfRule>
    <cfRule type="cellIs" dxfId="3104" priority="3067" operator="equal">
      <formula>"Ascension"</formula>
    </cfRule>
    <cfRule type="cellIs" dxfId="3103" priority="3097" stopIfTrue="1" operator="equal">
      <formula>"Examens S2"</formula>
    </cfRule>
    <cfRule type="cellIs" dxfId="3102" priority="3098" stopIfTrue="1" operator="equal">
      <formula>"Du anglais"</formula>
    </cfRule>
    <cfRule type="cellIs" dxfId="3101" priority="3099" stopIfTrue="1" operator="equal">
      <formula>"Délibérations"</formula>
    </cfRule>
    <cfRule type="cellIs" dxfId="3100" priority="3087" stopIfTrue="1" operator="equal">
      <formula>"Evaluation"</formula>
    </cfRule>
    <cfRule type="cellIs" dxfId="3099" priority="3088" stopIfTrue="1" operator="equal">
      <formula>"Rentrée"</formula>
    </cfRule>
    <cfRule type="containsText" dxfId="3098" priority="3021" operator="containsText" text="Université">
      <formula>NOT(ISERROR(SEARCH("Université",AV12)))</formula>
    </cfRule>
    <cfRule type="containsText" dxfId="3097" priority="3020" operator="containsText" text="Cours/Labo/Projet">
      <formula>NOT(ISERROR(SEARCH("Cours/Labo/Projet",AV12)))</formula>
    </cfRule>
    <cfRule type="cellIs" dxfId="3096" priority="3046" operator="equal">
      <formula>"Révision interne"</formula>
    </cfRule>
    <cfRule type="cellIs" dxfId="3095" priority="3047" operator="equal">
      <formula>"Remise note CC"</formula>
    </cfRule>
    <cfRule type="cellIs" dxfId="3094" priority="3048" operator="equal">
      <formula>"Oraux examens nationaux"</formula>
    </cfRule>
    <cfRule type="cellIs" dxfId="3093" priority="3049" operator="equal">
      <formula>"Note mémoire"</formula>
    </cfRule>
    <cfRule type="cellIs" dxfId="3092" priority="3050" operator="equal">
      <formula>"Mise à niveau"</formula>
    </cfRule>
    <cfRule type="cellIs" dxfId="3091" priority="3051" operator="equal">
      <formula>"Ecrits examens nationaux"</formula>
    </cfRule>
    <cfRule type="cellIs" dxfId="3090" priority="3052" operator="equal">
      <formula>"Délibération S2"</formula>
    </cfRule>
    <cfRule type="cellIs" dxfId="3089" priority="3053" operator="equal">
      <formula>"Délibération S1"</formula>
    </cfRule>
    <cfRule type="cellIs" dxfId="3088" priority="3054" operator="equal">
      <formula>"regroupement"</formula>
    </cfRule>
    <cfRule type="cellIs" dxfId="3087" priority="3055" operator="equal">
      <formula>"Cours matin"</formula>
    </cfRule>
    <cfRule type="cellIs" dxfId="3086" priority="3056" operator="equal">
      <formula>"Entr MA cours AM"</formula>
    </cfRule>
    <cfRule type="cellIs" dxfId="3085" priority="3057" operator="equal">
      <formula>"Cours Matin Entr AM"</formula>
    </cfRule>
    <cfRule type="cellIs" dxfId="3084" priority="3058" operator="equal">
      <formula>"Révisions S1 Ses2"</formula>
    </cfRule>
    <cfRule type="cellIs" dxfId="3083" priority="3059" operator="equal">
      <formula>"Révisions S1 ses1"</formula>
    </cfRule>
    <cfRule type="cellIs" dxfId="3082" priority="3060" operator="equal">
      <formula>"Examens S2 Ses2"</formula>
    </cfRule>
    <cfRule type="cellIs" dxfId="3081" priority="3061" operator="equal">
      <formula>"Examens S2 ses1"</formula>
    </cfRule>
    <cfRule type="cellIs" dxfId="3080" priority="3062" operator="equal">
      <formula>"Fermeture"</formula>
    </cfRule>
    <cfRule type="cellIs" dxfId="3079" priority="3063" operator="equal">
      <formula>"Remise rapport"</formula>
    </cfRule>
    <cfRule type="cellIs" dxfId="3078" priority="3064" operator="equal">
      <formula>"notes rapport"</formula>
    </cfRule>
    <cfRule type="cellIs" dxfId="3077" priority="3065" operator="equal">
      <formula>"jour appui"</formula>
    </cfRule>
    <cfRule type="cellIs" dxfId="3076" priority="3066" operator="equal">
      <formula>"Assomption"</formula>
    </cfRule>
    <cfRule type="cellIs" dxfId="3075" priority="3068" operator="equal">
      <formula>"Armistice"</formula>
    </cfRule>
    <cfRule type="cellIs" dxfId="3074" priority="3069" operator="equal">
      <formula>"cours v"</formula>
    </cfRule>
    <cfRule type="cellIs" dxfId="3073" priority="3070" operator="equal">
      <formula>"Examens S1 Ses2"</formula>
    </cfRule>
    <cfRule type="cellIs" dxfId="3072" priority="3071" operator="equal">
      <formula>"Examens S1 Ses1"</formula>
    </cfRule>
    <cfRule type="cellIs" dxfId="3071" priority="3072" operator="equal">
      <formula>"Fête du travail"</formula>
    </cfRule>
    <cfRule type="cellIs" dxfId="3070" priority="3073" operator="equal">
      <formula>"Fête nationale"</formula>
    </cfRule>
    <cfRule type="cellIs" dxfId="3069" priority="3074" operator="equal">
      <formula>"jour de l'an"</formula>
    </cfRule>
    <cfRule type="cellIs" dxfId="3068" priority="3075" operator="equal">
      <formula>"Lundi de pâques"</formula>
    </cfRule>
    <cfRule type="cellIs" dxfId="3067" priority="3076" operator="equal">
      <formula>"Noël"</formula>
    </cfRule>
    <cfRule type="cellIs" dxfId="3066" priority="3077" operator="equal">
      <formula>"Pâques"</formula>
    </cfRule>
    <cfRule type="cellIs" dxfId="3065" priority="3078" operator="equal">
      <formula>"Pentecôte"</formula>
    </cfRule>
    <cfRule type="cellIs" dxfId="3064" priority="3079" operator="equal">
      <formula>"Révisions S2 ses2"</formula>
    </cfRule>
    <cfRule type="cellIs" dxfId="3063" priority="3080" operator="equal">
      <formula>"Révisions S2 Ses1"</formula>
    </cfRule>
    <cfRule type="cellIs" dxfId="3062" priority="3081" operator="equal">
      <formula>"stage v"</formula>
    </cfRule>
    <cfRule type="cellIs" dxfId="3061" priority="3082" operator="equal">
      <formula>"Victoire 1945"</formula>
    </cfRule>
    <cfRule type="cellIs" dxfId="3060" priority="3083" operator="equal">
      <formula>"Toussaint"</formula>
    </cfRule>
    <cfRule type="cellIs" dxfId="3059" priority="3084" operator="equal">
      <formula>"Stage en entreprise"</formula>
    </cfRule>
    <cfRule type="cellIs" dxfId="3058" priority="3085" operator="equal">
      <formula>"entreprise B"</formula>
    </cfRule>
    <cfRule type="cellIs" dxfId="3057" priority="3086" stopIfTrue="1" operator="equal">
      <formula>"Retour copies"</formula>
    </cfRule>
  </conditionalFormatting>
  <conditionalFormatting sqref="AV12:AV15">
    <cfRule type="expression" dxfId="3056" priority="3023">
      <formula>AT12="Samedi"</formula>
    </cfRule>
    <cfRule type="containsText" dxfId="3055" priority="3024" operator="containsText" text="Soutenance">
      <formula>NOT(ISERROR(SEARCH("Soutenance",AV12)))</formula>
    </cfRule>
    <cfRule type="expression" dxfId="3054" priority="3022">
      <formula>AT12="Dimanche"</formula>
    </cfRule>
  </conditionalFormatting>
  <conditionalFormatting sqref="AV14:AV15">
    <cfRule type="cellIs" dxfId="3053" priority="22566" operator="equal">
      <formula>"jour de l'an"</formula>
    </cfRule>
    <cfRule type="cellIs" dxfId="3052" priority="22565" operator="equal">
      <formula>"Fête nationale"</formula>
    </cfRule>
    <cfRule type="cellIs" dxfId="3051" priority="22564" operator="equal">
      <formula>"Fête du travail"</formula>
    </cfRule>
    <cfRule type="cellIs" dxfId="3050" priority="22563" operator="equal">
      <formula>"Examens S1 Ses1"</formula>
    </cfRule>
    <cfRule type="cellIs" dxfId="3049" priority="22562" operator="equal">
      <formula>"Examens S1 Ses2"</formula>
    </cfRule>
    <cfRule type="cellIs" dxfId="3048" priority="22561" operator="equal">
      <formula>"cours v"</formula>
    </cfRule>
    <cfRule type="cellIs" dxfId="3047" priority="22560" operator="equal">
      <formula>"Armistice"</formula>
    </cfRule>
    <cfRule type="cellIs" dxfId="3046" priority="22559" operator="equal">
      <formula>"Ascension"</formula>
    </cfRule>
    <cfRule type="cellIs" dxfId="3045" priority="22558" operator="equal">
      <formula>"Assomption"</formula>
    </cfRule>
    <cfRule type="cellIs" dxfId="3044" priority="22557" operator="equal">
      <formula>"jour appui"</formula>
    </cfRule>
    <cfRule type="cellIs" dxfId="3043" priority="22556" operator="equal">
      <formula>"notes rapport"</formula>
    </cfRule>
    <cfRule type="cellIs" dxfId="3042" priority="22555" operator="equal">
      <formula>"Remise rapport"</formula>
    </cfRule>
    <cfRule type="cellIs" dxfId="3041" priority="22554" operator="equal">
      <formula>"Fermeture"</formula>
    </cfRule>
    <cfRule type="cellIs" dxfId="3040" priority="22553" operator="equal">
      <formula>"Examens S2 ses1"</formula>
    </cfRule>
    <cfRule type="cellIs" dxfId="3039" priority="22552" operator="equal">
      <formula>"Examens S2 Ses2"</formula>
    </cfRule>
    <cfRule type="cellIs" dxfId="3038" priority="22551" operator="equal">
      <formula>"Révisions S1 ses1"</formula>
    </cfRule>
    <cfRule type="cellIs" dxfId="3037" priority="22550" operator="equal">
      <formula>"Révisions S1 Ses2"</formula>
    </cfRule>
    <cfRule type="containsText" dxfId="3036" priority="22521" operator="containsText" text="JPO">
      <formula>NOT(ISERROR(SEARCH("JPO",AV14)))</formula>
    </cfRule>
    <cfRule type="containsText" dxfId="3035" priority="22522" operator="containsText" text="Etranger">
      <formula>NOT(ISERROR(SEARCH("Etranger",AV14)))</formula>
    </cfRule>
    <cfRule type="containsText" dxfId="3034" priority="22523" operator="containsText" text="Début TD">
      <formula>NOT(ISERROR(SEARCH("Début TD",AV14)))</formula>
    </cfRule>
    <cfRule type="containsText" dxfId="3033" priority="22524" operator="containsText" text="Début CM">
      <formula>NOT(ISERROR(SEARCH("Début CM",AV14)))</formula>
    </cfRule>
    <cfRule type="containsText" dxfId="3032" priority="22525" operator="containsText" text="Projet">
      <formula>NOT(ISERROR(SEARCH("Projet",AV14)))</formula>
    </cfRule>
    <cfRule type="cellIs" dxfId="3031" priority="22534" operator="equal">
      <formula>"Révisions R"</formula>
    </cfRule>
    <cfRule type="cellIs" dxfId="3030" priority="22535" operator="equal">
      <formula>"Entreprise"</formula>
    </cfRule>
    <cfRule type="cellIs" dxfId="3029" priority="22536" operator="equal">
      <formula>"Exam nationaux pas de date"</formula>
    </cfRule>
    <cfRule type="containsText" dxfId="3028" priority="22526" operator="containsText" text="Pré">
      <formula>NOT(ISERROR(SEARCH("Pré",AV14)))</formula>
    </cfRule>
    <cfRule type="containsText" dxfId="3027" priority="22527" operator="containsText" text="Délib">
      <formula>NOT(ISERROR(SEARCH("Délib",AV14)))</formula>
    </cfRule>
    <cfRule type="cellIs" dxfId="3026" priority="22528" operator="equal">
      <formula>"Cours IAE"</formula>
    </cfRule>
    <cfRule type="cellIs" dxfId="3025" priority="22529" operator="equal">
      <formula>"Cours ISEM"</formula>
    </cfRule>
    <cfRule type="cellIs" dxfId="3024" priority="22530" operator="equal">
      <formula>"EXAMENS J"</formula>
    </cfRule>
    <cfRule type="cellIs" dxfId="3023" priority="22531" operator="equal">
      <formula>"Lundi Pentecôte"</formula>
    </cfRule>
    <cfRule type="cellIs" dxfId="3022" priority="22532" operator="equal">
      <formula>"ppp"</formula>
    </cfRule>
    <cfRule type="cellIs" dxfId="3021" priority="22533" operator="equal">
      <formula>"Soutenance"</formula>
    </cfRule>
    <cfRule type="cellIs" dxfId="3020" priority="22537" operator="equal">
      <formula>"Exam nationaux"</formula>
    </cfRule>
    <cfRule type="cellIs" dxfId="3019" priority="22538" operator="equal">
      <formula>"Révision interne"</formula>
    </cfRule>
    <cfRule type="cellIs" dxfId="3018" priority="22539" operator="equal">
      <formula>"Remise note CC"</formula>
    </cfRule>
    <cfRule type="cellIs" dxfId="3017" priority="22540" operator="equal">
      <formula>"Oraux examens nationaux"</formula>
    </cfRule>
    <cfRule type="cellIs" dxfId="3016" priority="22541" operator="equal">
      <formula>"Note mémoire"</formula>
    </cfRule>
    <cfRule type="cellIs" dxfId="3015" priority="22549" operator="equal">
      <formula>"Cours Matin Entr AM"</formula>
    </cfRule>
    <cfRule type="cellIs" dxfId="3014" priority="22542" operator="equal">
      <formula>"Mise à niveau"</formula>
    </cfRule>
    <cfRule type="cellIs" dxfId="3013" priority="22543" operator="equal">
      <formula>"Ecrits examens nationaux"</formula>
    </cfRule>
    <cfRule type="cellIs" dxfId="3012" priority="22544" operator="equal">
      <formula>"Délibération S2"</formula>
    </cfRule>
    <cfRule type="cellIs" dxfId="3011" priority="22545" operator="equal">
      <formula>"Délibération S1"</formula>
    </cfRule>
    <cfRule type="cellIs" dxfId="3010" priority="22546" operator="equal">
      <formula>"regroupement"</formula>
    </cfRule>
    <cfRule type="cellIs" dxfId="3009" priority="22547" operator="equal">
      <formula>"Cours matin"</formula>
    </cfRule>
    <cfRule type="cellIs" dxfId="3008" priority="22548" operator="equal">
      <formula>"Entr MA cours AM"</formula>
    </cfRule>
    <cfRule type="containsText" dxfId="3007" priority="22520" operator="containsText" text="Note">
      <formula>NOT(ISERROR(SEARCH("Note",AV14)))</formula>
    </cfRule>
    <cfRule type="containsText" dxfId="3006" priority="22519" operator="containsText" text="Recrutem">
      <formula>NOT(ISERROR(SEARCH("Recrutem",AV14)))</formula>
    </cfRule>
    <cfRule type="containsText" dxfId="3005" priority="22518" operator="containsText" text="Remise">
      <formula>NOT(ISERROR(SEARCH("Remise",AV14)))</formula>
    </cfRule>
    <cfRule type="containsText" dxfId="3004" priority="22517" operator="containsText" text="Salon Et">
      <formula>NOT(ISERROR(SEARCH("Salon Et",AV14)))</formula>
    </cfRule>
    <cfRule type="cellIs" dxfId="3003" priority="22591" stopIfTrue="1" operator="equal">
      <formula>"Délibérations"</formula>
    </cfRule>
    <cfRule type="cellIs" dxfId="3002" priority="22590" stopIfTrue="1" operator="equal">
      <formula>"Du anglais"</formula>
    </cfRule>
    <cfRule type="cellIs" dxfId="3001" priority="22589" stopIfTrue="1" operator="equal">
      <formula>"Examens S2"</formula>
    </cfRule>
    <cfRule type="cellIs" dxfId="3000" priority="22588" stopIfTrue="1" operator="equal">
      <formula>"Examens"</formula>
    </cfRule>
    <cfRule type="cellIs" dxfId="2999" priority="22587" stopIfTrue="1" operator="equal">
      <formula>"Examens S1"</formula>
    </cfRule>
    <cfRule type="cellIs" dxfId="2998" priority="22586" stopIfTrue="1" operator="equal">
      <formula>"Cours"</formula>
    </cfRule>
    <cfRule type="cellIs" dxfId="2997" priority="22585" stopIfTrue="1" operator="equal">
      <formula>"Vacances"</formula>
    </cfRule>
    <cfRule type="cellIs" dxfId="2996" priority="22584" stopIfTrue="1" operator="equal">
      <formula>"Révisions"</formula>
    </cfRule>
    <cfRule type="cellIs" dxfId="2995" priority="22583" stopIfTrue="1" operator="equal">
      <formula>"Session 1"</formula>
    </cfRule>
    <cfRule type="cellIs" dxfId="2994" priority="22582" stopIfTrue="1" operator="equal">
      <formula>"Session 2"</formula>
    </cfRule>
    <cfRule type="cellIs" dxfId="2993" priority="22581" stopIfTrue="1" operator="equal">
      <formula>"Stage"</formula>
    </cfRule>
    <cfRule type="cellIs" dxfId="2992" priority="22580" stopIfTrue="1" operator="equal">
      <formula>"Rentrée"</formula>
    </cfRule>
    <cfRule type="cellIs" dxfId="2991" priority="22579" stopIfTrue="1" operator="equal">
      <formula>"Evaluation"</formula>
    </cfRule>
    <cfRule type="cellIs" dxfId="2990" priority="22578" stopIfTrue="1" operator="equal">
      <formula>"Retour copies"</formula>
    </cfRule>
    <cfRule type="cellIs" dxfId="2989" priority="22577" operator="equal">
      <formula>"entreprise B"</formula>
    </cfRule>
    <cfRule type="cellIs" dxfId="2988" priority="22576" operator="equal">
      <formula>"Stage en entreprise"</formula>
    </cfRule>
    <cfRule type="cellIs" dxfId="2987" priority="22575" operator="equal">
      <formula>"Toussaint"</formula>
    </cfRule>
    <cfRule type="cellIs" dxfId="2986" priority="22574" operator="equal">
      <formula>"Victoire 1945"</formula>
    </cfRule>
    <cfRule type="cellIs" dxfId="2985" priority="22573" operator="equal">
      <formula>"stage v"</formula>
    </cfRule>
    <cfRule type="cellIs" dxfId="2984" priority="22572" operator="equal">
      <formula>"Révisions S2 Ses1"</formula>
    </cfRule>
    <cfRule type="cellIs" dxfId="2983" priority="22571" operator="equal">
      <formula>"Révisions S2 ses2"</formula>
    </cfRule>
    <cfRule type="cellIs" dxfId="2982" priority="22570" operator="equal">
      <formula>"Pentecôte"</formula>
    </cfRule>
    <cfRule type="cellIs" dxfId="2981" priority="22569" operator="equal">
      <formula>"Pâques"</formula>
    </cfRule>
    <cfRule type="cellIs" dxfId="2980" priority="22568" operator="equal">
      <formula>"Noël"</formula>
    </cfRule>
    <cfRule type="cellIs" dxfId="2979" priority="22567" operator="equal">
      <formula>"Lundi de pâques"</formula>
    </cfRule>
  </conditionalFormatting>
  <conditionalFormatting sqref="AV16">
    <cfRule type="cellIs" dxfId="2978" priority="1877" operator="equal">
      <formula>"Pâques"</formula>
    </cfRule>
    <cfRule type="cellIs" dxfId="2977" priority="1879" operator="equal">
      <formula>"Révisions S2 ses2"</formula>
    </cfRule>
    <cfRule type="cellIs" dxfId="2976" priority="1880" operator="equal">
      <formula>"Révisions S2 Ses1"</formula>
    </cfRule>
    <cfRule type="cellIs" dxfId="2975" priority="1881" operator="equal">
      <formula>"stage v"</formula>
    </cfRule>
    <cfRule type="cellIs" dxfId="2974" priority="1882" operator="equal">
      <formula>"Victoire 1945"</formula>
    </cfRule>
    <cfRule type="cellIs" dxfId="2973" priority="1883" operator="equal">
      <formula>"Toussaint"</formula>
    </cfRule>
    <cfRule type="cellIs" dxfId="2972" priority="1884" operator="equal">
      <formula>"Stage en entreprise"</formula>
    </cfRule>
    <cfRule type="cellIs" dxfId="2971" priority="1885" operator="equal">
      <formula>"entreprise B"</formula>
    </cfRule>
    <cfRule type="cellIs" dxfId="2970" priority="1887" stopIfTrue="1" operator="equal">
      <formula>"Evaluation"</formula>
    </cfRule>
    <cfRule type="cellIs" dxfId="2969" priority="1888" stopIfTrue="1" operator="equal">
      <formula>"Rentrée"</formula>
    </cfRule>
    <cfRule type="cellIs" dxfId="2968" priority="1889" stopIfTrue="1" operator="equal">
      <formula>"Stage"</formula>
    </cfRule>
    <cfRule type="cellIs" dxfId="2967" priority="1890" stopIfTrue="1" operator="equal">
      <formula>"Session 2"</formula>
    </cfRule>
    <cfRule type="cellIs" dxfId="2966" priority="1891" stopIfTrue="1" operator="equal">
      <formula>"Session 1"</formula>
    </cfRule>
    <cfRule type="cellIs" dxfId="2965" priority="1892" stopIfTrue="1" operator="equal">
      <formula>"Révisions"</formula>
    </cfRule>
    <cfRule type="cellIs" dxfId="2964" priority="1893" stopIfTrue="1" operator="equal">
      <formula>"Vacances"</formula>
    </cfRule>
    <cfRule type="cellIs" dxfId="2963" priority="1886" stopIfTrue="1" operator="equal">
      <formula>"Retour copies"</formula>
    </cfRule>
    <cfRule type="cellIs" dxfId="2962" priority="1894" stopIfTrue="1" operator="equal">
      <formula>"Cours"</formula>
    </cfRule>
    <cfRule type="cellIs" dxfId="2961" priority="1895" stopIfTrue="1" operator="equal">
      <formula>"Examens S1"</formula>
    </cfRule>
    <cfRule type="cellIs" dxfId="2960" priority="1896" stopIfTrue="1" operator="equal">
      <formula>"Examens"</formula>
    </cfRule>
    <cfRule type="cellIs" dxfId="2959" priority="1897" stopIfTrue="1" operator="equal">
      <formula>"Examens S2"</formula>
    </cfRule>
    <cfRule type="cellIs" dxfId="2958" priority="1898" stopIfTrue="1" operator="equal">
      <formula>"Du anglais"</formula>
    </cfRule>
    <cfRule type="cellIs" dxfId="2957" priority="1899" stopIfTrue="1" operator="equal">
      <formula>"Délibérations"</formula>
    </cfRule>
    <cfRule type="containsText" dxfId="2956" priority="1820" operator="containsText" text="Cours/Labo/Projet">
      <formula>NOT(ISERROR(SEARCH("Cours/Labo/Projet",AV16)))</formula>
    </cfRule>
    <cfRule type="containsText" dxfId="2955" priority="1821" operator="containsText" text="Université">
      <formula>NOT(ISERROR(SEARCH("Université",AV16)))</formula>
    </cfRule>
    <cfRule type="expression" dxfId="2954" priority="1822">
      <formula>AT16="Dimanche"</formula>
    </cfRule>
    <cfRule type="expression" dxfId="2953" priority="1823">
      <formula>AT16="Samedi"</formula>
    </cfRule>
    <cfRule type="containsText" dxfId="2952" priority="1824" operator="containsText" text="Soutenance">
      <formula>NOT(ISERROR(SEARCH("Soutenance",AV16)))</formula>
    </cfRule>
    <cfRule type="containsText" dxfId="2951" priority="1825" operator="containsText" text="Salon Et">
      <formula>NOT(ISERROR(SEARCH("Salon Et",AV16)))</formula>
    </cfRule>
    <cfRule type="containsText" dxfId="2950" priority="1826" operator="containsText" text="Remise">
      <formula>NOT(ISERROR(SEARCH("Remise",AV16)))</formula>
    </cfRule>
    <cfRule type="containsText" dxfId="2949" priority="1827" operator="containsText" text="Recrutem">
      <formula>NOT(ISERROR(SEARCH("Recrutem",AV16)))</formula>
    </cfRule>
    <cfRule type="cellIs" dxfId="2948" priority="1841" operator="equal">
      <formula>"Soutenance"</formula>
    </cfRule>
    <cfRule type="containsText" dxfId="2947" priority="1829" operator="containsText" text="JPO">
      <formula>NOT(ISERROR(SEARCH("JPO",AV16)))</formula>
    </cfRule>
    <cfRule type="containsText" dxfId="2946" priority="1828" operator="containsText" text="Note">
      <formula>NOT(ISERROR(SEARCH("Note",AV16)))</formula>
    </cfRule>
    <cfRule type="containsText" dxfId="2945" priority="1832" operator="containsText" text="Début CM">
      <formula>NOT(ISERROR(SEARCH("Début CM",AV16)))</formula>
    </cfRule>
    <cfRule type="containsText" dxfId="2944" priority="1831" operator="containsText" text="Début TD">
      <formula>NOT(ISERROR(SEARCH("Début TD",AV16)))</formula>
    </cfRule>
    <cfRule type="cellIs" dxfId="2943" priority="1878" operator="equal">
      <formula>"Pentecôte"</formula>
    </cfRule>
    <cfRule type="containsText" dxfId="2942" priority="1833" operator="containsText" text="Projet">
      <formula>NOT(ISERROR(SEARCH("Projet",AV16)))</formula>
    </cfRule>
    <cfRule type="containsText" dxfId="2941" priority="1834" operator="containsText" text="Pré">
      <formula>NOT(ISERROR(SEARCH("Pré",AV16)))</formula>
    </cfRule>
    <cfRule type="containsText" dxfId="2940" priority="1835" operator="containsText" text="Délib">
      <formula>NOT(ISERROR(SEARCH("Délib",AV16)))</formula>
    </cfRule>
    <cfRule type="cellIs" dxfId="2939" priority="1836" operator="equal">
      <formula>"Cours IAE"</formula>
    </cfRule>
    <cfRule type="cellIs" dxfId="2938" priority="1837" operator="equal">
      <formula>"Cours ISEM"</formula>
    </cfRule>
    <cfRule type="cellIs" dxfId="2937" priority="1838" operator="equal">
      <formula>"EXAMENS J"</formula>
    </cfRule>
    <cfRule type="cellIs" dxfId="2936" priority="1839" operator="equal">
      <formula>"Lundi Pentecôte"</formula>
    </cfRule>
    <cfRule type="cellIs" dxfId="2935" priority="1840" operator="equal">
      <formula>"ppp"</formula>
    </cfRule>
    <cfRule type="containsText" dxfId="2934" priority="1830" operator="containsText" text="Etranger">
      <formula>NOT(ISERROR(SEARCH("Etranger",AV16)))</formula>
    </cfRule>
    <cfRule type="cellIs" dxfId="2933" priority="1842" operator="equal">
      <formula>"Révisions R"</formula>
    </cfRule>
    <cfRule type="cellIs" dxfId="2932" priority="1843" operator="equal">
      <formula>"Entreprise"</formula>
    </cfRule>
    <cfRule type="cellIs" dxfId="2931" priority="1844" operator="equal">
      <formula>"Exam nationaux pas de date"</formula>
    </cfRule>
    <cfRule type="cellIs" dxfId="2930" priority="1845" operator="equal">
      <formula>"Exam nationaux"</formula>
    </cfRule>
    <cfRule type="cellIs" dxfId="2929" priority="1846" operator="equal">
      <formula>"Révision interne"</formula>
    </cfRule>
    <cfRule type="cellIs" dxfId="2928" priority="1847" operator="equal">
      <formula>"Remise note CC"</formula>
    </cfRule>
    <cfRule type="cellIs" dxfId="2927" priority="1848" operator="equal">
      <formula>"Oraux examens nationaux"</formula>
    </cfRule>
    <cfRule type="cellIs" dxfId="2926" priority="1849" operator="equal">
      <formula>"Note mémoire"</formula>
    </cfRule>
    <cfRule type="cellIs" dxfId="2925" priority="1850" operator="equal">
      <formula>"Mise à niveau"</formula>
    </cfRule>
    <cfRule type="cellIs" dxfId="2924" priority="1851" operator="equal">
      <formula>"Ecrits examens nationaux"</formula>
    </cfRule>
    <cfRule type="cellIs" dxfId="2923" priority="1852" operator="equal">
      <formula>"Délibération S2"</formula>
    </cfRule>
    <cfRule type="cellIs" dxfId="2922" priority="1853" operator="equal">
      <formula>"Délibération S1"</formula>
    </cfRule>
    <cfRule type="cellIs" dxfId="2921" priority="1854" operator="equal">
      <formula>"regroupement"</formula>
    </cfRule>
    <cfRule type="cellIs" dxfId="2920" priority="1855" operator="equal">
      <formula>"Cours matin"</formula>
    </cfRule>
    <cfRule type="cellIs" dxfId="2919" priority="1856" operator="equal">
      <formula>"Entr MA cours AM"</formula>
    </cfRule>
    <cfRule type="cellIs" dxfId="2918" priority="1857" operator="equal">
      <formula>"Cours Matin Entr AM"</formula>
    </cfRule>
    <cfRule type="cellIs" dxfId="2917" priority="1858" operator="equal">
      <formula>"Révisions S1 Ses2"</formula>
    </cfRule>
    <cfRule type="cellIs" dxfId="2916" priority="1859" operator="equal">
      <formula>"Révisions S1 ses1"</formula>
    </cfRule>
    <cfRule type="cellIs" dxfId="2915" priority="1860" operator="equal">
      <formula>"Examens S2 Ses2"</formula>
    </cfRule>
    <cfRule type="cellIs" dxfId="2914" priority="1861" operator="equal">
      <formula>"Examens S2 ses1"</formula>
    </cfRule>
    <cfRule type="cellIs" dxfId="2913" priority="1862" operator="equal">
      <formula>"Fermeture"</formula>
    </cfRule>
    <cfRule type="cellIs" dxfId="2912" priority="1863" operator="equal">
      <formula>"Remise rapport"</formula>
    </cfRule>
    <cfRule type="cellIs" dxfId="2911" priority="1864" operator="equal">
      <formula>"notes rapport"</formula>
    </cfRule>
    <cfRule type="cellIs" dxfId="2910" priority="1865" operator="equal">
      <formula>"jour appui"</formula>
    </cfRule>
    <cfRule type="cellIs" dxfId="2909" priority="1866" operator="equal">
      <formula>"Assomption"</formula>
    </cfRule>
    <cfRule type="cellIs" dxfId="2908" priority="1867" operator="equal">
      <formula>"Ascension"</formula>
    </cfRule>
    <cfRule type="cellIs" dxfId="2907" priority="1868" operator="equal">
      <formula>"Armistice"</formula>
    </cfRule>
    <cfRule type="cellIs" dxfId="2906" priority="1869" operator="equal">
      <formula>"cours v"</formula>
    </cfRule>
    <cfRule type="cellIs" dxfId="2905" priority="1870" operator="equal">
      <formula>"Examens S1 Ses2"</formula>
    </cfRule>
    <cfRule type="cellIs" dxfId="2904" priority="1871" operator="equal">
      <formula>"Examens S1 Ses1"</formula>
    </cfRule>
    <cfRule type="cellIs" dxfId="2903" priority="1872" operator="equal">
      <formula>"Fête du travail"</formula>
    </cfRule>
    <cfRule type="cellIs" dxfId="2902" priority="1873" operator="equal">
      <formula>"Fête nationale"</formula>
    </cfRule>
    <cfRule type="cellIs" dxfId="2901" priority="1874" operator="equal">
      <formula>"jour de l'an"</formula>
    </cfRule>
    <cfRule type="cellIs" dxfId="2900" priority="1875" operator="equal">
      <formula>"Lundi de pâques"</formula>
    </cfRule>
    <cfRule type="cellIs" dxfId="2899" priority="1876" operator="equal">
      <formula>"Noël"</formula>
    </cfRule>
  </conditionalFormatting>
  <conditionalFormatting sqref="AV17">
    <cfRule type="cellIs" dxfId="2898" priority="44244" operator="equal">
      <formula>"Victoire 1945"</formula>
    </cfRule>
    <cfRule type="cellIs" dxfId="2897" priority="44245" operator="equal">
      <formula>"Toussaint"</formula>
    </cfRule>
    <cfRule type="cellIs" dxfId="2896" priority="44246" operator="equal">
      <formula>"Stage en entreprise"</formula>
    </cfRule>
    <cfRule type="cellIs" dxfId="2895" priority="44247" operator="equal">
      <formula>"entreprise B"</formula>
    </cfRule>
    <cfRule type="cellIs" dxfId="2894" priority="44248" stopIfTrue="1" operator="equal">
      <formula>"Retour copies"</formula>
    </cfRule>
    <cfRule type="cellIs" dxfId="2893" priority="44249" stopIfTrue="1" operator="equal">
      <formula>"Evaluation"</formula>
    </cfRule>
    <cfRule type="cellIs" dxfId="2892" priority="44250" stopIfTrue="1" operator="equal">
      <formula>"Rentrée"</formula>
    </cfRule>
    <cfRule type="cellIs" dxfId="2891" priority="44251" stopIfTrue="1" operator="equal">
      <formula>"Stage"</formula>
    </cfRule>
    <cfRule type="cellIs" dxfId="2890" priority="44253" stopIfTrue="1" operator="equal">
      <formula>"Session 1"</formula>
    </cfRule>
    <cfRule type="cellIs" dxfId="2889" priority="44254" stopIfTrue="1" operator="equal">
      <formula>"Révisions"</formula>
    </cfRule>
    <cfRule type="cellIs" dxfId="2888" priority="44255" stopIfTrue="1" operator="equal">
      <formula>"Vacances"</formula>
    </cfRule>
    <cfRule type="cellIs" dxfId="2887" priority="44256" stopIfTrue="1" operator="equal">
      <formula>"Cours"</formula>
    </cfRule>
    <cfRule type="cellIs" dxfId="2886" priority="44257" stopIfTrue="1" operator="equal">
      <formula>"Examens S1"</formula>
    </cfRule>
    <cfRule type="cellIs" dxfId="2885" priority="44258" stopIfTrue="1" operator="equal">
      <formula>"Examens"</formula>
    </cfRule>
    <cfRule type="cellIs" dxfId="2884" priority="44259" stopIfTrue="1" operator="equal">
      <formula>"Examens S2"</formula>
    </cfRule>
    <cfRule type="cellIs" dxfId="2883" priority="44260" stopIfTrue="1" operator="equal">
      <formula>"Du anglais"</formula>
    </cfRule>
    <cfRule type="cellIs" dxfId="2882" priority="44261" stopIfTrue="1" operator="equal">
      <formula>"Délibérations"</formula>
    </cfRule>
    <cfRule type="cellIs" dxfId="2881" priority="44198" operator="equal">
      <formula>"Cours IAE"</formula>
    </cfRule>
    <cfRule type="cellIs" dxfId="2880" priority="44199" operator="equal">
      <formula>"Cours ISEM"</formula>
    </cfRule>
    <cfRule type="cellIs" dxfId="2879" priority="44211" operator="equal">
      <formula>"Note mémoire"</formula>
    </cfRule>
    <cfRule type="cellIs" dxfId="2878" priority="44210" operator="equal">
      <formula>"Oraux examens nationaux"</formula>
    </cfRule>
    <cfRule type="cellIs" dxfId="2877" priority="44209" operator="equal">
      <formula>"Remise note CC"</formula>
    </cfRule>
    <cfRule type="cellIs" dxfId="2876" priority="44208" operator="equal">
      <formula>"Révision interne"</formula>
    </cfRule>
    <cfRule type="cellIs" dxfId="2875" priority="44207" operator="equal">
      <formula>"Exam nationaux"</formula>
    </cfRule>
    <cfRule type="cellIs" dxfId="2874" priority="44206" operator="equal">
      <formula>"Exam nationaux pas de date"</formula>
    </cfRule>
    <cfRule type="expression" dxfId="2873" priority="46212">
      <formula>AT17="Dimanche"</formula>
    </cfRule>
    <cfRule type="expression" dxfId="2872" priority="46213">
      <formula>AT17="Samedi"</formula>
    </cfRule>
    <cfRule type="containsText" dxfId="2871" priority="46214" operator="containsText" text="Soutenance">
      <formula>NOT(ISERROR(SEARCH("Soutenance",AV17)))</formula>
    </cfRule>
    <cfRule type="containsText" dxfId="2870" priority="46215" operator="containsText" text="Salon Et">
      <formula>NOT(ISERROR(SEARCH("Salon Et",AV17)))</formula>
    </cfRule>
    <cfRule type="containsText" dxfId="2869" priority="46216" operator="containsText" text="Remise">
      <formula>NOT(ISERROR(SEARCH("Remise",AV17)))</formula>
    </cfRule>
    <cfRule type="containsText" dxfId="2868" priority="46217" operator="containsText" text="Recrutem">
      <formula>NOT(ISERROR(SEARCH("Recrutem",AV17)))</formula>
    </cfRule>
    <cfRule type="containsText" dxfId="2867" priority="46218" operator="containsText" text="Note">
      <formula>NOT(ISERROR(SEARCH("Note",AV17)))</formula>
    </cfRule>
    <cfRule type="containsText" dxfId="2866" priority="46219" operator="containsText" text="JPO">
      <formula>NOT(ISERROR(SEARCH("JPO",AV17)))</formula>
    </cfRule>
    <cfRule type="cellIs" dxfId="2865" priority="44205" operator="equal">
      <formula>"Entreprise"</formula>
    </cfRule>
    <cfRule type="cellIs" dxfId="2864" priority="44204" operator="equal">
      <formula>"Révisions R"</formula>
    </cfRule>
    <cfRule type="cellIs" dxfId="2863" priority="44203" operator="equal">
      <formula>"Soutenance"</formula>
    </cfRule>
    <cfRule type="cellIs" dxfId="2862" priority="44202" operator="equal">
      <formula>"ppp"</formula>
    </cfRule>
    <cfRule type="containsText" dxfId="2861" priority="46220" operator="containsText" text="Etranger">
      <formula>NOT(ISERROR(SEARCH("Etranger",AV17)))</formula>
    </cfRule>
    <cfRule type="cellIs" dxfId="2860" priority="44201" operator="equal">
      <formula>"Lundi Pentecôte"</formula>
    </cfRule>
    <cfRule type="cellIs" dxfId="2859" priority="44200" operator="equal">
      <formula>"EXAMENS J"</formula>
    </cfRule>
    <cfRule type="containsText" dxfId="2858" priority="46221" operator="containsText" text="Début TD">
      <formula>NOT(ISERROR(SEARCH("Début TD",AV17)))</formula>
    </cfRule>
    <cfRule type="containsText" dxfId="2857" priority="46222" operator="containsText" text="Début CM">
      <formula>NOT(ISERROR(SEARCH("Début CM",AV17)))</formula>
    </cfRule>
    <cfRule type="containsText" dxfId="2856" priority="46223" operator="containsText" text="Projet">
      <formula>NOT(ISERROR(SEARCH("Projet",AV17)))</formula>
    </cfRule>
    <cfRule type="containsText" dxfId="2855" priority="46224" operator="containsText" text="Pré">
      <formula>NOT(ISERROR(SEARCH("Pré",AV17)))</formula>
    </cfRule>
    <cfRule type="containsText" dxfId="2854" priority="46225" operator="containsText" text="Délib">
      <formula>NOT(ISERROR(SEARCH("Délib",AV17)))</formula>
    </cfRule>
    <cfRule type="cellIs" dxfId="2853" priority="46226" operator="equal">
      <formula>"Cours IAE"</formula>
    </cfRule>
    <cfRule type="cellIs" dxfId="2852" priority="46227" operator="equal">
      <formula>"Cours ISEM"</formula>
    </cfRule>
    <cfRule type="cellIs" dxfId="2851" priority="46228" operator="equal">
      <formula>"EXAMENS J"</formula>
    </cfRule>
    <cfRule type="cellIs" dxfId="2850" priority="46229" operator="equal">
      <formula>"Lundi Pentecôte"</formula>
    </cfRule>
    <cfRule type="cellIs" dxfId="2849" priority="46230" operator="equal">
      <formula>"ppp"</formula>
    </cfRule>
    <cfRule type="cellIs" dxfId="2848" priority="46231" operator="equal">
      <formula>"Soutenance"</formula>
    </cfRule>
    <cfRule type="cellIs" dxfId="2847" priority="46232" operator="equal">
      <formula>"Révisions R"</formula>
    </cfRule>
    <cfRule type="cellIs" dxfId="2846" priority="46233" operator="equal">
      <formula>"Entreprise"</formula>
    </cfRule>
    <cfRule type="cellIs" dxfId="2845" priority="46234" operator="equal">
      <formula>"Exam nationaux pas de date"</formula>
    </cfRule>
    <cfRule type="cellIs" dxfId="2844" priority="46235" operator="equal">
      <formula>"Exam nationaux"</formula>
    </cfRule>
    <cfRule type="cellIs" dxfId="2843" priority="46236" operator="equal">
      <formula>"Révision interne"</formula>
    </cfRule>
    <cfRule type="cellIs" dxfId="2842" priority="46237" operator="equal">
      <formula>"Remise note CC"</formula>
    </cfRule>
    <cfRule type="cellIs" dxfId="2841" priority="46238" operator="equal">
      <formula>"Oraux examens nationaux"</formula>
    </cfRule>
    <cfRule type="cellIs" dxfId="2840" priority="46239" operator="equal">
      <formula>"Note mémoire"</formula>
    </cfRule>
    <cfRule type="cellIs" dxfId="2839" priority="46240" operator="equal">
      <formula>"Mise à niveau"</formula>
    </cfRule>
    <cfRule type="cellIs" dxfId="2838" priority="46241" operator="equal">
      <formula>"Ecrits examens nationaux"</formula>
    </cfRule>
    <cfRule type="cellIs" dxfId="2837" priority="46242" operator="equal">
      <formula>"Délibération S2"</formula>
    </cfRule>
    <cfRule type="cellIs" dxfId="2836" priority="46243" operator="equal">
      <formula>"Délibération S1"</formula>
    </cfRule>
    <cfRule type="cellIs" dxfId="2835" priority="46244" operator="equal">
      <formula>"regroupement"</formula>
    </cfRule>
    <cfRule type="cellIs" dxfId="2834" priority="46245" operator="equal">
      <formula>"Cours matin"</formula>
    </cfRule>
    <cfRule type="cellIs" dxfId="2833" priority="46246" operator="equal">
      <formula>"Entr MA cours AM"</formula>
    </cfRule>
    <cfRule type="cellIs" dxfId="2832" priority="46247" operator="equal">
      <formula>"Cours Matin Entr AM"</formula>
    </cfRule>
    <cfRule type="cellIs" dxfId="2831" priority="46248" operator="equal">
      <formula>"Révisions S1 Ses2"</formula>
    </cfRule>
    <cfRule type="cellIs" dxfId="2830" priority="46249" operator="equal">
      <formula>"Révisions S1 ses1"</formula>
    </cfRule>
    <cfRule type="cellIs" dxfId="2829" priority="46250" operator="equal">
      <formula>"Examens S2 Ses2"</formula>
    </cfRule>
    <cfRule type="cellIs" dxfId="2828" priority="46251" operator="equal">
      <formula>"Examens S2 ses1"</formula>
    </cfRule>
    <cfRule type="cellIs" dxfId="2827" priority="46252" operator="equal">
      <formula>"Fermeture"</formula>
    </cfRule>
    <cfRule type="cellIs" dxfId="2826" priority="46253" operator="equal">
      <formula>"Remise rapport"</formula>
    </cfRule>
    <cfRule type="cellIs" dxfId="2825" priority="46254" operator="equal">
      <formula>"notes rapport"</formula>
    </cfRule>
    <cfRule type="cellIs" dxfId="2824" priority="46255" operator="equal">
      <formula>"jour appui"</formula>
    </cfRule>
    <cfRule type="cellIs" dxfId="2823" priority="46256" operator="equal">
      <formula>"Assomption"</formula>
    </cfRule>
    <cfRule type="cellIs" dxfId="2822" priority="46257" operator="equal">
      <formula>"Ascension"</formula>
    </cfRule>
    <cfRule type="cellIs" dxfId="2821" priority="46258" operator="equal">
      <formula>"Armistice"</formula>
    </cfRule>
    <cfRule type="cellIs" dxfId="2820" priority="46259" operator="equal">
      <formula>"cours v"</formula>
    </cfRule>
    <cfRule type="cellIs" dxfId="2819" priority="46260" operator="equal">
      <formula>"Examens S1 Ses2"</formula>
    </cfRule>
    <cfRule type="cellIs" dxfId="2818" priority="46261" operator="equal">
      <formula>"Examens S1 Ses1"</formula>
    </cfRule>
    <cfRule type="cellIs" dxfId="2817" priority="46262" operator="equal">
      <formula>"Fête du travail"</formula>
    </cfRule>
    <cfRule type="cellIs" dxfId="2816" priority="46263" operator="equal">
      <formula>"Fête nationale"</formula>
    </cfRule>
    <cfRule type="cellIs" dxfId="2815" priority="46264" operator="equal">
      <formula>"jour de l'an"</formula>
    </cfRule>
    <cfRule type="cellIs" dxfId="2814" priority="46265" operator="equal">
      <formula>"Lundi de pâques"</formula>
    </cfRule>
    <cfRule type="cellIs" dxfId="2813" priority="46266" operator="equal">
      <formula>"Noël"</formula>
    </cfRule>
    <cfRule type="cellIs" dxfId="2812" priority="46267" operator="equal">
      <formula>"Pâques"</formula>
    </cfRule>
    <cfRule type="containsText" dxfId="2811" priority="44191" operator="containsText" text="JPO">
      <formula>NOT(ISERROR(SEARCH("JPO",AV17)))</formula>
    </cfRule>
    <cfRule type="containsText" dxfId="2810" priority="44192" operator="containsText" text="Etranger">
      <formula>NOT(ISERROR(SEARCH("Etranger",AV17)))</formula>
    </cfRule>
    <cfRule type="containsText" dxfId="2809" priority="44193" operator="containsText" text="Début TD">
      <formula>NOT(ISERROR(SEARCH("Début TD",AV17)))</formula>
    </cfRule>
    <cfRule type="containsText" dxfId="2808" priority="44194" operator="containsText" text="Début CM">
      <formula>NOT(ISERROR(SEARCH("Début CM",AV17)))</formula>
    </cfRule>
    <cfRule type="containsText" dxfId="2807" priority="44195" operator="containsText" text="Projet">
      <formula>NOT(ISERROR(SEARCH("Projet",AV17)))</formula>
    </cfRule>
    <cfRule type="containsText" dxfId="2806" priority="44196" operator="containsText" text="Pré">
      <formula>NOT(ISERROR(SEARCH("Pré",AV17)))</formula>
    </cfRule>
    <cfRule type="containsText" dxfId="2805" priority="44197" operator="containsText" text="Délib">
      <formula>NOT(ISERROR(SEARCH("Délib",AV17)))</formula>
    </cfRule>
    <cfRule type="cellIs" dxfId="2804" priority="46268" operator="equal">
      <formula>"Pentecôte"</formula>
    </cfRule>
    <cfRule type="cellIs" dxfId="2803" priority="46269" operator="equal">
      <formula>"Révisions S2 ses2"</formula>
    </cfRule>
    <cfRule type="cellIs" dxfId="2802" priority="46270" operator="equal">
      <formula>"Révisions S2 Ses1"</formula>
    </cfRule>
    <cfRule type="cellIs" dxfId="2801" priority="46271" operator="equal">
      <formula>"stage v"</formula>
    </cfRule>
    <cfRule type="cellIs" dxfId="2800" priority="46272" operator="equal">
      <formula>"Victoire 1945"</formula>
    </cfRule>
    <cfRule type="cellIs" dxfId="2799" priority="46273" operator="equal">
      <formula>"Toussaint"</formula>
    </cfRule>
    <cfRule type="cellIs" dxfId="2798" priority="46274" operator="equal">
      <formula>"Stage en entreprise"</formula>
    </cfRule>
    <cfRule type="cellIs" dxfId="2797" priority="46275" operator="equal">
      <formula>"entreprise B"</formula>
    </cfRule>
    <cfRule type="cellIs" dxfId="2796" priority="46276" stopIfTrue="1" operator="equal">
      <formula>"Retour copies"</formula>
    </cfRule>
    <cfRule type="cellIs" dxfId="2795" priority="46277" stopIfTrue="1" operator="equal">
      <formula>"Evaluation"</formula>
    </cfRule>
    <cfRule type="cellIs" dxfId="2794" priority="46278" stopIfTrue="1" operator="equal">
      <formula>"Rentrée"</formula>
    </cfRule>
    <cfRule type="cellIs" dxfId="2793" priority="46279" stopIfTrue="1" operator="equal">
      <formula>"Stage"</formula>
    </cfRule>
    <cfRule type="cellIs" dxfId="2792" priority="46280" stopIfTrue="1" operator="equal">
      <formula>"Session 2"</formula>
    </cfRule>
    <cfRule type="cellIs" dxfId="2791" priority="46281" stopIfTrue="1" operator="equal">
      <formula>"Session 1"</formula>
    </cfRule>
    <cfRule type="cellIs" dxfId="2790" priority="46282" stopIfTrue="1" operator="equal">
      <formula>"Révisions"</formula>
    </cfRule>
    <cfRule type="cellIs" dxfId="2789" priority="46283" stopIfTrue="1" operator="equal">
      <formula>"Vacances"</formula>
    </cfRule>
    <cfRule type="cellIs" dxfId="2788" priority="46284" stopIfTrue="1" operator="equal">
      <formula>"Cours"</formula>
    </cfRule>
    <cfRule type="cellIs" dxfId="2787" priority="46285" stopIfTrue="1" operator="equal">
      <formula>"Examens S1"</formula>
    </cfRule>
    <cfRule type="cellIs" dxfId="2786" priority="46286" stopIfTrue="1" operator="equal">
      <formula>"Examens"</formula>
    </cfRule>
    <cfRule type="cellIs" dxfId="2785" priority="46287" stopIfTrue="1" operator="equal">
      <formula>"Examens S2"</formula>
    </cfRule>
    <cfRule type="cellIs" dxfId="2784" priority="46288" stopIfTrue="1" operator="equal">
      <formula>"Du anglais"</formula>
    </cfRule>
    <cfRule type="cellIs" dxfId="2783" priority="46289" stopIfTrue="1" operator="equal">
      <formula>"Délibérations"</formula>
    </cfRule>
    <cfRule type="containsText" dxfId="2782" priority="44190" operator="containsText" text="Note">
      <formula>NOT(ISERROR(SEARCH("Note",AV17)))</formula>
    </cfRule>
    <cfRule type="cellIs" dxfId="2781" priority="44212" operator="equal">
      <formula>"Mise à niveau"</formula>
    </cfRule>
    <cfRule type="cellIs" dxfId="2780" priority="44252" stopIfTrue="1" operator="equal">
      <formula>"Session 2"</formula>
    </cfRule>
    <cfRule type="containsText" dxfId="2779" priority="44189" operator="containsText" text="Recrutem">
      <formula>NOT(ISERROR(SEARCH("Recrutem",AV17)))</formula>
    </cfRule>
    <cfRule type="containsText" dxfId="2778" priority="44188" operator="containsText" text="Remise">
      <formula>NOT(ISERROR(SEARCH("Remise",AV17)))</formula>
    </cfRule>
    <cfRule type="containsText" dxfId="2777" priority="44109" operator="containsText" text="Salon Et">
      <formula>NOT(ISERROR(SEARCH("Salon Et",AV17)))</formula>
    </cfRule>
    <cfRule type="containsText" dxfId="2776" priority="44108" operator="containsText" text="Soutenance">
      <formula>NOT(ISERROR(SEARCH("Soutenance",AV17)))</formula>
    </cfRule>
    <cfRule type="expression" dxfId="2775" priority="44107">
      <formula>AT17="Samedi"</formula>
    </cfRule>
    <cfRule type="expression" dxfId="2774" priority="44106">
      <formula>AT17="Dimanche"</formula>
    </cfRule>
    <cfRule type="cellIs" dxfId="2773" priority="44213" operator="equal">
      <formula>"Ecrits examens nationaux"</formula>
    </cfRule>
    <cfRule type="cellIs" dxfId="2772" priority="44214" operator="equal">
      <formula>"Délibération S2"</formula>
    </cfRule>
    <cfRule type="cellIs" dxfId="2771" priority="44215" operator="equal">
      <formula>"Délibération S1"</formula>
    </cfRule>
    <cfRule type="cellIs" dxfId="2770" priority="44216" operator="equal">
      <formula>"regroupement"</formula>
    </cfRule>
    <cfRule type="cellIs" dxfId="2769" priority="44217" operator="equal">
      <formula>"Cours matin"</formula>
    </cfRule>
    <cfRule type="cellIs" dxfId="2768" priority="44218" operator="equal">
      <formula>"Entr MA cours AM"</formula>
    </cfRule>
    <cfRule type="cellIs" dxfId="2767" priority="44219" operator="equal">
      <formula>"Cours Matin Entr AM"</formula>
    </cfRule>
    <cfRule type="cellIs" dxfId="2766" priority="44220" operator="equal">
      <formula>"Révisions S1 Ses2"</formula>
    </cfRule>
    <cfRule type="cellIs" dxfId="2765" priority="44221" operator="equal">
      <formula>"Révisions S1 ses1"</formula>
    </cfRule>
    <cfRule type="cellIs" dxfId="2764" priority="44222" operator="equal">
      <formula>"Examens S2 Ses2"</formula>
    </cfRule>
    <cfRule type="cellIs" dxfId="2763" priority="44223" operator="equal">
      <formula>"Examens S2 ses1"</formula>
    </cfRule>
    <cfRule type="cellIs" dxfId="2762" priority="44224" operator="equal">
      <formula>"Fermeture"</formula>
    </cfRule>
    <cfRule type="cellIs" dxfId="2761" priority="44225" operator="equal">
      <formula>"Remise rapport"</formula>
    </cfRule>
    <cfRule type="cellIs" dxfId="2760" priority="44226" operator="equal">
      <formula>"notes rapport"</formula>
    </cfRule>
    <cfRule type="cellIs" dxfId="2759" priority="44227" operator="equal">
      <formula>"jour appui"</formula>
    </cfRule>
    <cfRule type="cellIs" dxfId="2758" priority="44228" operator="equal">
      <formula>"Assomption"</formula>
    </cfRule>
    <cfRule type="cellIs" dxfId="2757" priority="44229" operator="equal">
      <formula>"Ascension"</formula>
    </cfRule>
    <cfRule type="cellIs" dxfId="2756" priority="44230" operator="equal">
      <formula>"Armistice"</formula>
    </cfRule>
    <cfRule type="cellIs" dxfId="2755" priority="44231" operator="equal">
      <formula>"cours v"</formula>
    </cfRule>
    <cfRule type="cellIs" dxfId="2754" priority="44232" operator="equal">
      <formula>"Examens S1 Ses2"</formula>
    </cfRule>
    <cfRule type="cellIs" dxfId="2753" priority="44233" operator="equal">
      <formula>"Examens S1 Ses1"</formula>
    </cfRule>
    <cfRule type="cellIs" dxfId="2752" priority="44234" operator="equal">
      <formula>"Fête du travail"</formula>
    </cfRule>
    <cfRule type="cellIs" dxfId="2751" priority="44235" operator="equal">
      <formula>"Fête nationale"</formula>
    </cfRule>
    <cfRule type="cellIs" dxfId="2750" priority="44236" operator="equal">
      <formula>"jour de l'an"</formula>
    </cfRule>
    <cfRule type="cellIs" dxfId="2749" priority="44237" operator="equal">
      <formula>"Lundi de pâques"</formula>
    </cfRule>
    <cfRule type="cellIs" dxfId="2748" priority="44238" operator="equal">
      <formula>"Noël"</formula>
    </cfRule>
    <cfRule type="cellIs" dxfId="2747" priority="44239" operator="equal">
      <formula>"Pâques"</formula>
    </cfRule>
    <cfRule type="cellIs" dxfId="2746" priority="44240" operator="equal">
      <formula>"Pentecôte"</formula>
    </cfRule>
    <cfRule type="cellIs" dxfId="2745" priority="44241" operator="equal">
      <formula>"Révisions S2 ses2"</formula>
    </cfRule>
    <cfRule type="cellIs" dxfId="2744" priority="44242" operator="equal">
      <formula>"Révisions S2 Ses1"</formula>
    </cfRule>
    <cfRule type="cellIs" dxfId="2743" priority="44243" operator="equal">
      <formula>"stage v"</formula>
    </cfRule>
  </conditionalFormatting>
  <conditionalFormatting sqref="AV18">
    <cfRule type="cellIs" dxfId="2742" priority="2059" stopIfTrue="1" operator="equal">
      <formula>"Délibérations"</formula>
    </cfRule>
    <cfRule type="cellIs" dxfId="2741" priority="2058" stopIfTrue="1" operator="equal">
      <formula>"Du anglais"</formula>
    </cfRule>
    <cfRule type="cellIs" dxfId="2740" priority="2057" stopIfTrue="1" operator="equal">
      <formula>"Examens S2"</formula>
    </cfRule>
    <cfRule type="cellIs" dxfId="2739" priority="2056" stopIfTrue="1" operator="equal">
      <formula>"Examens"</formula>
    </cfRule>
    <cfRule type="cellIs" dxfId="2738" priority="2055" stopIfTrue="1" operator="equal">
      <formula>"Examens S1"</formula>
    </cfRule>
    <cfRule type="cellIs" dxfId="2737" priority="2054" stopIfTrue="1" operator="equal">
      <formula>"Cours"</formula>
    </cfRule>
    <cfRule type="cellIs" dxfId="2736" priority="2053" stopIfTrue="1" operator="equal">
      <formula>"Vacances"</formula>
    </cfRule>
    <cfRule type="cellIs" dxfId="2735" priority="2052" stopIfTrue="1" operator="equal">
      <formula>"Révisions"</formula>
    </cfRule>
    <cfRule type="cellIs" dxfId="2734" priority="2051" stopIfTrue="1" operator="equal">
      <formula>"Session 1"</formula>
    </cfRule>
    <cfRule type="cellIs" dxfId="2733" priority="2050" stopIfTrue="1" operator="equal">
      <formula>"Session 2"</formula>
    </cfRule>
    <cfRule type="cellIs" dxfId="2732" priority="2049" stopIfTrue="1" operator="equal">
      <formula>"Stage"</formula>
    </cfRule>
    <cfRule type="cellIs" dxfId="2731" priority="2048" stopIfTrue="1" operator="equal">
      <formula>"Rentrée"</formula>
    </cfRule>
    <cfRule type="cellIs" dxfId="2730" priority="2047" stopIfTrue="1" operator="equal">
      <formula>"Evaluation"</formula>
    </cfRule>
    <cfRule type="cellIs" dxfId="2729" priority="2046" stopIfTrue="1" operator="equal">
      <formula>"Retour copies"</formula>
    </cfRule>
    <cfRule type="cellIs" dxfId="2728" priority="2045" operator="equal">
      <formula>"entreprise B"</formula>
    </cfRule>
    <cfRule type="cellIs" dxfId="2727" priority="2044" operator="equal">
      <formula>"Stage en entreprise"</formula>
    </cfRule>
    <cfRule type="cellIs" dxfId="2726" priority="2026" operator="equal">
      <formula>"Assomption"</formula>
    </cfRule>
    <cfRule type="cellIs" dxfId="2725" priority="2043" operator="equal">
      <formula>"Toussaint"</formula>
    </cfRule>
    <cfRule type="cellIs" dxfId="2724" priority="2042" operator="equal">
      <formula>"Victoire 1945"</formula>
    </cfRule>
    <cfRule type="cellIs" dxfId="2723" priority="2041" operator="equal">
      <formula>"stage v"</formula>
    </cfRule>
    <cfRule type="cellIs" dxfId="2722" priority="2040" operator="equal">
      <formula>"Révisions S2 Ses1"</formula>
    </cfRule>
    <cfRule type="cellIs" dxfId="2721" priority="2039" operator="equal">
      <formula>"Révisions S2 ses2"</formula>
    </cfRule>
    <cfRule type="cellIs" dxfId="2720" priority="2038" operator="equal">
      <formula>"Pentecôte"</formula>
    </cfRule>
    <cfRule type="cellIs" dxfId="2719" priority="2037" operator="equal">
      <formula>"Pâques"</formula>
    </cfRule>
    <cfRule type="cellIs" dxfId="2718" priority="2036" operator="equal">
      <formula>"Noël"</formula>
    </cfRule>
    <cfRule type="cellIs" dxfId="2717" priority="2035" operator="equal">
      <formula>"Lundi de pâques"</formula>
    </cfRule>
    <cfRule type="cellIs" dxfId="2716" priority="2015" operator="equal">
      <formula>"Cours matin"</formula>
    </cfRule>
    <cfRule type="cellIs" dxfId="2715" priority="2006" operator="equal">
      <formula>"Révision interne"</formula>
    </cfRule>
    <cfRule type="cellIs" dxfId="2714" priority="2033" operator="equal">
      <formula>"Fête nationale"</formula>
    </cfRule>
    <cfRule type="cellIs" dxfId="2713" priority="2032" operator="equal">
      <formula>"Fête du travail"</formula>
    </cfRule>
    <cfRule type="cellIs" dxfId="2712" priority="2031" operator="equal">
      <formula>"Examens S1 Ses1"</formula>
    </cfRule>
    <cfRule type="cellIs" dxfId="2711" priority="2030" operator="equal">
      <formula>"Examens S1 Ses2"</formula>
    </cfRule>
    <cfRule type="cellIs" dxfId="2710" priority="2029" operator="equal">
      <formula>"cours v"</formula>
    </cfRule>
    <cfRule type="cellIs" dxfId="2709" priority="2028" operator="equal">
      <formula>"Armistice"</formula>
    </cfRule>
    <cfRule type="cellIs" dxfId="2708" priority="2027" operator="equal">
      <formula>"Ascension"</formula>
    </cfRule>
    <cfRule type="containsText" dxfId="2707" priority="1987" operator="containsText" text="Recrutem">
      <formula>NOT(ISERROR(SEARCH("Recrutem",AV18)))</formula>
    </cfRule>
    <cfRule type="cellIs" dxfId="2706" priority="2017" operator="equal">
      <formula>"Cours Matin Entr AM"</formula>
    </cfRule>
    <cfRule type="containsText" dxfId="2705" priority="1988" operator="containsText" text="Note">
      <formula>NOT(ISERROR(SEARCH("Note",AV18)))</formula>
    </cfRule>
    <cfRule type="cellIs" dxfId="2704" priority="2034" operator="equal">
      <formula>"jour de l'an"</formula>
    </cfRule>
    <cfRule type="cellIs" dxfId="2703" priority="2008" operator="equal">
      <formula>"Oraux examens nationaux"</formula>
    </cfRule>
    <cfRule type="containsText" dxfId="2702" priority="1989" operator="containsText" text="JPO">
      <formula>NOT(ISERROR(SEARCH("JPO",AV18)))</formula>
    </cfRule>
    <cfRule type="containsText" dxfId="2701" priority="1990" operator="containsText" text="Etranger">
      <formula>NOT(ISERROR(SEARCH("Etranger",AV18)))</formula>
    </cfRule>
    <cfRule type="containsText" dxfId="2700" priority="1991" operator="containsText" text="Début TD">
      <formula>NOT(ISERROR(SEARCH("Début TD",AV18)))</formula>
    </cfRule>
    <cfRule type="containsText" dxfId="2699" priority="1992" operator="containsText" text="Début CM">
      <formula>NOT(ISERROR(SEARCH("Début CM",AV18)))</formula>
    </cfRule>
    <cfRule type="cellIs" dxfId="2698" priority="2007" operator="equal">
      <formula>"Remise note CC"</formula>
    </cfRule>
    <cfRule type="containsText" dxfId="2697" priority="1994" operator="containsText" text="Pré">
      <formula>NOT(ISERROR(SEARCH("Pré",AV18)))</formula>
    </cfRule>
    <cfRule type="containsText" dxfId="2696" priority="1995" operator="containsText" text="Délib">
      <formula>NOT(ISERROR(SEARCH("Délib",AV18)))</formula>
    </cfRule>
    <cfRule type="cellIs" dxfId="2695" priority="1996" operator="equal">
      <formula>"Cours IAE"</formula>
    </cfRule>
    <cfRule type="cellIs" dxfId="2694" priority="1997" operator="equal">
      <formula>"Cours ISEM"</formula>
    </cfRule>
    <cfRule type="cellIs" dxfId="2693" priority="1998" operator="equal">
      <formula>"EXAMENS J"</formula>
    </cfRule>
    <cfRule type="cellIs" dxfId="2692" priority="1999" operator="equal">
      <formula>"Lundi Pentecôte"</formula>
    </cfRule>
    <cfRule type="cellIs" dxfId="2691" priority="2000" operator="equal">
      <formula>"ppp"</formula>
    </cfRule>
    <cfRule type="cellIs" dxfId="2690" priority="2001" operator="equal">
      <formula>"Soutenance"</formula>
    </cfRule>
    <cfRule type="cellIs" dxfId="2689" priority="2002" operator="equal">
      <formula>"Révisions R"</formula>
    </cfRule>
    <cfRule type="cellIs" dxfId="2688" priority="2009" operator="equal">
      <formula>"Note mémoire"</formula>
    </cfRule>
    <cfRule type="cellIs" dxfId="2687" priority="2010" operator="equal">
      <formula>"Mise à niveau"</formula>
    </cfRule>
    <cfRule type="cellIs" dxfId="2686" priority="2003" operator="equal">
      <formula>"Entreprise"</formula>
    </cfRule>
    <cfRule type="cellIs" dxfId="2685" priority="2004" operator="equal">
      <formula>"Exam nationaux pas de date"</formula>
    </cfRule>
    <cfRule type="cellIs" dxfId="2684" priority="2005" operator="equal">
      <formula>"Exam nationaux"</formula>
    </cfRule>
    <cfRule type="cellIs" dxfId="2683" priority="2011" operator="equal">
      <formula>"Ecrits examens nationaux"</formula>
    </cfRule>
    <cfRule type="cellIs" dxfId="2682" priority="2012" operator="equal">
      <formula>"Délibération S2"</formula>
    </cfRule>
    <cfRule type="cellIs" dxfId="2681" priority="2013" operator="equal">
      <formula>"Délibération S1"</formula>
    </cfRule>
    <cfRule type="cellIs" dxfId="2680" priority="2014" operator="equal">
      <formula>"regroupement"</formula>
    </cfRule>
    <cfRule type="cellIs" dxfId="2679" priority="2016" operator="equal">
      <formula>"Entr MA cours AM"</formula>
    </cfRule>
    <cfRule type="cellIs" dxfId="2678" priority="2018" operator="equal">
      <formula>"Révisions S1 Ses2"</formula>
    </cfRule>
    <cfRule type="cellIs" dxfId="2677" priority="2019" operator="equal">
      <formula>"Révisions S1 ses1"</formula>
    </cfRule>
    <cfRule type="cellIs" dxfId="2676" priority="2020" operator="equal">
      <formula>"Examens S2 Ses2"</formula>
    </cfRule>
    <cfRule type="cellIs" dxfId="2675" priority="2021" operator="equal">
      <formula>"Examens S2 ses1"</formula>
    </cfRule>
    <cfRule type="containsText" dxfId="2674" priority="1980" operator="containsText" text="Cours/Labo/Projet">
      <formula>NOT(ISERROR(SEARCH("Cours/Labo/Projet",AV18)))</formula>
    </cfRule>
    <cfRule type="containsText" dxfId="2673" priority="1981" operator="containsText" text="Université">
      <formula>NOT(ISERROR(SEARCH("Université",AV18)))</formula>
    </cfRule>
    <cfRule type="expression" dxfId="2672" priority="1982">
      <formula>AT18="Dimanche"</formula>
    </cfRule>
    <cfRule type="containsText" dxfId="2671" priority="1985" operator="containsText" text="Salon Et">
      <formula>NOT(ISERROR(SEARCH("Salon Et",AV18)))</formula>
    </cfRule>
    <cfRule type="expression" dxfId="2670" priority="1983">
      <formula>AT18="Samedi"</formula>
    </cfRule>
    <cfRule type="containsText" dxfId="2669" priority="1984" operator="containsText" text="Soutenance">
      <formula>NOT(ISERROR(SEARCH("Soutenance",AV18)))</formula>
    </cfRule>
    <cfRule type="containsText" dxfId="2668" priority="1993" operator="containsText" text="Projet">
      <formula>NOT(ISERROR(SEARCH("Projet",AV18)))</formula>
    </cfRule>
    <cfRule type="cellIs" dxfId="2667" priority="2022" operator="equal">
      <formula>"Fermeture"</formula>
    </cfRule>
    <cfRule type="cellIs" dxfId="2666" priority="2023" operator="equal">
      <formula>"Remise rapport"</formula>
    </cfRule>
    <cfRule type="containsText" dxfId="2665" priority="1986" operator="containsText" text="Remise">
      <formula>NOT(ISERROR(SEARCH("Remise",AV18)))</formula>
    </cfRule>
    <cfRule type="cellIs" dxfId="2664" priority="2024" operator="equal">
      <formula>"notes rapport"</formula>
    </cfRule>
    <cfRule type="cellIs" dxfId="2663" priority="2025" operator="equal">
      <formula>"jour appui"</formula>
    </cfRule>
  </conditionalFormatting>
  <conditionalFormatting sqref="AV19:AV20">
    <cfRule type="containsText" dxfId="2662" priority="1905" operator="containsText" text="Salon Et">
      <formula>NOT(ISERROR(SEARCH("Salon Et",AV19)))</formula>
    </cfRule>
    <cfRule type="containsText" dxfId="2661" priority="1906" operator="containsText" text="Remise">
      <formula>NOT(ISERROR(SEARCH("Remise",AV19)))</formula>
    </cfRule>
    <cfRule type="containsText" dxfId="2660" priority="1907" operator="containsText" text="Recrutem">
      <formula>NOT(ISERROR(SEARCH("Recrutem",AV19)))</formula>
    </cfRule>
    <cfRule type="cellIs" dxfId="2659" priority="1941" operator="equal">
      <formula>"Examens S2 ses1"</formula>
    </cfRule>
    <cfRule type="containsText" dxfId="2658" priority="1910" operator="containsText" text="Etranger">
      <formula>NOT(ISERROR(SEARCH("Etranger",AV19)))</formula>
    </cfRule>
    <cfRule type="containsText" dxfId="2657" priority="1911" operator="containsText" text="Début TD">
      <formula>NOT(ISERROR(SEARCH("Début TD",AV19)))</formula>
    </cfRule>
    <cfRule type="containsText" dxfId="2656" priority="1912" operator="containsText" text="Début CM">
      <formula>NOT(ISERROR(SEARCH("Début CM",AV19)))</formula>
    </cfRule>
    <cfRule type="containsText" dxfId="2655" priority="1913" operator="containsText" text="Projet">
      <formula>NOT(ISERROR(SEARCH("Projet",AV19)))</formula>
    </cfRule>
    <cfRule type="containsText" dxfId="2654" priority="1914" operator="containsText" text="Pré">
      <formula>NOT(ISERROR(SEARCH("Pré",AV19)))</formula>
    </cfRule>
    <cfRule type="containsText" dxfId="2653" priority="1915" operator="containsText" text="Délib">
      <formula>NOT(ISERROR(SEARCH("Délib",AV19)))</formula>
    </cfRule>
    <cfRule type="cellIs" dxfId="2652" priority="1916" operator="equal">
      <formula>"Cours IAE"</formula>
    </cfRule>
    <cfRule type="cellIs" dxfId="2651" priority="1917" operator="equal">
      <formula>"Cours ISEM"</formula>
    </cfRule>
    <cfRule type="cellIs" dxfId="2650" priority="1918" operator="equal">
      <formula>"EXAMENS J"</formula>
    </cfRule>
    <cfRule type="cellIs" dxfId="2649" priority="1919" operator="equal">
      <formula>"Lundi Pentecôte"</formula>
    </cfRule>
    <cfRule type="cellIs" dxfId="2648" priority="1920" operator="equal">
      <formula>"ppp"</formula>
    </cfRule>
    <cfRule type="cellIs" dxfId="2647" priority="1921" operator="equal">
      <formula>"Soutenance"</formula>
    </cfRule>
    <cfRule type="containsText" dxfId="2646" priority="1909" operator="containsText" text="JPO">
      <formula>NOT(ISERROR(SEARCH("JPO",AV19)))</formula>
    </cfRule>
    <cfRule type="cellIs" dxfId="2645" priority="1922" operator="equal">
      <formula>"Révisions R"</formula>
    </cfRule>
    <cfRule type="cellIs" dxfId="2644" priority="1924" operator="equal">
      <formula>"Exam nationaux pas de date"</formula>
    </cfRule>
    <cfRule type="cellIs" dxfId="2643" priority="1925" operator="equal">
      <formula>"Exam nationaux"</formula>
    </cfRule>
    <cfRule type="cellIs" dxfId="2642" priority="1926" operator="equal">
      <formula>"Révision interne"</formula>
    </cfRule>
    <cfRule type="cellIs" dxfId="2641" priority="1927" operator="equal">
      <formula>"Remise note CC"</formula>
    </cfRule>
    <cfRule type="cellIs" dxfId="2640" priority="1928" operator="equal">
      <formula>"Oraux examens nationaux"</formula>
    </cfRule>
    <cfRule type="cellIs" dxfId="2639" priority="1929" operator="equal">
      <formula>"Note mémoire"</formula>
    </cfRule>
    <cfRule type="cellIs" dxfId="2638" priority="1930" operator="equal">
      <formula>"Mise à niveau"</formula>
    </cfRule>
    <cfRule type="cellIs" dxfId="2637" priority="1931" operator="equal">
      <formula>"Ecrits examens nationaux"</formula>
    </cfRule>
    <cfRule type="cellIs" dxfId="2636" priority="1955" operator="equal">
      <formula>"Lundi de pâques"</formula>
    </cfRule>
    <cfRule type="cellIs" dxfId="2635" priority="1956" operator="equal">
      <formula>"Noël"</formula>
    </cfRule>
    <cfRule type="cellIs" dxfId="2634" priority="1957" operator="equal">
      <formula>"Pâques"</formula>
    </cfRule>
    <cfRule type="cellIs" dxfId="2633" priority="1958" operator="equal">
      <formula>"Pentecôte"</formula>
    </cfRule>
    <cfRule type="cellIs" dxfId="2632" priority="1959" operator="equal">
      <formula>"Révisions S2 ses2"</formula>
    </cfRule>
    <cfRule type="cellIs" dxfId="2631" priority="1960" operator="equal">
      <formula>"Révisions S2 Ses1"</formula>
    </cfRule>
    <cfRule type="cellIs" dxfId="2630" priority="1961" operator="equal">
      <formula>"stage v"</formula>
    </cfRule>
    <cfRule type="cellIs" dxfId="2629" priority="1962" operator="equal">
      <formula>"Victoire 1945"</formula>
    </cfRule>
    <cfRule type="cellIs" dxfId="2628" priority="1963" operator="equal">
      <formula>"Toussaint"</formula>
    </cfRule>
    <cfRule type="cellIs" dxfId="2627" priority="1964" operator="equal">
      <formula>"Stage en entreprise"</formula>
    </cfRule>
    <cfRule type="cellIs" dxfId="2626" priority="1965" operator="equal">
      <formula>"entreprise B"</formula>
    </cfRule>
    <cfRule type="cellIs" dxfId="2625" priority="1966" stopIfTrue="1" operator="equal">
      <formula>"Retour copies"</formula>
    </cfRule>
    <cfRule type="cellIs" dxfId="2624" priority="1967" stopIfTrue="1" operator="equal">
      <formula>"Evaluation"</formula>
    </cfRule>
    <cfRule type="cellIs" dxfId="2623" priority="1933" operator="equal">
      <formula>"Délibération S1"</formula>
    </cfRule>
    <cfRule type="cellIs" dxfId="2622" priority="1969" stopIfTrue="1" operator="equal">
      <formula>"Stage"</formula>
    </cfRule>
    <cfRule type="cellIs" dxfId="2621" priority="1970" stopIfTrue="1" operator="equal">
      <formula>"Session 2"</formula>
    </cfRule>
    <cfRule type="cellIs" dxfId="2620" priority="1971" stopIfTrue="1" operator="equal">
      <formula>"Session 1"</formula>
    </cfRule>
    <cfRule type="cellIs" dxfId="2619" priority="1972" stopIfTrue="1" operator="equal">
      <formula>"Révisions"</formula>
    </cfRule>
    <cfRule type="cellIs" dxfId="2618" priority="1973" stopIfTrue="1" operator="equal">
      <formula>"Vacances"</formula>
    </cfRule>
    <cfRule type="cellIs" dxfId="2617" priority="1974" stopIfTrue="1" operator="equal">
      <formula>"Cours"</formula>
    </cfRule>
    <cfRule type="cellIs" dxfId="2616" priority="1975" stopIfTrue="1" operator="equal">
      <formula>"Examens S1"</formula>
    </cfRule>
    <cfRule type="cellIs" dxfId="2615" priority="1976" stopIfTrue="1" operator="equal">
      <formula>"Examens"</formula>
    </cfRule>
    <cfRule type="cellIs" dxfId="2614" priority="1977" stopIfTrue="1" operator="equal">
      <formula>"Examens S2"</formula>
    </cfRule>
    <cfRule type="cellIs" dxfId="2613" priority="1978" stopIfTrue="1" operator="equal">
      <formula>"Du anglais"</formula>
    </cfRule>
    <cfRule type="cellIs" dxfId="2612" priority="1934" operator="equal">
      <formula>"regroupement"</formula>
    </cfRule>
    <cfRule type="cellIs" dxfId="2611" priority="1935" operator="equal">
      <formula>"Cours matin"</formula>
    </cfRule>
    <cfRule type="cellIs" dxfId="2610" priority="1942" operator="equal">
      <formula>"Fermeture"</formula>
    </cfRule>
    <cfRule type="cellIs" dxfId="2609" priority="1936" operator="equal">
      <formula>"Entr MA cours AM"</formula>
    </cfRule>
    <cfRule type="cellIs" dxfId="2608" priority="1937" operator="equal">
      <formula>"Cours Matin Entr AM"</formula>
    </cfRule>
    <cfRule type="cellIs" dxfId="2607" priority="1938" operator="equal">
      <formula>"Révisions S1 Ses2"</formula>
    </cfRule>
    <cfRule type="cellIs" dxfId="2606" priority="1939" operator="equal">
      <formula>"Révisions S1 ses1"</formula>
    </cfRule>
    <cfRule type="cellIs" dxfId="2605" priority="1940" operator="equal">
      <formula>"Examens S2 Ses2"</formula>
    </cfRule>
    <cfRule type="containsText" dxfId="2604" priority="1900" operator="containsText" text="Cours/Labo/Projet">
      <formula>NOT(ISERROR(SEARCH("Cours/Labo/Projet",AV19)))</formula>
    </cfRule>
    <cfRule type="cellIs" dxfId="2603" priority="1932" operator="equal">
      <formula>"Délibération S2"</formula>
    </cfRule>
    <cfRule type="containsText" dxfId="2602" priority="1901" operator="containsText" text="Université">
      <formula>NOT(ISERROR(SEARCH("Université",AV19)))</formula>
    </cfRule>
    <cfRule type="containsText" dxfId="2601" priority="1908" operator="containsText" text="Note">
      <formula>NOT(ISERROR(SEARCH("Note",AV19)))</formula>
    </cfRule>
    <cfRule type="expression" dxfId="2600" priority="1902">
      <formula>AT19="Dimanche"</formula>
    </cfRule>
    <cfRule type="expression" dxfId="2599" priority="1903">
      <formula>AT19="Samedi"</formula>
    </cfRule>
    <cfRule type="containsText" dxfId="2598" priority="1904" operator="containsText" text="Soutenance">
      <formula>NOT(ISERROR(SEARCH("Soutenance",AV19)))</formula>
    </cfRule>
    <cfRule type="cellIs" dxfId="2597" priority="1943" operator="equal">
      <formula>"Remise rapport"</formula>
    </cfRule>
    <cfRule type="cellIs" dxfId="2596" priority="1979" stopIfTrue="1" operator="equal">
      <formula>"Délibérations"</formula>
    </cfRule>
    <cfRule type="cellIs" dxfId="2595" priority="1944" operator="equal">
      <formula>"notes rapport"</formula>
    </cfRule>
    <cfRule type="cellIs" dxfId="2594" priority="1945" operator="equal">
      <formula>"jour appui"</formula>
    </cfRule>
    <cfRule type="cellIs" dxfId="2593" priority="1946" operator="equal">
      <formula>"Assomption"</formula>
    </cfRule>
    <cfRule type="cellIs" dxfId="2592" priority="1947" operator="equal">
      <formula>"Ascension"</formula>
    </cfRule>
    <cfRule type="cellIs" dxfId="2591" priority="1948" operator="equal">
      <formula>"Armistice"</formula>
    </cfRule>
    <cfRule type="cellIs" dxfId="2590" priority="1949" operator="equal">
      <formula>"cours v"</formula>
    </cfRule>
    <cfRule type="cellIs" dxfId="2589" priority="1923" operator="equal">
      <formula>"Entreprise"</formula>
    </cfRule>
    <cfRule type="cellIs" dxfId="2588" priority="1950" operator="equal">
      <formula>"Examens S1 Ses2"</formula>
    </cfRule>
    <cfRule type="cellIs" dxfId="2587" priority="1951" operator="equal">
      <formula>"Examens S1 Ses1"</formula>
    </cfRule>
    <cfRule type="cellIs" dxfId="2586" priority="1952" operator="equal">
      <formula>"Fête du travail"</formula>
    </cfRule>
    <cfRule type="cellIs" dxfId="2585" priority="1953" operator="equal">
      <formula>"Fête nationale"</formula>
    </cfRule>
    <cfRule type="cellIs" dxfId="2584" priority="1954" operator="equal">
      <formula>"jour de l'an"</formula>
    </cfRule>
    <cfRule type="cellIs" dxfId="2583" priority="1968" stopIfTrue="1" operator="equal">
      <formula>"Rentrée"</formula>
    </cfRule>
  </conditionalFormatting>
  <conditionalFormatting sqref="AV21:AV22">
    <cfRule type="cellIs" dxfId="2582" priority="22902" stopIfTrue="1" operator="equal">
      <formula>"Du anglais"</formula>
    </cfRule>
    <cfRule type="cellIs" dxfId="2581" priority="22901" stopIfTrue="1" operator="equal">
      <formula>"Examens S2"</formula>
    </cfRule>
    <cfRule type="cellIs" dxfId="2580" priority="22899" stopIfTrue="1" operator="equal">
      <formula>"Examens S1"</formula>
    </cfRule>
    <cfRule type="cellIs" dxfId="2579" priority="22898" stopIfTrue="1" operator="equal">
      <formula>"Cours"</formula>
    </cfRule>
    <cfRule type="cellIs" dxfId="2578" priority="22897" stopIfTrue="1" operator="equal">
      <formula>"Vacances"</formula>
    </cfRule>
    <cfRule type="cellIs" dxfId="2577" priority="22896" stopIfTrue="1" operator="equal">
      <formula>"Révisions"</formula>
    </cfRule>
    <cfRule type="cellIs" dxfId="2576" priority="22895" stopIfTrue="1" operator="equal">
      <formula>"Session 1"</formula>
    </cfRule>
    <cfRule type="cellIs" dxfId="2575" priority="22894" stopIfTrue="1" operator="equal">
      <formula>"Session 2"</formula>
    </cfRule>
    <cfRule type="cellIs" dxfId="2574" priority="22893" stopIfTrue="1" operator="equal">
      <formula>"Stage"</formula>
    </cfRule>
    <cfRule type="cellIs" dxfId="2573" priority="22892" stopIfTrue="1" operator="equal">
      <formula>"Rentrée"</formula>
    </cfRule>
    <cfRule type="cellIs" dxfId="2572" priority="22891" stopIfTrue="1" operator="equal">
      <formula>"Evaluation"</formula>
    </cfRule>
    <cfRule type="cellIs" dxfId="2571" priority="22889" operator="equal">
      <formula>"entreprise B"</formula>
    </cfRule>
    <cfRule type="cellIs" dxfId="2570" priority="22888" operator="equal">
      <formula>"Stage en entreprise"</formula>
    </cfRule>
    <cfRule type="cellIs" dxfId="2569" priority="22887" operator="equal">
      <formula>"Toussaint"</formula>
    </cfRule>
    <cfRule type="cellIs" dxfId="2568" priority="22886" operator="equal">
      <formula>"Victoire 1945"</formula>
    </cfRule>
    <cfRule type="cellIs" dxfId="2567" priority="22885" operator="equal">
      <formula>"stage v"</formula>
    </cfRule>
    <cfRule type="cellIs" dxfId="2566" priority="22884" operator="equal">
      <formula>"Révisions S2 Ses1"</formula>
    </cfRule>
    <cfRule type="cellIs" dxfId="2565" priority="22883" operator="equal">
      <formula>"Révisions S2 ses2"</formula>
    </cfRule>
    <cfRule type="cellIs" dxfId="2564" priority="22882" operator="equal">
      <formula>"Pentecôte"</formula>
    </cfRule>
    <cfRule type="cellIs" dxfId="2563" priority="22881" operator="equal">
      <formula>"Pâques"</formula>
    </cfRule>
    <cfRule type="cellIs" dxfId="2562" priority="22880" operator="equal">
      <formula>"Noël"</formula>
    </cfRule>
    <cfRule type="cellIs" dxfId="2561" priority="22879" operator="equal">
      <formula>"Lundi de pâques"</formula>
    </cfRule>
    <cfRule type="cellIs" dxfId="2560" priority="22878" operator="equal">
      <formula>"jour de l'an"</formula>
    </cfRule>
    <cfRule type="cellIs" dxfId="2559" priority="22877" operator="equal">
      <formula>"Fête nationale"</formula>
    </cfRule>
    <cfRule type="cellIs" dxfId="2558" priority="22876" operator="equal">
      <formula>"Fête du travail"</formula>
    </cfRule>
    <cfRule type="cellIs" dxfId="2557" priority="22875" operator="equal">
      <formula>"Examens S1 Ses1"</formula>
    </cfRule>
    <cfRule type="cellIs" dxfId="2556" priority="22874" operator="equal">
      <formula>"Examens S1 Ses2"</formula>
    </cfRule>
    <cfRule type="cellIs" dxfId="2555" priority="22873" operator="equal">
      <formula>"cours v"</formula>
    </cfRule>
    <cfRule type="cellIs" dxfId="2554" priority="22872" operator="equal">
      <formula>"Armistice"</formula>
    </cfRule>
    <cfRule type="cellIs" dxfId="2553" priority="22871" operator="equal">
      <formula>"Ascension"</formula>
    </cfRule>
    <cfRule type="cellIs" dxfId="2552" priority="22870" operator="equal">
      <formula>"Assomption"</formula>
    </cfRule>
    <cfRule type="cellIs" dxfId="2551" priority="22869" operator="equal">
      <formula>"jour appui"</formula>
    </cfRule>
    <cfRule type="cellIs" dxfId="2550" priority="22868" operator="equal">
      <formula>"notes rapport"</formula>
    </cfRule>
    <cfRule type="cellIs" dxfId="2549" priority="22867" operator="equal">
      <formula>"Remise rapport"</formula>
    </cfRule>
    <cfRule type="cellIs" dxfId="2548" priority="22866" operator="equal">
      <formula>"Fermeture"</formula>
    </cfRule>
    <cfRule type="cellIs" dxfId="2547" priority="22865" operator="equal">
      <formula>"Examens S2 ses1"</formula>
    </cfRule>
    <cfRule type="cellIs" dxfId="2546" priority="22864" operator="equal">
      <formula>"Examens S2 Ses2"</formula>
    </cfRule>
    <cfRule type="cellIs" dxfId="2545" priority="22863" operator="equal">
      <formula>"Révisions S1 ses1"</formula>
    </cfRule>
    <cfRule type="cellIs" dxfId="2544" priority="22862" operator="equal">
      <formula>"Révisions S1 Ses2"</formula>
    </cfRule>
    <cfRule type="cellIs" dxfId="2543" priority="22861" operator="equal">
      <formula>"Cours Matin Entr AM"</formula>
    </cfRule>
    <cfRule type="cellIs" dxfId="2542" priority="22860" operator="equal">
      <formula>"Entr MA cours AM"</formula>
    </cfRule>
    <cfRule type="cellIs" dxfId="2541" priority="22859" operator="equal">
      <formula>"Cours matin"</formula>
    </cfRule>
    <cfRule type="cellIs" dxfId="2540" priority="22858" operator="equal">
      <formula>"regroupement"</formula>
    </cfRule>
    <cfRule type="cellIs" dxfId="2539" priority="22857" operator="equal">
      <formula>"Délibération S1"</formula>
    </cfRule>
    <cfRule type="cellIs" dxfId="2538" priority="22856" operator="equal">
      <formula>"Délibération S2"</formula>
    </cfRule>
    <cfRule type="containsText" dxfId="2537" priority="22829" operator="containsText" text="Salon Et">
      <formula>NOT(ISERROR(SEARCH("Salon Et",AV21)))</formula>
    </cfRule>
    <cfRule type="containsText" dxfId="2536" priority="22830" operator="containsText" text="Remise">
      <formula>NOT(ISERROR(SEARCH("Remise",AV21)))</formula>
    </cfRule>
    <cfRule type="containsText" dxfId="2535" priority="22831" operator="containsText" text="Recrutem">
      <formula>NOT(ISERROR(SEARCH("Recrutem",AV21)))</formula>
    </cfRule>
    <cfRule type="cellIs" dxfId="2534" priority="22855" operator="equal">
      <formula>"Ecrits examens nationaux"</formula>
    </cfRule>
    <cfRule type="containsText" dxfId="2533" priority="22832" operator="containsText" text="Note">
      <formula>NOT(ISERROR(SEARCH("Note",AV21)))</formula>
    </cfRule>
    <cfRule type="containsText" dxfId="2532" priority="22833" operator="containsText" text="JPO">
      <formula>NOT(ISERROR(SEARCH("JPO",AV21)))</formula>
    </cfRule>
    <cfRule type="containsText" dxfId="2531" priority="22834" operator="containsText" text="Etranger">
      <formula>NOT(ISERROR(SEARCH("Etranger",AV21)))</formula>
    </cfRule>
    <cfRule type="containsText" dxfId="2530" priority="22835" operator="containsText" text="Début TD">
      <formula>NOT(ISERROR(SEARCH("Début TD",AV21)))</formula>
    </cfRule>
    <cfRule type="containsText" dxfId="2529" priority="22836" operator="containsText" text="Début CM">
      <formula>NOT(ISERROR(SEARCH("Début CM",AV21)))</formula>
    </cfRule>
    <cfRule type="containsText" dxfId="2528" priority="22837" operator="containsText" text="Projet">
      <formula>NOT(ISERROR(SEARCH("Projet",AV21)))</formula>
    </cfRule>
    <cfRule type="containsText" dxfId="2527" priority="22838" operator="containsText" text="Pré">
      <formula>NOT(ISERROR(SEARCH("Pré",AV21)))</formula>
    </cfRule>
    <cfRule type="cellIs" dxfId="2526" priority="22854" operator="equal">
      <formula>"Mise à niveau"</formula>
    </cfRule>
    <cfRule type="cellIs" dxfId="2525" priority="22853" operator="equal">
      <formula>"Note mémoire"</formula>
    </cfRule>
    <cfRule type="cellIs" dxfId="2524" priority="22852" operator="equal">
      <formula>"Oraux examens nationaux"</formula>
    </cfRule>
    <cfRule type="cellIs" dxfId="2523" priority="22851" operator="equal">
      <formula>"Remise note CC"</formula>
    </cfRule>
    <cfRule type="cellIs" dxfId="2522" priority="22850" operator="equal">
      <formula>"Révision interne"</formula>
    </cfRule>
    <cfRule type="cellIs" dxfId="2521" priority="22849" operator="equal">
      <formula>"Exam nationaux"</formula>
    </cfRule>
    <cfRule type="cellIs" dxfId="2520" priority="22848" operator="equal">
      <formula>"Exam nationaux pas de date"</formula>
    </cfRule>
    <cfRule type="cellIs" dxfId="2519" priority="22847" operator="equal">
      <formula>"Entreprise"</formula>
    </cfRule>
    <cfRule type="cellIs" dxfId="2518" priority="22846" operator="equal">
      <formula>"Révisions R"</formula>
    </cfRule>
    <cfRule type="cellIs" dxfId="2517" priority="22845" operator="equal">
      <formula>"Soutenance"</formula>
    </cfRule>
    <cfRule type="cellIs" dxfId="2516" priority="22844" operator="equal">
      <formula>"ppp"</formula>
    </cfRule>
    <cfRule type="cellIs" dxfId="2515" priority="22843" operator="equal">
      <formula>"Lundi Pentecôte"</formula>
    </cfRule>
    <cfRule type="containsText" dxfId="2514" priority="22839" operator="containsText" text="Délib">
      <formula>NOT(ISERROR(SEARCH("Délib",AV21)))</formula>
    </cfRule>
    <cfRule type="cellIs" dxfId="2513" priority="22842" operator="equal">
      <formula>"EXAMENS J"</formula>
    </cfRule>
    <cfRule type="cellIs" dxfId="2512" priority="22841" operator="equal">
      <formula>"Cours ISEM"</formula>
    </cfRule>
    <cfRule type="cellIs" dxfId="2511" priority="22840" operator="equal">
      <formula>"Cours IAE"</formula>
    </cfRule>
    <cfRule type="cellIs" dxfId="2510" priority="22890" stopIfTrue="1" operator="equal">
      <formula>"Retour copies"</formula>
    </cfRule>
    <cfRule type="cellIs" dxfId="2509" priority="22900" stopIfTrue="1" operator="equal">
      <formula>"Examens"</formula>
    </cfRule>
    <cfRule type="cellIs" dxfId="2508" priority="22903" stopIfTrue="1" operator="equal">
      <formula>"Délibérations"</formula>
    </cfRule>
  </conditionalFormatting>
  <conditionalFormatting sqref="AV21:AV25">
    <cfRule type="expression" dxfId="2507" priority="2942">
      <formula>AT21="Dimanche"</formula>
    </cfRule>
    <cfRule type="expression" dxfId="2506" priority="2943">
      <formula>AT21="Samedi"</formula>
    </cfRule>
    <cfRule type="containsText" dxfId="2505" priority="2944" operator="containsText" text="Soutenance">
      <formula>NOT(ISERROR(SEARCH("Soutenance",AV21)))</formula>
    </cfRule>
  </conditionalFormatting>
  <conditionalFormatting sqref="AV23:AV25">
    <cfRule type="containsText" dxfId="2504" priority="2951" operator="containsText" text="Début TD">
      <formula>NOT(ISERROR(SEARCH("Début TD",AV23)))</formula>
    </cfRule>
    <cfRule type="containsText" dxfId="2503" priority="2952" operator="containsText" text="Début CM">
      <formula>NOT(ISERROR(SEARCH("Début CM",AV23)))</formula>
    </cfRule>
    <cfRule type="containsText" dxfId="2502" priority="2953" operator="containsText" text="Projet">
      <formula>NOT(ISERROR(SEARCH("Projet",AV23)))</formula>
    </cfRule>
    <cfRule type="containsText" dxfId="2501" priority="2954" operator="containsText" text="Pré">
      <formula>NOT(ISERROR(SEARCH("Pré",AV23)))</formula>
    </cfRule>
    <cfRule type="containsText" dxfId="2500" priority="2955" operator="containsText" text="Délib">
      <formula>NOT(ISERROR(SEARCH("Délib",AV23)))</formula>
    </cfRule>
    <cfRule type="cellIs" dxfId="2499" priority="2956" operator="equal">
      <formula>"Cours IAE"</formula>
    </cfRule>
    <cfRule type="cellIs" dxfId="2498" priority="2957" operator="equal">
      <formula>"Cours ISEM"</formula>
    </cfRule>
    <cfRule type="cellIs" dxfId="2497" priority="2958" operator="equal">
      <formula>"EXAMENS J"</formula>
    </cfRule>
    <cfRule type="cellIs" dxfId="2496" priority="2959" operator="equal">
      <formula>"Lundi Pentecôte"</formula>
    </cfRule>
    <cfRule type="cellIs" dxfId="2495" priority="2960" operator="equal">
      <formula>"ppp"</formula>
    </cfRule>
    <cfRule type="cellIs" dxfId="2494" priority="2961" operator="equal">
      <formula>"Soutenance"</formula>
    </cfRule>
    <cfRule type="cellIs" dxfId="2493" priority="2962" operator="equal">
      <formula>"Révisions R"</formula>
    </cfRule>
    <cfRule type="cellIs" dxfId="2492" priority="2963" operator="equal">
      <formula>"Entreprise"</formula>
    </cfRule>
    <cfRule type="cellIs" dxfId="2491" priority="2964" operator="equal">
      <formula>"Exam nationaux pas de date"</formula>
    </cfRule>
    <cfRule type="cellIs" dxfId="2490" priority="2965" operator="equal">
      <formula>"Exam nationaux"</formula>
    </cfRule>
    <cfRule type="cellIs" dxfId="2489" priority="2966" operator="equal">
      <formula>"Révision interne"</formula>
    </cfRule>
    <cfRule type="cellIs" dxfId="2488" priority="2967" operator="equal">
      <formula>"Remise note CC"</formula>
    </cfRule>
    <cfRule type="cellIs" dxfId="2487" priority="2968" operator="equal">
      <formula>"Oraux examens nationaux"</formula>
    </cfRule>
    <cfRule type="cellIs" dxfId="2486" priority="2969" operator="equal">
      <formula>"Note mémoire"</formula>
    </cfRule>
    <cfRule type="cellIs" dxfId="2485" priority="2970" operator="equal">
      <formula>"Mise à niveau"</formula>
    </cfRule>
    <cfRule type="containsText" dxfId="2484" priority="2941" operator="containsText" text="Université">
      <formula>NOT(ISERROR(SEARCH("Université",AV23)))</formula>
    </cfRule>
    <cfRule type="cellIs" dxfId="2483" priority="2971" operator="equal">
      <formula>"Ecrits examens nationaux"</formula>
    </cfRule>
    <cfRule type="cellIs" dxfId="2482" priority="2972" operator="equal">
      <formula>"Délibération S2"</formula>
    </cfRule>
    <cfRule type="cellIs" dxfId="2481" priority="2973" operator="equal">
      <formula>"Délibération S1"</formula>
    </cfRule>
    <cfRule type="cellIs" dxfId="2480" priority="2974" operator="equal">
      <formula>"regroupement"</formula>
    </cfRule>
    <cfRule type="cellIs" dxfId="2479" priority="2975" operator="equal">
      <formula>"Cours matin"</formula>
    </cfRule>
    <cfRule type="cellIs" dxfId="2478" priority="2976" operator="equal">
      <formula>"Entr MA cours AM"</formula>
    </cfRule>
    <cfRule type="cellIs" dxfId="2477" priority="2977" operator="equal">
      <formula>"Cours Matin Entr AM"</formula>
    </cfRule>
    <cfRule type="cellIs" dxfId="2476" priority="2978" operator="equal">
      <formula>"Révisions S1 Ses2"</formula>
    </cfRule>
    <cfRule type="cellIs" dxfId="2475" priority="2979" operator="equal">
      <formula>"Révisions S1 ses1"</formula>
    </cfRule>
    <cfRule type="cellIs" dxfId="2474" priority="2980" operator="equal">
      <formula>"Examens S2 Ses2"</formula>
    </cfRule>
    <cfRule type="cellIs" dxfId="2473" priority="2981" operator="equal">
      <formula>"Examens S2 ses1"</formula>
    </cfRule>
    <cfRule type="cellIs" dxfId="2472" priority="2982" operator="equal">
      <formula>"Fermeture"</formula>
    </cfRule>
    <cfRule type="cellIs" dxfId="2471" priority="2983" operator="equal">
      <formula>"Remise rapport"</formula>
    </cfRule>
    <cfRule type="cellIs" dxfId="2470" priority="2984" operator="equal">
      <formula>"notes rapport"</formula>
    </cfRule>
    <cfRule type="cellIs" dxfId="2469" priority="2985" operator="equal">
      <formula>"jour appui"</formula>
    </cfRule>
    <cfRule type="cellIs" dxfId="2468" priority="2986" operator="equal">
      <formula>"Assomption"</formula>
    </cfRule>
    <cfRule type="containsText" dxfId="2467" priority="2949" operator="containsText" text="JPO">
      <formula>NOT(ISERROR(SEARCH("JPO",AV23)))</formula>
    </cfRule>
    <cfRule type="cellIs" dxfId="2466" priority="2988" operator="equal">
      <formula>"Armistice"</formula>
    </cfRule>
    <cfRule type="cellIs" dxfId="2465" priority="2989" operator="equal">
      <formula>"cours v"</formula>
    </cfRule>
    <cfRule type="cellIs" dxfId="2464" priority="2990" operator="equal">
      <formula>"Examens S1 Ses2"</formula>
    </cfRule>
    <cfRule type="cellIs" dxfId="2463" priority="2991" operator="equal">
      <formula>"Examens S1 Ses1"</formula>
    </cfRule>
    <cfRule type="cellIs" dxfId="2462" priority="2992" operator="equal">
      <formula>"Fête du travail"</formula>
    </cfRule>
    <cfRule type="cellIs" dxfId="2461" priority="2993" operator="equal">
      <formula>"Fête nationale"</formula>
    </cfRule>
    <cfRule type="cellIs" dxfId="2460" priority="2994" operator="equal">
      <formula>"jour de l'an"</formula>
    </cfRule>
    <cfRule type="cellIs" dxfId="2459" priority="2995" operator="equal">
      <formula>"Lundi de pâques"</formula>
    </cfRule>
    <cfRule type="cellIs" dxfId="2458" priority="2996" operator="equal">
      <formula>"Noël"</formula>
    </cfRule>
    <cfRule type="cellIs" dxfId="2457" priority="2997" operator="equal">
      <formula>"Pâques"</formula>
    </cfRule>
    <cfRule type="cellIs" dxfId="2456" priority="2998" operator="equal">
      <formula>"Pentecôte"</formula>
    </cfRule>
    <cfRule type="cellIs" dxfId="2455" priority="2999" operator="equal">
      <formula>"Révisions S2 ses2"</formula>
    </cfRule>
    <cfRule type="cellIs" dxfId="2454" priority="3000" operator="equal">
      <formula>"Révisions S2 Ses1"</formula>
    </cfRule>
    <cfRule type="cellIs" dxfId="2453" priority="3001" operator="equal">
      <formula>"stage v"</formula>
    </cfRule>
    <cfRule type="cellIs" dxfId="2452" priority="3002" operator="equal">
      <formula>"Victoire 1945"</formula>
    </cfRule>
    <cfRule type="cellIs" dxfId="2451" priority="3003" operator="equal">
      <formula>"Toussaint"</formula>
    </cfRule>
    <cfRule type="cellIs" dxfId="2450" priority="3004" operator="equal">
      <formula>"Stage en entreprise"</formula>
    </cfRule>
    <cfRule type="cellIs" dxfId="2449" priority="3005" operator="equal">
      <formula>"entreprise B"</formula>
    </cfRule>
    <cfRule type="cellIs" dxfId="2448" priority="3006" stopIfTrue="1" operator="equal">
      <formula>"Retour copies"</formula>
    </cfRule>
    <cfRule type="cellIs" dxfId="2447" priority="3007" stopIfTrue="1" operator="equal">
      <formula>"Evaluation"</formula>
    </cfRule>
    <cfRule type="cellIs" dxfId="2446" priority="3008" stopIfTrue="1" operator="equal">
      <formula>"Rentrée"</formula>
    </cfRule>
    <cfRule type="cellIs" dxfId="2445" priority="3009" stopIfTrue="1" operator="equal">
      <formula>"Stage"</formula>
    </cfRule>
    <cfRule type="cellIs" dxfId="2444" priority="3010" stopIfTrue="1" operator="equal">
      <formula>"Session 2"</formula>
    </cfRule>
    <cfRule type="cellIs" dxfId="2443" priority="3011" stopIfTrue="1" operator="equal">
      <formula>"Session 1"</formula>
    </cfRule>
    <cfRule type="containsText" dxfId="2442" priority="2948" operator="containsText" text="Note">
      <formula>NOT(ISERROR(SEARCH("Note",AV23)))</formula>
    </cfRule>
    <cfRule type="cellIs" dxfId="2441" priority="3012" stopIfTrue="1" operator="equal">
      <formula>"Révisions"</formula>
    </cfRule>
    <cfRule type="cellIs" dxfId="2440" priority="3013" stopIfTrue="1" operator="equal">
      <formula>"Vacances"</formula>
    </cfRule>
    <cfRule type="cellIs" dxfId="2439" priority="3014" stopIfTrue="1" operator="equal">
      <formula>"Cours"</formula>
    </cfRule>
    <cfRule type="cellIs" dxfId="2438" priority="3015" stopIfTrue="1" operator="equal">
      <formula>"Examens S1"</formula>
    </cfRule>
    <cfRule type="cellIs" dxfId="2437" priority="3016" stopIfTrue="1" operator="equal">
      <formula>"Examens"</formula>
    </cfRule>
    <cfRule type="cellIs" dxfId="2436" priority="3017" stopIfTrue="1" operator="equal">
      <formula>"Examens S2"</formula>
    </cfRule>
    <cfRule type="cellIs" dxfId="2435" priority="3018" stopIfTrue="1" operator="equal">
      <formula>"Du anglais"</formula>
    </cfRule>
    <cfRule type="cellIs" dxfId="2434" priority="3019" stopIfTrue="1" operator="equal">
      <formula>"Délibérations"</formula>
    </cfRule>
    <cfRule type="containsText" dxfId="2433" priority="2940" operator="containsText" text="Cours/Labo/Projet">
      <formula>NOT(ISERROR(SEARCH("Cours/Labo/Projet",AV23)))</formula>
    </cfRule>
    <cfRule type="containsText" dxfId="2432" priority="2950" operator="containsText" text="Etranger">
      <formula>NOT(ISERROR(SEARCH("Etranger",AV23)))</formula>
    </cfRule>
    <cfRule type="containsText" dxfId="2431" priority="2945" operator="containsText" text="Salon Et">
      <formula>NOT(ISERROR(SEARCH("Salon Et",AV23)))</formula>
    </cfRule>
    <cfRule type="containsText" dxfId="2430" priority="2946" operator="containsText" text="Remise">
      <formula>NOT(ISERROR(SEARCH("Remise",AV23)))</formula>
    </cfRule>
    <cfRule type="containsText" dxfId="2429" priority="2947" operator="containsText" text="Recrutem">
      <formula>NOT(ISERROR(SEARCH("Recrutem",AV23)))</formula>
    </cfRule>
    <cfRule type="cellIs" dxfId="2428" priority="2987" operator="equal">
      <formula>"Ascension"</formula>
    </cfRule>
  </conditionalFormatting>
  <conditionalFormatting sqref="AV26:AV27">
    <cfRule type="cellIs" dxfId="2427" priority="2932" stopIfTrue="1" operator="equal">
      <formula>"Révisions"</formula>
    </cfRule>
    <cfRule type="cellIs" dxfId="2426" priority="2931" stopIfTrue="1" operator="equal">
      <formula>"Session 1"</formula>
    </cfRule>
    <cfRule type="cellIs" dxfId="2425" priority="2930" stopIfTrue="1" operator="equal">
      <formula>"Session 2"</formula>
    </cfRule>
    <cfRule type="cellIs" dxfId="2424" priority="2929" stopIfTrue="1" operator="equal">
      <formula>"Stage"</formula>
    </cfRule>
    <cfRule type="cellIs" dxfId="2423" priority="2928" stopIfTrue="1" operator="equal">
      <formula>"Rentrée"</formula>
    </cfRule>
    <cfRule type="cellIs" dxfId="2422" priority="2927" stopIfTrue="1" operator="equal">
      <formula>"Evaluation"</formula>
    </cfRule>
    <cfRule type="cellIs" dxfId="2421" priority="2926" stopIfTrue="1" operator="equal">
      <formula>"Retour copies"</formula>
    </cfRule>
    <cfRule type="cellIs" dxfId="2420" priority="2925" operator="equal">
      <formula>"entreprise B"</formula>
    </cfRule>
    <cfRule type="cellIs" dxfId="2419" priority="2924" operator="equal">
      <formula>"Stage en entreprise"</formula>
    </cfRule>
    <cfRule type="cellIs" dxfId="2418" priority="2923" operator="equal">
      <formula>"Toussaint"</formula>
    </cfRule>
    <cfRule type="cellIs" dxfId="2417" priority="2922" operator="equal">
      <formula>"Victoire 1945"</formula>
    </cfRule>
    <cfRule type="cellIs" dxfId="2416" priority="2921" operator="equal">
      <formula>"stage v"</formula>
    </cfRule>
    <cfRule type="cellIs" dxfId="2415" priority="2920" operator="equal">
      <formula>"Révisions S2 Ses1"</formula>
    </cfRule>
    <cfRule type="cellIs" dxfId="2414" priority="2919" operator="equal">
      <formula>"Révisions S2 ses2"</formula>
    </cfRule>
    <cfRule type="cellIs" dxfId="2413" priority="2918" operator="equal">
      <formula>"Pentecôte"</formula>
    </cfRule>
    <cfRule type="cellIs" dxfId="2412" priority="2917" operator="equal">
      <formula>"Pâques"</formula>
    </cfRule>
    <cfRule type="cellIs" dxfId="2411" priority="2916" operator="equal">
      <formula>"Noël"</formula>
    </cfRule>
    <cfRule type="cellIs" dxfId="2410" priority="2915" operator="equal">
      <formula>"Lundi de pâques"</formula>
    </cfRule>
    <cfRule type="cellIs" dxfId="2409" priority="2914" operator="equal">
      <formula>"jour de l'an"</formula>
    </cfRule>
    <cfRule type="cellIs" dxfId="2408" priority="2913" operator="equal">
      <formula>"Fête nationale"</formula>
    </cfRule>
    <cfRule type="cellIs" dxfId="2407" priority="2912" operator="equal">
      <formula>"Fête du travail"</formula>
    </cfRule>
    <cfRule type="cellIs" dxfId="2406" priority="2911" operator="equal">
      <formula>"Examens S1 Ses1"</formula>
    </cfRule>
    <cfRule type="cellIs" dxfId="2405" priority="2910" operator="equal">
      <formula>"Examens S1 Ses2"</formula>
    </cfRule>
    <cfRule type="cellIs" dxfId="2404" priority="2909" operator="equal">
      <formula>"cours v"</formula>
    </cfRule>
    <cfRule type="cellIs" dxfId="2403" priority="2908" operator="equal">
      <formula>"Armistice"</formula>
    </cfRule>
    <cfRule type="cellIs" dxfId="2402" priority="2907" operator="equal">
      <formula>"Ascension"</formula>
    </cfRule>
    <cfRule type="cellIs" dxfId="2401" priority="2906" operator="equal">
      <formula>"Assomption"</formula>
    </cfRule>
    <cfRule type="cellIs" dxfId="2400" priority="2905" operator="equal">
      <formula>"jour appui"</formula>
    </cfRule>
    <cfRule type="cellIs" dxfId="2399" priority="2904" operator="equal">
      <formula>"notes rapport"</formula>
    </cfRule>
    <cfRule type="cellIs" dxfId="2398" priority="2903" operator="equal">
      <formula>"Remise rapport"</formula>
    </cfRule>
    <cfRule type="cellIs" dxfId="2397" priority="2902" operator="equal">
      <formula>"Fermeture"</formula>
    </cfRule>
    <cfRule type="cellIs" dxfId="2396" priority="2901" operator="equal">
      <formula>"Examens S2 ses1"</formula>
    </cfRule>
    <cfRule type="cellIs" dxfId="2395" priority="2900" operator="equal">
      <formula>"Examens S2 Ses2"</formula>
    </cfRule>
    <cfRule type="cellIs" dxfId="2394" priority="2899" operator="equal">
      <formula>"Révisions S1 ses1"</formula>
    </cfRule>
    <cfRule type="cellIs" dxfId="2393" priority="2898" operator="equal">
      <formula>"Révisions S1 Ses2"</formula>
    </cfRule>
    <cfRule type="cellIs" dxfId="2392" priority="2897" operator="equal">
      <formula>"Cours Matin Entr AM"</formula>
    </cfRule>
    <cfRule type="cellIs" dxfId="2391" priority="2896" operator="equal">
      <formula>"Entr MA cours AM"</formula>
    </cfRule>
    <cfRule type="cellIs" dxfId="2390" priority="2895" operator="equal">
      <formula>"Cours matin"</formula>
    </cfRule>
    <cfRule type="cellIs" dxfId="2389" priority="2894" operator="equal">
      <formula>"regroupement"</formula>
    </cfRule>
    <cfRule type="cellIs" dxfId="2388" priority="2893" operator="equal">
      <formula>"Délibération S1"</formula>
    </cfRule>
    <cfRule type="cellIs" dxfId="2387" priority="2892" operator="equal">
      <formula>"Délibération S2"</formula>
    </cfRule>
    <cfRule type="cellIs" dxfId="2386" priority="2891" operator="equal">
      <formula>"Ecrits examens nationaux"</formula>
    </cfRule>
    <cfRule type="cellIs" dxfId="2385" priority="2890" operator="equal">
      <formula>"Mise à niveau"</formula>
    </cfRule>
    <cfRule type="cellIs" dxfId="2384" priority="2889" operator="equal">
      <formula>"Note mémoire"</formula>
    </cfRule>
    <cfRule type="cellIs" dxfId="2383" priority="2888" operator="equal">
      <formula>"Oraux examens nationaux"</formula>
    </cfRule>
    <cfRule type="cellIs" dxfId="2382" priority="2887" operator="equal">
      <formula>"Remise note CC"</formula>
    </cfRule>
    <cfRule type="cellIs" dxfId="2381" priority="2886" operator="equal">
      <formula>"Révision interne"</formula>
    </cfRule>
    <cfRule type="cellIs" dxfId="2380" priority="2885" operator="equal">
      <formula>"Exam nationaux"</formula>
    </cfRule>
    <cfRule type="cellIs" dxfId="2379" priority="2884" operator="equal">
      <formula>"Exam nationaux pas de date"</formula>
    </cfRule>
    <cfRule type="cellIs" dxfId="2378" priority="2883" operator="equal">
      <formula>"Entreprise"</formula>
    </cfRule>
    <cfRule type="cellIs" dxfId="2377" priority="2882" operator="equal">
      <formula>"Révisions R"</formula>
    </cfRule>
    <cfRule type="cellIs" dxfId="2376" priority="2881" operator="equal">
      <formula>"Soutenance"</formula>
    </cfRule>
    <cfRule type="cellIs" dxfId="2375" priority="2880" operator="equal">
      <formula>"ppp"</formula>
    </cfRule>
    <cfRule type="cellIs" dxfId="2374" priority="2879" operator="equal">
      <formula>"Lundi Pentecôte"</formula>
    </cfRule>
    <cfRule type="cellIs" dxfId="2373" priority="2878" operator="equal">
      <formula>"EXAMENS J"</formula>
    </cfRule>
    <cfRule type="cellIs" dxfId="2372" priority="2877" operator="equal">
      <formula>"Cours ISEM"</formula>
    </cfRule>
    <cfRule type="cellIs" dxfId="2371" priority="2876" operator="equal">
      <formula>"Cours IAE"</formula>
    </cfRule>
    <cfRule type="containsText" dxfId="2370" priority="2874" operator="containsText" text="Pré">
      <formula>NOT(ISERROR(SEARCH("Pré",AV26)))</formula>
    </cfRule>
    <cfRule type="containsText" dxfId="2369" priority="2873" operator="containsText" text="Projet">
      <formula>NOT(ISERROR(SEARCH("Projet",AV26)))</formula>
    </cfRule>
    <cfRule type="containsText" dxfId="2368" priority="2872" operator="containsText" text="Début CM">
      <formula>NOT(ISERROR(SEARCH("Début CM",AV26)))</formula>
    </cfRule>
    <cfRule type="containsText" dxfId="2367" priority="2871" operator="containsText" text="Début TD">
      <formula>NOT(ISERROR(SEARCH("Début TD",AV26)))</formula>
    </cfRule>
    <cfRule type="containsText" dxfId="2366" priority="2870" operator="containsText" text="Etranger">
      <formula>NOT(ISERROR(SEARCH("Etranger",AV26)))</formula>
    </cfRule>
    <cfRule type="containsText" dxfId="2365" priority="2869" operator="containsText" text="JPO">
      <formula>NOT(ISERROR(SEARCH("JPO",AV26)))</formula>
    </cfRule>
    <cfRule type="containsText" dxfId="2364" priority="2868" operator="containsText" text="Note">
      <formula>NOT(ISERROR(SEARCH("Note",AV26)))</formula>
    </cfRule>
    <cfRule type="containsText" dxfId="2363" priority="2867" operator="containsText" text="Recrutem">
      <formula>NOT(ISERROR(SEARCH("Recrutem",AV26)))</formula>
    </cfRule>
    <cfRule type="containsText" dxfId="2362" priority="2866" operator="containsText" text="Remise">
      <formula>NOT(ISERROR(SEARCH("Remise",AV26)))</formula>
    </cfRule>
    <cfRule type="containsText" dxfId="2361" priority="2865" operator="containsText" text="Salon Et">
      <formula>NOT(ISERROR(SEARCH("Salon Et",AV26)))</formula>
    </cfRule>
    <cfRule type="containsText" dxfId="2360" priority="2861" operator="containsText" text="Université">
      <formula>NOT(ISERROR(SEARCH("Université",AV26)))</formula>
    </cfRule>
    <cfRule type="containsText" dxfId="2359" priority="2860" operator="containsText" text="Cours/Labo/Projet">
      <formula>NOT(ISERROR(SEARCH("Cours/Labo/Projet",AV26)))</formula>
    </cfRule>
    <cfRule type="containsText" dxfId="2358" priority="2875" operator="containsText" text="Délib">
      <formula>NOT(ISERROR(SEARCH("Délib",AV26)))</formula>
    </cfRule>
    <cfRule type="cellIs" dxfId="2357" priority="2939" stopIfTrue="1" operator="equal">
      <formula>"Délibérations"</formula>
    </cfRule>
    <cfRule type="cellIs" dxfId="2356" priority="2938" stopIfTrue="1" operator="equal">
      <formula>"Du anglais"</formula>
    </cfRule>
    <cfRule type="cellIs" dxfId="2355" priority="2937" stopIfTrue="1" operator="equal">
      <formula>"Examens S2"</formula>
    </cfRule>
    <cfRule type="cellIs" dxfId="2354" priority="2936" stopIfTrue="1" operator="equal">
      <formula>"Examens"</formula>
    </cfRule>
    <cfRule type="cellIs" dxfId="2353" priority="2935" stopIfTrue="1" operator="equal">
      <formula>"Examens S1"</formula>
    </cfRule>
    <cfRule type="cellIs" dxfId="2352" priority="2934" stopIfTrue="1" operator="equal">
      <formula>"Cours"</formula>
    </cfRule>
    <cfRule type="cellIs" dxfId="2351" priority="2933" stopIfTrue="1" operator="equal">
      <formula>"Vacances"</formula>
    </cfRule>
  </conditionalFormatting>
  <conditionalFormatting sqref="AV26:AV29">
    <cfRule type="expression" dxfId="2350" priority="2862">
      <formula>AT26="Dimanche"</formula>
    </cfRule>
    <cfRule type="expression" dxfId="2349" priority="2863">
      <formula>AT26="Samedi"</formula>
    </cfRule>
    <cfRule type="containsText" dxfId="2348" priority="2864" operator="containsText" text="Soutenance">
      <formula>NOT(ISERROR(SEARCH("Soutenance",AV26)))</formula>
    </cfRule>
  </conditionalFormatting>
  <conditionalFormatting sqref="AV28:AV29">
    <cfRule type="cellIs" dxfId="2347" priority="23362" stopIfTrue="1" operator="equal">
      <formula>"Session 2"</formula>
    </cfRule>
    <cfRule type="cellIs" dxfId="2346" priority="23361" stopIfTrue="1" operator="equal">
      <formula>"Stage"</formula>
    </cfRule>
    <cfRule type="cellIs" dxfId="2345" priority="23360" stopIfTrue="1" operator="equal">
      <formula>"Rentrée"</formula>
    </cfRule>
    <cfRule type="cellIs" dxfId="2344" priority="23358" stopIfTrue="1" operator="equal">
      <formula>"Retour copies"</formula>
    </cfRule>
    <cfRule type="cellIs" dxfId="2343" priority="23357" operator="equal">
      <formula>"entreprise B"</formula>
    </cfRule>
    <cfRule type="cellIs" dxfId="2342" priority="23356" operator="equal">
      <formula>"Stage en entreprise"</formula>
    </cfRule>
    <cfRule type="cellIs" dxfId="2341" priority="23355" operator="equal">
      <formula>"Toussaint"</formula>
    </cfRule>
    <cfRule type="cellIs" dxfId="2340" priority="23354" operator="equal">
      <formula>"Victoire 1945"</formula>
    </cfRule>
    <cfRule type="cellIs" dxfId="2339" priority="23353" operator="equal">
      <formula>"stage v"</formula>
    </cfRule>
    <cfRule type="cellIs" dxfId="2338" priority="23352" operator="equal">
      <formula>"Révisions S2 Ses1"</formula>
    </cfRule>
    <cfRule type="cellIs" dxfId="2337" priority="23351" operator="equal">
      <formula>"Révisions S2 ses2"</formula>
    </cfRule>
    <cfRule type="cellIs" dxfId="2336" priority="23350" operator="equal">
      <formula>"Pentecôte"</formula>
    </cfRule>
    <cfRule type="cellIs" dxfId="2335" priority="23349" operator="equal">
      <formula>"Pâques"</formula>
    </cfRule>
    <cfRule type="cellIs" dxfId="2334" priority="23348" operator="equal">
      <formula>"Noël"</formula>
    </cfRule>
    <cfRule type="cellIs" dxfId="2333" priority="23347" operator="equal">
      <formula>"Lundi de pâques"</formula>
    </cfRule>
    <cfRule type="cellIs" dxfId="2332" priority="23346" operator="equal">
      <formula>"jour de l'an"</formula>
    </cfRule>
    <cfRule type="cellIs" dxfId="2331" priority="23345" operator="equal">
      <formula>"Fête nationale"</formula>
    </cfRule>
    <cfRule type="cellIs" dxfId="2330" priority="23344" operator="equal">
      <formula>"Fête du travail"</formula>
    </cfRule>
    <cfRule type="cellIs" dxfId="2329" priority="23343" operator="equal">
      <formula>"Examens S1 Ses1"</formula>
    </cfRule>
    <cfRule type="cellIs" dxfId="2328" priority="23315" operator="equal">
      <formula>"Entreprise"</formula>
    </cfRule>
    <cfRule type="cellIs" dxfId="2327" priority="23342" operator="equal">
      <formula>"Examens S1 Ses2"</formula>
    </cfRule>
    <cfRule type="cellIs" dxfId="2326" priority="23341" operator="equal">
      <formula>"cours v"</formula>
    </cfRule>
    <cfRule type="cellIs" dxfId="2325" priority="23340" operator="equal">
      <formula>"Armistice"</formula>
    </cfRule>
    <cfRule type="cellIs" dxfId="2324" priority="23339" operator="equal">
      <formula>"Ascension"</formula>
    </cfRule>
    <cfRule type="cellIs" dxfId="2323" priority="23338" operator="equal">
      <formula>"Assomption"</formula>
    </cfRule>
    <cfRule type="cellIs" dxfId="2322" priority="23337" operator="equal">
      <formula>"jour appui"</formula>
    </cfRule>
    <cfRule type="cellIs" dxfId="2321" priority="23336" operator="equal">
      <formula>"notes rapport"</formula>
    </cfRule>
    <cfRule type="cellIs" dxfId="2320" priority="23335" operator="equal">
      <formula>"Remise rapport"</formula>
    </cfRule>
    <cfRule type="cellIs" dxfId="2319" priority="23334" operator="equal">
      <formula>"Fermeture"</formula>
    </cfRule>
    <cfRule type="cellIs" dxfId="2318" priority="23333" operator="equal">
      <formula>"Examens S2 ses1"</formula>
    </cfRule>
    <cfRule type="cellIs" dxfId="2317" priority="23331" operator="equal">
      <formula>"Révisions S1 ses1"</formula>
    </cfRule>
    <cfRule type="cellIs" dxfId="2316" priority="23330" operator="equal">
      <formula>"Révisions S1 Ses2"</formula>
    </cfRule>
    <cfRule type="cellIs" dxfId="2315" priority="23329" operator="equal">
      <formula>"Cours Matin Entr AM"</formula>
    </cfRule>
    <cfRule type="cellIs" dxfId="2314" priority="23328" operator="equal">
      <formula>"Entr MA cours AM"</formula>
    </cfRule>
    <cfRule type="cellIs" dxfId="2313" priority="23327" operator="equal">
      <formula>"Cours matin"</formula>
    </cfRule>
    <cfRule type="cellIs" dxfId="2312" priority="23326" operator="equal">
      <formula>"regroupement"</formula>
    </cfRule>
    <cfRule type="cellIs" dxfId="2311" priority="23359" stopIfTrue="1" operator="equal">
      <formula>"Evaluation"</formula>
    </cfRule>
    <cfRule type="cellIs" dxfId="2310" priority="23325" operator="equal">
      <formula>"Délibération S1"</formula>
    </cfRule>
    <cfRule type="cellIs" dxfId="2309" priority="23324" operator="equal">
      <formula>"Délibération S2"</formula>
    </cfRule>
    <cfRule type="cellIs" dxfId="2308" priority="23323" operator="equal">
      <formula>"Ecrits examens nationaux"</formula>
    </cfRule>
    <cfRule type="cellIs" dxfId="2307" priority="23322" operator="equal">
      <formula>"Mise à niveau"</formula>
    </cfRule>
    <cfRule type="cellIs" dxfId="2306" priority="23321" operator="equal">
      <formula>"Note mémoire"</formula>
    </cfRule>
    <cfRule type="cellIs" dxfId="2305" priority="23320" operator="equal">
      <formula>"Oraux examens nationaux"</formula>
    </cfRule>
    <cfRule type="cellIs" dxfId="2304" priority="23319" operator="equal">
      <formula>"Remise note CC"</formula>
    </cfRule>
    <cfRule type="cellIs" dxfId="2303" priority="23318" operator="equal">
      <formula>"Révision interne"</formula>
    </cfRule>
    <cfRule type="cellIs" dxfId="2302" priority="23317" operator="equal">
      <formula>"Exam nationaux"</formula>
    </cfRule>
    <cfRule type="cellIs" dxfId="2301" priority="23316" operator="equal">
      <formula>"Exam nationaux pas de date"</formula>
    </cfRule>
    <cfRule type="cellIs" dxfId="2300" priority="23314" operator="equal">
      <formula>"Révisions R"</formula>
    </cfRule>
    <cfRule type="cellIs" dxfId="2299" priority="23313" operator="equal">
      <formula>"Soutenance"</formula>
    </cfRule>
    <cfRule type="cellIs" dxfId="2298" priority="23312" operator="equal">
      <formula>"ppp"</formula>
    </cfRule>
    <cfRule type="cellIs" dxfId="2297" priority="23311" operator="equal">
      <formula>"Lundi Pentecôte"</formula>
    </cfRule>
    <cfRule type="cellIs" dxfId="2296" priority="23310" operator="equal">
      <formula>"EXAMENS J"</formula>
    </cfRule>
    <cfRule type="cellIs" dxfId="2295" priority="23309" operator="equal">
      <formula>"Cours ISEM"</formula>
    </cfRule>
    <cfRule type="cellIs" dxfId="2294" priority="23308" operator="equal">
      <formula>"Cours IAE"</formula>
    </cfRule>
    <cfRule type="containsText" dxfId="2293" priority="23307" operator="containsText" text="Délib">
      <formula>NOT(ISERROR(SEARCH("Délib",AV28)))</formula>
    </cfRule>
    <cfRule type="cellIs" dxfId="2292" priority="23363" stopIfTrue="1" operator="equal">
      <formula>"Session 1"</formula>
    </cfRule>
    <cfRule type="containsText" dxfId="2291" priority="23306" operator="containsText" text="Pré">
      <formula>NOT(ISERROR(SEARCH("Pré",AV28)))</formula>
    </cfRule>
    <cfRule type="containsText" dxfId="2290" priority="23305" operator="containsText" text="Projet">
      <formula>NOT(ISERROR(SEARCH("Projet",AV28)))</formula>
    </cfRule>
    <cfRule type="containsText" dxfId="2289" priority="23304" operator="containsText" text="Début CM">
      <formula>NOT(ISERROR(SEARCH("Début CM",AV28)))</formula>
    </cfRule>
    <cfRule type="containsText" dxfId="2288" priority="23303" operator="containsText" text="Début TD">
      <formula>NOT(ISERROR(SEARCH("Début TD",AV28)))</formula>
    </cfRule>
    <cfRule type="containsText" dxfId="2287" priority="23302" operator="containsText" text="Etranger">
      <formula>NOT(ISERROR(SEARCH("Etranger",AV28)))</formula>
    </cfRule>
    <cfRule type="containsText" dxfId="2286" priority="23301" operator="containsText" text="JPO">
      <formula>NOT(ISERROR(SEARCH("JPO",AV28)))</formula>
    </cfRule>
    <cfRule type="containsText" dxfId="2285" priority="23300" operator="containsText" text="Note">
      <formula>NOT(ISERROR(SEARCH("Note",AV28)))</formula>
    </cfRule>
    <cfRule type="containsText" dxfId="2284" priority="23299" operator="containsText" text="Recrutem">
      <formula>NOT(ISERROR(SEARCH("Recrutem",AV28)))</formula>
    </cfRule>
    <cfRule type="containsText" dxfId="2283" priority="23298" operator="containsText" text="Remise">
      <formula>NOT(ISERROR(SEARCH("Remise",AV28)))</formula>
    </cfRule>
    <cfRule type="containsText" dxfId="2282" priority="23297" operator="containsText" text="Salon Et">
      <formula>NOT(ISERROR(SEARCH("Salon Et",AV28)))</formula>
    </cfRule>
    <cfRule type="cellIs" dxfId="2281" priority="23332" operator="equal">
      <formula>"Examens S2 Ses2"</formula>
    </cfRule>
    <cfRule type="cellIs" dxfId="2280" priority="23371" stopIfTrue="1" operator="equal">
      <formula>"Délibérations"</formula>
    </cfRule>
    <cfRule type="cellIs" dxfId="2279" priority="23370" stopIfTrue="1" operator="equal">
      <formula>"Du anglais"</formula>
    </cfRule>
    <cfRule type="cellIs" dxfId="2278" priority="23369" stopIfTrue="1" operator="equal">
      <formula>"Examens S2"</formula>
    </cfRule>
    <cfRule type="cellIs" dxfId="2277" priority="23368" stopIfTrue="1" operator="equal">
      <formula>"Examens"</formula>
    </cfRule>
    <cfRule type="cellIs" dxfId="2276" priority="23367" stopIfTrue="1" operator="equal">
      <formula>"Examens S1"</formula>
    </cfRule>
    <cfRule type="cellIs" dxfId="2275" priority="23366" stopIfTrue="1" operator="equal">
      <formula>"Cours"</formula>
    </cfRule>
    <cfRule type="cellIs" dxfId="2274" priority="23365" stopIfTrue="1" operator="equal">
      <formula>"Vacances"</formula>
    </cfRule>
    <cfRule type="cellIs" dxfId="2273" priority="23364" stopIfTrue="1" operator="equal">
      <formula>"Révisions"</formula>
    </cfRule>
  </conditionalFormatting>
  <conditionalFormatting sqref="AV30:AV32">
    <cfRule type="cellIs" dxfId="2272" priority="2853" stopIfTrue="1" operator="equal">
      <formula>"Vacances"</formula>
    </cfRule>
    <cfRule type="containsText" dxfId="2271" priority="2792" operator="containsText" text="Début CM">
      <formula>NOT(ISERROR(SEARCH("Début CM",AV30)))</formula>
    </cfRule>
    <cfRule type="containsText" dxfId="2270" priority="2793" operator="containsText" text="Projet">
      <formula>NOT(ISERROR(SEARCH("Projet",AV30)))</formula>
    </cfRule>
    <cfRule type="cellIs" dxfId="2269" priority="2854" stopIfTrue="1" operator="equal">
      <formula>"Cours"</formula>
    </cfRule>
    <cfRule type="cellIs" dxfId="2268" priority="2855" stopIfTrue="1" operator="equal">
      <formula>"Examens S1"</formula>
    </cfRule>
    <cfRule type="cellIs" dxfId="2267" priority="2856" stopIfTrue="1" operator="equal">
      <formula>"Examens"</formula>
    </cfRule>
    <cfRule type="containsText" dxfId="2266" priority="2794" operator="containsText" text="Pré">
      <formula>NOT(ISERROR(SEARCH("Pré",AV30)))</formula>
    </cfRule>
    <cfRule type="containsText" dxfId="2265" priority="2795" operator="containsText" text="Délib">
      <formula>NOT(ISERROR(SEARCH("Délib",AV30)))</formula>
    </cfRule>
    <cfRule type="cellIs" dxfId="2264" priority="2857" stopIfTrue="1" operator="equal">
      <formula>"Examens S2"</formula>
    </cfRule>
    <cfRule type="cellIs" dxfId="2263" priority="2858" stopIfTrue="1" operator="equal">
      <formula>"Du anglais"</formula>
    </cfRule>
    <cfRule type="cellIs" dxfId="2262" priority="2859" stopIfTrue="1" operator="equal">
      <formula>"Délibérations"</formula>
    </cfRule>
    <cfRule type="cellIs" dxfId="2261" priority="2852" stopIfTrue="1" operator="equal">
      <formula>"Révisions"</formula>
    </cfRule>
    <cfRule type="containsText" dxfId="2260" priority="2791" operator="containsText" text="Début TD">
      <formula>NOT(ISERROR(SEARCH("Début TD",AV30)))</formula>
    </cfRule>
    <cfRule type="containsText" dxfId="2259" priority="2790" operator="containsText" text="Etranger">
      <formula>NOT(ISERROR(SEARCH("Etranger",AV30)))</formula>
    </cfRule>
    <cfRule type="containsText" dxfId="2258" priority="2789" operator="containsText" text="JPO">
      <formula>NOT(ISERROR(SEARCH("JPO",AV30)))</formula>
    </cfRule>
    <cfRule type="containsText" dxfId="2257" priority="2788" operator="containsText" text="Note">
      <formula>NOT(ISERROR(SEARCH("Note",AV30)))</formula>
    </cfRule>
    <cfRule type="containsText" dxfId="2256" priority="2787" operator="containsText" text="Recrutem">
      <formula>NOT(ISERROR(SEARCH("Recrutem",AV30)))</formula>
    </cfRule>
    <cfRule type="containsText" dxfId="2255" priority="2786" operator="containsText" text="Remise">
      <formula>NOT(ISERROR(SEARCH("Remise",AV30)))</formula>
    </cfRule>
    <cfRule type="containsText" dxfId="2254" priority="2785" operator="containsText" text="Salon Et">
      <formula>NOT(ISERROR(SEARCH("Salon Et",AV30)))</formula>
    </cfRule>
    <cfRule type="containsText" dxfId="2253" priority="2784" operator="containsText" text="Soutenance">
      <formula>NOT(ISERROR(SEARCH("Soutenance",AV30)))</formula>
    </cfRule>
    <cfRule type="expression" dxfId="2252" priority="2783">
      <formula>AT30="Samedi"</formula>
    </cfRule>
    <cfRule type="expression" dxfId="2251" priority="2782">
      <formula>AT30="Dimanche"</formula>
    </cfRule>
    <cfRule type="containsText" dxfId="2250" priority="2780" operator="containsText" text="Cours/Labo/Projet">
      <formula>NOT(ISERROR(SEARCH("Cours/Labo/Projet",AV30)))</formula>
    </cfRule>
    <cfRule type="cellIs" dxfId="2249" priority="2816" operator="equal">
      <formula>"Entr MA cours AM"</formula>
    </cfRule>
    <cfRule type="cellIs" dxfId="2248" priority="2796" operator="equal">
      <formula>"Cours IAE"</formula>
    </cfRule>
    <cfRule type="cellIs" dxfId="2247" priority="2797" operator="equal">
      <formula>"Cours ISEM"</formula>
    </cfRule>
    <cfRule type="cellIs" dxfId="2246" priority="2798" operator="equal">
      <formula>"EXAMENS J"</formula>
    </cfRule>
    <cfRule type="cellIs" dxfId="2245" priority="2799" operator="equal">
      <formula>"Lundi Pentecôte"</formula>
    </cfRule>
    <cfRule type="cellIs" dxfId="2244" priority="2800" operator="equal">
      <formula>"ppp"</formula>
    </cfRule>
    <cfRule type="cellIs" dxfId="2243" priority="2801" operator="equal">
      <formula>"Soutenance"</formula>
    </cfRule>
    <cfRule type="cellIs" dxfId="2242" priority="2802" operator="equal">
      <formula>"Révisions R"</formula>
    </cfRule>
    <cfRule type="cellIs" dxfId="2241" priority="2803" operator="equal">
      <formula>"Entreprise"</formula>
    </cfRule>
    <cfRule type="cellIs" dxfId="2240" priority="2804" operator="equal">
      <formula>"Exam nationaux pas de date"</formula>
    </cfRule>
    <cfRule type="cellIs" dxfId="2239" priority="2805" operator="equal">
      <formula>"Exam nationaux"</formula>
    </cfRule>
    <cfRule type="cellIs" dxfId="2238" priority="2806" operator="equal">
      <formula>"Révision interne"</formula>
    </cfRule>
    <cfRule type="cellIs" dxfId="2237" priority="2807" operator="equal">
      <formula>"Remise note CC"</formula>
    </cfRule>
    <cfRule type="cellIs" dxfId="2236" priority="2808" operator="equal">
      <formula>"Oraux examens nationaux"</formula>
    </cfRule>
    <cfRule type="cellIs" dxfId="2235" priority="2809" operator="equal">
      <formula>"Note mémoire"</formula>
    </cfRule>
    <cfRule type="cellIs" dxfId="2234" priority="2810" operator="equal">
      <formula>"Mise à niveau"</formula>
    </cfRule>
    <cfRule type="cellIs" dxfId="2233" priority="2811" operator="equal">
      <formula>"Ecrits examens nationaux"</formula>
    </cfRule>
    <cfRule type="cellIs" dxfId="2232" priority="2812" operator="equal">
      <formula>"Délibération S2"</formula>
    </cfRule>
    <cfRule type="cellIs" dxfId="2231" priority="2813" operator="equal">
      <formula>"Délibération S1"</formula>
    </cfRule>
    <cfRule type="cellIs" dxfId="2230" priority="2814" operator="equal">
      <formula>"regroupement"</formula>
    </cfRule>
    <cfRule type="cellIs" dxfId="2229" priority="2815" operator="equal">
      <formula>"Cours matin"</formula>
    </cfRule>
    <cfRule type="cellIs" dxfId="2228" priority="2817" operator="equal">
      <formula>"Cours Matin Entr AM"</formula>
    </cfRule>
    <cfRule type="cellIs" dxfId="2227" priority="2818" operator="equal">
      <formula>"Révisions S1 Ses2"</formula>
    </cfRule>
    <cfRule type="cellIs" dxfId="2226" priority="2819" operator="equal">
      <formula>"Révisions S1 ses1"</formula>
    </cfRule>
    <cfRule type="cellIs" dxfId="2225" priority="2820" operator="equal">
      <formula>"Examens S2 Ses2"</formula>
    </cfRule>
    <cfRule type="cellIs" dxfId="2224" priority="2821" operator="equal">
      <formula>"Examens S2 ses1"</formula>
    </cfRule>
    <cfRule type="cellIs" dxfId="2223" priority="2822" operator="equal">
      <formula>"Fermeture"</formula>
    </cfRule>
    <cfRule type="cellIs" dxfId="2222" priority="2823" operator="equal">
      <formula>"Remise rapport"</formula>
    </cfRule>
    <cfRule type="cellIs" dxfId="2221" priority="2824" operator="equal">
      <formula>"notes rapport"</formula>
    </cfRule>
    <cfRule type="cellIs" dxfId="2220" priority="2825" operator="equal">
      <formula>"jour appui"</formula>
    </cfRule>
    <cfRule type="cellIs" dxfId="2219" priority="2826" operator="equal">
      <formula>"Assomption"</formula>
    </cfRule>
    <cfRule type="cellIs" dxfId="2218" priority="2827" operator="equal">
      <formula>"Ascension"</formula>
    </cfRule>
    <cfRule type="cellIs" dxfId="2217" priority="2828" operator="equal">
      <formula>"Armistice"</formula>
    </cfRule>
    <cfRule type="cellIs" dxfId="2216" priority="2829" operator="equal">
      <formula>"cours v"</formula>
    </cfRule>
    <cfRule type="cellIs" dxfId="2215" priority="2830" operator="equal">
      <formula>"Examens S1 Ses2"</formula>
    </cfRule>
    <cfRule type="cellIs" dxfId="2214" priority="2831" operator="equal">
      <formula>"Examens S1 Ses1"</formula>
    </cfRule>
    <cfRule type="cellIs" dxfId="2213" priority="2832" operator="equal">
      <formula>"Fête du travail"</formula>
    </cfRule>
    <cfRule type="cellIs" dxfId="2212" priority="2833" operator="equal">
      <formula>"Fête nationale"</formula>
    </cfRule>
    <cfRule type="cellIs" dxfId="2211" priority="2834" operator="equal">
      <formula>"jour de l'an"</formula>
    </cfRule>
    <cfRule type="cellIs" dxfId="2210" priority="2835" operator="equal">
      <formula>"Lundi de pâques"</formula>
    </cfRule>
    <cfRule type="cellIs" dxfId="2209" priority="2836" operator="equal">
      <formula>"Noël"</formula>
    </cfRule>
    <cfRule type="cellIs" dxfId="2208" priority="2837" operator="equal">
      <formula>"Pâques"</formula>
    </cfRule>
    <cfRule type="cellIs" dxfId="2207" priority="2838" operator="equal">
      <formula>"Pentecôte"</formula>
    </cfRule>
    <cfRule type="cellIs" dxfId="2206" priority="2839" operator="equal">
      <formula>"Révisions S2 ses2"</formula>
    </cfRule>
    <cfRule type="cellIs" dxfId="2205" priority="2840" operator="equal">
      <formula>"Révisions S2 Ses1"</formula>
    </cfRule>
    <cfRule type="cellIs" dxfId="2204" priority="2841" operator="equal">
      <formula>"stage v"</formula>
    </cfRule>
    <cfRule type="cellIs" dxfId="2203" priority="2842" operator="equal">
      <formula>"Victoire 1945"</formula>
    </cfRule>
    <cfRule type="cellIs" dxfId="2202" priority="2843" operator="equal">
      <formula>"Toussaint"</formula>
    </cfRule>
    <cfRule type="cellIs" dxfId="2201" priority="2844" operator="equal">
      <formula>"Stage en entreprise"</formula>
    </cfRule>
    <cfRule type="cellIs" dxfId="2200" priority="2845" operator="equal">
      <formula>"entreprise B"</formula>
    </cfRule>
    <cfRule type="cellIs" dxfId="2199" priority="2846" stopIfTrue="1" operator="equal">
      <formula>"Retour copies"</formula>
    </cfRule>
    <cfRule type="cellIs" dxfId="2198" priority="2847" stopIfTrue="1" operator="equal">
      <formula>"Evaluation"</formula>
    </cfRule>
    <cfRule type="cellIs" dxfId="2197" priority="2848" stopIfTrue="1" operator="equal">
      <formula>"Rentrée"</formula>
    </cfRule>
    <cfRule type="cellIs" dxfId="2196" priority="2849" stopIfTrue="1" operator="equal">
      <formula>"Stage"</formula>
    </cfRule>
    <cfRule type="cellIs" dxfId="2195" priority="2850" stopIfTrue="1" operator="equal">
      <formula>"Session 2"</formula>
    </cfRule>
    <cfRule type="cellIs" dxfId="2194" priority="2851" stopIfTrue="1" operator="equal">
      <formula>"Session 1"</formula>
    </cfRule>
    <cfRule type="containsText" dxfId="2193" priority="2781" operator="containsText" text="Université">
      <formula>NOT(ISERROR(SEARCH("Université",AV30)))</formula>
    </cfRule>
  </conditionalFormatting>
  <conditionalFormatting sqref="AV33:AV34">
    <cfRule type="cellIs" dxfId="2192" priority="2765" operator="equal">
      <formula>"entreprise B"</formula>
    </cfRule>
    <cfRule type="cellIs" dxfId="2191" priority="2776" stopIfTrue="1" operator="equal">
      <formula>"Examens"</formula>
    </cfRule>
    <cfRule type="cellIs" dxfId="2190" priority="2775" stopIfTrue="1" operator="equal">
      <formula>"Examens S1"</formula>
    </cfRule>
    <cfRule type="cellIs" dxfId="2189" priority="2774" stopIfTrue="1" operator="equal">
      <formula>"Cours"</formula>
    </cfRule>
    <cfRule type="cellIs" dxfId="2188" priority="2733" operator="equal">
      <formula>"Délibération S1"</formula>
    </cfRule>
    <cfRule type="cellIs" dxfId="2187" priority="2773" stopIfTrue="1" operator="equal">
      <formula>"Vacances"</formula>
    </cfRule>
    <cfRule type="cellIs" dxfId="2186" priority="2772" stopIfTrue="1" operator="equal">
      <formula>"Révisions"</formula>
    </cfRule>
    <cfRule type="cellIs" dxfId="2185" priority="2740" operator="equal">
      <formula>"Examens S2 Ses2"</formula>
    </cfRule>
    <cfRule type="containsText" dxfId="2184" priority="2700" operator="containsText" text="Cours/Labo/Projet">
      <formula>NOT(ISERROR(SEARCH("Cours/Labo/Projet",AV33)))</formula>
    </cfRule>
    <cfRule type="cellIs" dxfId="2183" priority="2739" operator="equal">
      <formula>"Révisions S1 ses1"</formula>
    </cfRule>
    <cfRule type="cellIs" dxfId="2182" priority="2779" stopIfTrue="1" operator="equal">
      <formula>"Délibérations"</formula>
    </cfRule>
    <cfRule type="cellIs" dxfId="2181" priority="2778" stopIfTrue="1" operator="equal">
      <formula>"Du anglais"</formula>
    </cfRule>
    <cfRule type="cellIs" dxfId="2180" priority="2777" stopIfTrue="1" operator="equal">
      <formula>"Examens S2"</formula>
    </cfRule>
    <cfRule type="cellIs" dxfId="2179" priority="2719" operator="equal">
      <formula>"Lundi Pentecôte"</formula>
    </cfRule>
    <cfRule type="cellIs" dxfId="2178" priority="2728" operator="equal">
      <formula>"Oraux examens nationaux"</formula>
    </cfRule>
    <cfRule type="cellIs" dxfId="2177" priority="2727" operator="equal">
      <formula>"Remise note CC"</formula>
    </cfRule>
    <cfRule type="cellIs" dxfId="2176" priority="2726" operator="equal">
      <formula>"Révision interne"</formula>
    </cfRule>
    <cfRule type="cellIs" dxfId="2175" priority="2725" operator="equal">
      <formula>"Exam nationaux"</formula>
    </cfRule>
    <cfRule type="cellIs" dxfId="2174" priority="2724" operator="equal">
      <formula>"Exam nationaux pas de date"</formula>
    </cfRule>
    <cfRule type="cellIs" dxfId="2173" priority="2738" operator="equal">
      <formula>"Révisions S1 Ses2"</formula>
    </cfRule>
    <cfRule type="cellIs" dxfId="2172" priority="2737" operator="equal">
      <formula>"Cours Matin Entr AM"</formula>
    </cfRule>
    <cfRule type="cellIs" dxfId="2171" priority="2736" operator="equal">
      <formula>"Entr MA cours AM"</formula>
    </cfRule>
    <cfRule type="cellIs" dxfId="2170" priority="2746" operator="equal">
      <formula>"Assomption"</formula>
    </cfRule>
    <cfRule type="cellIs" dxfId="2169" priority="2747" operator="equal">
      <formula>"Ascension"</formula>
    </cfRule>
    <cfRule type="cellIs" dxfId="2168" priority="2748" operator="equal">
      <formula>"Armistice"</formula>
    </cfRule>
    <cfRule type="cellIs" dxfId="2167" priority="2749" operator="equal">
      <formula>"cours v"</formula>
    </cfRule>
    <cfRule type="cellIs" dxfId="2166" priority="2750" operator="equal">
      <formula>"Examens S1 Ses2"</formula>
    </cfRule>
    <cfRule type="cellIs" dxfId="2165" priority="2751" operator="equal">
      <formula>"Examens S1 Ses1"</formula>
    </cfRule>
    <cfRule type="cellIs" dxfId="2164" priority="2752" operator="equal">
      <formula>"Fête du travail"</formula>
    </cfRule>
    <cfRule type="cellIs" dxfId="2163" priority="2753" operator="equal">
      <formula>"Fête nationale"</formula>
    </cfRule>
    <cfRule type="cellIs" dxfId="2162" priority="2754" operator="equal">
      <formula>"jour de l'an"</formula>
    </cfRule>
    <cfRule type="cellIs" dxfId="2161" priority="2755" operator="equal">
      <formula>"Lundi de pâques"</formula>
    </cfRule>
    <cfRule type="cellIs" dxfId="2160" priority="2756" operator="equal">
      <formula>"Noël"</formula>
    </cfRule>
    <cfRule type="cellIs" dxfId="2159" priority="2757" operator="equal">
      <formula>"Pâques"</formula>
    </cfRule>
    <cfRule type="cellIs" dxfId="2158" priority="2758" operator="equal">
      <formula>"Pentecôte"</formula>
    </cfRule>
    <cfRule type="cellIs" dxfId="2157" priority="2759" operator="equal">
      <formula>"Révisions S2 ses2"</formula>
    </cfRule>
    <cfRule type="cellIs" dxfId="2156" priority="2760" operator="equal">
      <formula>"Révisions S2 Ses1"</formula>
    </cfRule>
    <cfRule type="cellIs" dxfId="2155" priority="2761" operator="equal">
      <formula>"stage v"</formula>
    </cfRule>
    <cfRule type="cellIs" dxfId="2154" priority="2745" operator="equal">
      <formula>"jour appui"</formula>
    </cfRule>
    <cfRule type="cellIs" dxfId="2153" priority="2762" operator="equal">
      <formula>"Victoire 1945"</formula>
    </cfRule>
    <cfRule type="cellIs" dxfId="2152" priority="2763" operator="equal">
      <formula>"Toussaint"</formula>
    </cfRule>
    <cfRule type="cellIs" dxfId="2151" priority="2764" operator="equal">
      <formula>"Stage en entreprise"</formula>
    </cfRule>
    <cfRule type="cellIs" dxfId="2150" priority="2723" operator="equal">
      <formula>"Entreprise"</formula>
    </cfRule>
    <cfRule type="cellIs" dxfId="2149" priority="2766" stopIfTrue="1" operator="equal">
      <formula>"Retour copies"</formula>
    </cfRule>
    <cfRule type="cellIs" dxfId="2148" priority="2767" stopIfTrue="1" operator="equal">
      <formula>"Evaluation"</formula>
    </cfRule>
    <cfRule type="cellIs" dxfId="2147" priority="2768" stopIfTrue="1" operator="equal">
      <formula>"Rentrée"</formula>
    </cfRule>
    <cfRule type="cellIs" dxfId="2146" priority="2769" stopIfTrue="1" operator="equal">
      <formula>"Stage"</formula>
    </cfRule>
    <cfRule type="cellIs" dxfId="2145" priority="2770" stopIfTrue="1" operator="equal">
      <formula>"Session 2"</formula>
    </cfRule>
    <cfRule type="cellIs" dxfId="2144" priority="2771" stopIfTrue="1" operator="equal">
      <formula>"Session 1"</formula>
    </cfRule>
    <cfRule type="cellIs" dxfId="2143" priority="2722" operator="equal">
      <formula>"Révisions R"</formula>
    </cfRule>
    <cfRule type="cellIs" dxfId="2142" priority="2721" operator="equal">
      <formula>"Soutenance"</formula>
    </cfRule>
    <cfRule type="cellIs" dxfId="2141" priority="2735" operator="equal">
      <formula>"Cours matin"</formula>
    </cfRule>
    <cfRule type="cellIs" dxfId="2140" priority="2734" operator="equal">
      <formula>"regroupement"</formula>
    </cfRule>
    <cfRule type="cellIs" dxfId="2139" priority="2732" operator="equal">
      <formula>"Délibération S2"</formula>
    </cfRule>
    <cfRule type="cellIs" dxfId="2138" priority="2731" operator="equal">
      <formula>"Ecrits examens nationaux"</formula>
    </cfRule>
    <cfRule type="cellIs" dxfId="2137" priority="2730" operator="equal">
      <formula>"Mise à niveau"</formula>
    </cfRule>
    <cfRule type="cellIs" dxfId="2136" priority="2729" operator="equal">
      <formula>"Note mémoire"</formula>
    </cfRule>
    <cfRule type="cellIs" dxfId="2135" priority="2720" operator="equal">
      <formula>"ppp"</formula>
    </cfRule>
    <cfRule type="cellIs" dxfId="2134" priority="2718" operator="equal">
      <formula>"EXAMENS J"</formula>
    </cfRule>
    <cfRule type="cellIs" dxfId="2133" priority="2717" operator="equal">
      <formula>"Cours ISEM"</formula>
    </cfRule>
    <cfRule type="cellIs" dxfId="2132" priority="2716" operator="equal">
      <formula>"Cours IAE"</formula>
    </cfRule>
    <cfRule type="containsText" dxfId="2131" priority="2715" operator="containsText" text="Délib">
      <formula>NOT(ISERROR(SEARCH("Délib",AV33)))</formula>
    </cfRule>
    <cfRule type="containsText" dxfId="2130" priority="2714" operator="containsText" text="Pré">
      <formula>NOT(ISERROR(SEARCH("Pré",AV33)))</formula>
    </cfRule>
    <cfRule type="containsText" dxfId="2129" priority="2713" operator="containsText" text="Projet">
      <formula>NOT(ISERROR(SEARCH("Projet",AV33)))</formula>
    </cfRule>
    <cfRule type="containsText" dxfId="2128" priority="2712" operator="containsText" text="Début CM">
      <formula>NOT(ISERROR(SEARCH("Début CM",AV33)))</formula>
    </cfRule>
    <cfRule type="containsText" dxfId="2127" priority="2711" operator="containsText" text="Début TD">
      <formula>NOT(ISERROR(SEARCH("Début TD",AV33)))</formula>
    </cfRule>
    <cfRule type="containsText" dxfId="2126" priority="2710" operator="containsText" text="Etranger">
      <formula>NOT(ISERROR(SEARCH("Etranger",AV33)))</formula>
    </cfRule>
    <cfRule type="containsText" dxfId="2125" priority="2709" operator="containsText" text="JPO">
      <formula>NOT(ISERROR(SEARCH("JPO",AV33)))</formula>
    </cfRule>
    <cfRule type="containsText" dxfId="2124" priority="2708" operator="containsText" text="Note">
      <formula>NOT(ISERROR(SEARCH("Note",AV33)))</formula>
    </cfRule>
    <cfRule type="containsText" dxfId="2123" priority="2707" operator="containsText" text="Recrutem">
      <formula>NOT(ISERROR(SEARCH("Recrutem",AV33)))</formula>
    </cfRule>
    <cfRule type="containsText" dxfId="2122" priority="2706" operator="containsText" text="Remise">
      <formula>NOT(ISERROR(SEARCH("Remise",AV33)))</formula>
    </cfRule>
    <cfRule type="containsText" dxfId="2121" priority="2705" operator="containsText" text="Salon Et">
      <formula>NOT(ISERROR(SEARCH("Salon Et",AV33)))</formula>
    </cfRule>
    <cfRule type="containsText" dxfId="2120" priority="2701" operator="containsText" text="Université">
      <formula>NOT(ISERROR(SEARCH("Université",AV33)))</formula>
    </cfRule>
    <cfRule type="cellIs" dxfId="2119" priority="2744" operator="equal">
      <formula>"notes rapport"</formula>
    </cfRule>
    <cfRule type="cellIs" dxfId="2118" priority="2743" operator="equal">
      <formula>"Remise rapport"</formula>
    </cfRule>
    <cfRule type="cellIs" dxfId="2117" priority="2742" operator="equal">
      <formula>"Fermeture"</formula>
    </cfRule>
    <cfRule type="cellIs" dxfId="2116" priority="2741" operator="equal">
      <formula>"Examens S2 ses1"</formula>
    </cfRule>
  </conditionalFormatting>
  <conditionalFormatting sqref="AV33:AV35">
    <cfRule type="expression" dxfId="2115" priority="2703">
      <formula>AT33="Samedi"</formula>
    </cfRule>
    <cfRule type="containsText" dxfId="2114" priority="2704" operator="containsText" text="Soutenance">
      <formula>NOT(ISERROR(SEARCH("Soutenance",AV33)))</formula>
    </cfRule>
    <cfRule type="expression" dxfId="2113" priority="2702">
      <formula>AT33="Dimanche"</formula>
    </cfRule>
  </conditionalFormatting>
  <conditionalFormatting sqref="AV35">
    <cfRule type="cellIs" dxfId="2112" priority="36684" operator="equal">
      <formula>"ppp"</formula>
    </cfRule>
    <cfRule type="cellIs" dxfId="2111" priority="36685" operator="equal">
      <formula>"Soutenance"</formula>
    </cfRule>
    <cfRule type="cellIs" dxfId="2110" priority="36686" operator="equal">
      <formula>"Révisions R"</formula>
    </cfRule>
    <cfRule type="cellIs" dxfId="2109" priority="36687" operator="equal">
      <formula>"Entreprise"</formula>
    </cfRule>
    <cfRule type="cellIs" dxfId="2108" priority="36688" operator="equal">
      <formula>"Exam nationaux pas de date"</formula>
    </cfRule>
    <cfRule type="cellIs" dxfId="2107" priority="36689" operator="equal">
      <formula>"Exam nationaux"</formula>
    </cfRule>
    <cfRule type="cellIs" dxfId="2106" priority="36690" operator="equal">
      <formula>"Révision interne"</formula>
    </cfRule>
    <cfRule type="cellIs" dxfId="2105" priority="36691" operator="equal">
      <formula>"Remise note CC"</formula>
    </cfRule>
    <cfRule type="cellIs" dxfId="2104" priority="36692" operator="equal">
      <formula>"Oraux examens nationaux"</formula>
    </cfRule>
    <cfRule type="cellIs" dxfId="2103" priority="36693" operator="equal">
      <formula>"Note mémoire"</formula>
    </cfRule>
    <cfRule type="cellIs" dxfId="2102" priority="36694" operator="equal">
      <formula>"Mise à niveau"</formula>
    </cfRule>
    <cfRule type="cellIs" dxfId="2101" priority="36711" operator="equal">
      <formula>"Ascension"</formula>
    </cfRule>
    <cfRule type="cellIs" dxfId="2100" priority="36743" stopIfTrue="1" operator="equal">
      <formula>"Délibérations"</formula>
    </cfRule>
    <cfRule type="cellIs" dxfId="2099" priority="36742" stopIfTrue="1" operator="equal">
      <formula>"Du anglais"</formula>
    </cfRule>
    <cfRule type="containsText" dxfId="2098" priority="36669" operator="containsText" text="Salon Et">
      <formula>NOT(ISERROR(SEARCH("Salon Et",AV35)))</formula>
    </cfRule>
    <cfRule type="containsText" dxfId="2097" priority="36670" operator="containsText" text="Remise">
      <formula>NOT(ISERROR(SEARCH("Remise",AV35)))</formula>
    </cfRule>
    <cfRule type="containsText" dxfId="2096" priority="36671" operator="containsText" text="Recrutem">
      <formula>NOT(ISERROR(SEARCH("Recrutem",AV35)))</formula>
    </cfRule>
    <cfRule type="containsText" dxfId="2095" priority="36672" operator="containsText" text="Note">
      <formula>NOT(ISERROR(SEARCH("Note",AV35)))</formula>
    </cfRule>
    <cfRule type="containsText" dxfId="2094" priority="36673" operator="containsText" text="JPO">
      <formula>NOT(ISERROR(SEARCH("JPO",AV35)))</formula>
    </cfRule>
    <cfRule type="containsText" dxfId="2093" priority="36674" operator="containsText" text="Etranger">
      <formula>NOT(ISERROR(SEARCH("Etranger",AV35)))</formula>
    </cfRule>
    <cfRule type="containsText" dxfId="2092" priority="36675" operator="containsText" text="Début TD">
      <formula>NOT(ISERROR(SEARCH("Début TD",AV35)))</formula>
    </cfRule>
    <cfRule type="containsText" dxfId="2091" priority="36676" operator="containsText" text="Début CM">
      <formula>NOT(ISERROR(SEARCH("Début CM",AV35)))</formula>
    </cfRule>
    <cfRule type="containsText" dxfId="2090" priority="36677" operator="containsText" text="Projet">
      <formula>NOT(ISERROR(SEARCH("Projet",AV35)))</formula>
    </cfRule>
    <cfRule type="containsText" dxfId="2089" priority="36678" operator="containsText" text="Pré">
      <formula>NOT(ISERROR(SEARCH("Pré",AV35)))</formula>
    </cfRule>
    <cfRule type="containsText" dxfId="2088" priority="36679" operator="containsText" text="Délib">
      <formula>NOT(ISERROR(SEARCH("Délib",AV35)))</formula>
    </cfRule>
    <cfRule type="cellIs" dxfId="2087" priority="36680" operator="equal">
      <formula>"Cours IAE"</formula>
    </cfRule>
    <cfRule type="cellIs" dxfId="2086" priority="36681" operator="equal">
      <formula>"Cours ISEM"</formula>
    </cfRule>
    <cfRule type="cellIs" dxfId="2085" priority="36682" operator="equal">
      <formula>"EXAMENS J"</formula>
    </cfRule>
    <cfRule type="cellIs" dxfId="2084" priority="36714" operator="equal">
      <formula>"Examens S1 Ses2"</formula>
    </cfRule>
    <cfRule type="cellIs" dxfId="2083" priority="36713" operator="equal">
      <formula>"cours v"</formula>
    </cfRule>
    <cfRule type="cellIs" dxfId="2082" priority="36712" operator="equal">
      <formula>"Armistice"</formula>
    </cfRule>
    <cfRule type="cellIs" dxfId="2081" priority="36710" operator="equal">
      <formula>"Assomption"</formula>
    </cfRule>
    <cfRule type="cellIs" dxfId="2080" priority="36709" operator="equal">
      <formula>"jour appui"</formula>
    </cfRule>
    <cfRule type="cellIs" dxfId="2079" priority="36708" operator="equal">
      <formula>"notes rapport"</formula>
    </cfRule>
    <cfRule type="cellIs" dxfId="2078" priority="36707" operator="equal">
      <formula>"Remise rapport"</formula>
    </cfRule>
    <cfRule type="cellIs" dxfId="2077" priority="36706" operator="equal">
      <formula>"Fermeture"</formula>
    </cfRule>
    <cfRule type="cellIs" dxfId="2076" priority="36705" operator="equal">
      <formula>"Examens S2 ses1"</formula>
    </cfRule>
    <cfRule type="cellIs" dxfId="2075" priority="36730" stopIfTrue="1" operator="equal">
      <formula>"Retour copies"</formula>
    </cfRule>
    <cfRule type="cellIs" dxfId="2074" priority="36740" stopIfTrue="1" operator="equal">
      <formula>"Examens"</formula>
    </cfRule>
    <cfRule type="cellIs" dxfId="2073" priority="36703" operator="equal">
      <formula>"Révisions S1 ses1"</formula>
    </cfRule>
    <cfRule type="cellIs" dxfId="2072" priority="36702" operator="equal">
      <formula>"Révisions S1 Ses2"</formula>
    </cfRule>
    <cfRule type="cellIs" dxfId="2071" priority="36701" operator="equal">
      <formula>"Cours Matin Entr AM"</formula>
    </cfRule>
    <cfRule type="cellIs" dxfId="2070" priority="36700" operator="equal">
      <formula>"Entr MA cours AM"</formula>
    </cfRule>
    <cfRule type="cellIs" dxfId="2069" priority="36699" operator="equal">
      <formula>"Cours matin"</formula>
    </cfRule>
    <cfRule type="cellIs" dxfId="2068" priority="36698" operator="equal">
      <formula>"regroupement"</formula>
    </cfRule>
    <cfRule type="cellIs" dxfId="2067" priority="36697" operator="equal">
      <formula>"Délibération S1"</formula>
    </cfRule>
    <cfRule type="cellIs" dxfId="2066" priority="36696" operator="equal">
      <formula>"Délibération S2"</formula>
    </cfRule>
    <cfRule type="cellIs" dxfId="2065" priority="36695" operator="equal">
      <formula>"Ecrits examens nationaux"</formula>
    </cfRule>
    <cfRule type="cellIs" dxfId="2064" priority="36739" stopIfTrue="1" operator="equal">
      <formula>"Examens S1"</formula>
    </cfRule>
    <cfRule type="cellIs" dxfId="2063" priority="36738" stopIfTrue="1" operator="equal">
      <formula>"Cours"</formula>
    </cfRule>
    <cfRule type="cellIs" dxfId="2062" priority="36737" stopIfTrue="1" operator="equal">
      <formula>"Vacances"</formula>
    </cfRule>
    <cfRule type="cellIs" dxfId="2061" priority="36736" stopIfTrue="1" operator="equal">
      <formula>"Révisions"</formula>
    </cfRule>
    <cfRule type="cellIs" dxfId="2060" priority="36735" stopIfTrue="1" operator="equal">
      <formula>"Session 1"</formula>
    </cfRule>
    <cfRule type="cellIs" dxfId="2059" priority="36734" stopIfTrue="1" operator="equal">
      <formula>"Session 2"</formula>
    </cfRule>
    <cfRule type="cellIs" dxfId="2058" priority="36733" stopIfTrue="1" operator="equal">
      <formula>"Stage"</formula>
    </cfRule>
    <cfRule type="cellIs" dxfId="2057" priority="36732" stopIfTrue="1" operator="equal">
      <formula>"Rentrée"</formula>
    </cfRule>
    <cfRule type="cellIs" dxfId="2056" priority="36731" stopIfTrue="1" operator="equal">
      <formula>"Evaluation"</formula>
    </cfRule>
    <cfRule type="cellIs" dxfId="2055" priority="36741" stopIfTrue="1" operator="equal">
      <formula>"Examens S2"</formula>
    </cfRule>
    <cfRule type="cellIs" dxfId="2054" priority="36729" operator="equal">
      <formula>"entreprise B"</formula>
    </cfRule>
    <cfRule type="cellIs" dxfId="2053" priority="36728" operator="equal">
      <formula>"Stage en entreprise"</formula>
    </cfRule>
    <cfRule type="cellIs" dxfId="2052" priority="36727" operator="equal">
      <formula>"Toussaint"</formula>
    </cfRule>
    <cfRule type="cellIs" dxfId="2051" priority="36726" operator="equal">
      <formula>"Victoire 1945"</formula>
    </cfRule>
    <cfRule type="cellIs" dxfId="2050" priority="36725" operator="equal">
      <formula>"stage v"</formula>
    </cfRule>
    <cfRule type="cellIs" dxfId="2049" priority="36724" operator="equal">
      <formula>"Révisions S2 Ses1"</formula>
    </cfRule>
    <cfRule type="cellIs" dxfId="2048" priority="36723" operator="equal">
      <formula>"Révisions S2 ses2"</formula>
    </cfRule>
    <cfRule type="cellIs" dxfId="2047" priority="36722" operator="equal">
      <formula>"Pentecôte"</formula>
    </cfRule>
    <cfRule type="cellIs" dxfId="2046" priority="36721" operator="equal">
      <formula>"Pâques"</formula>
    </cfRule>
    <cfRule type="cellIs" dxfId="2045" priority="36720" operator="equal">
      <formula>"Noël"</formula>
    </cfRule>
    <cfRule type="cellIs" dxfId="2044" priority="36719" operator="equal">
      <formula>"Lundi de pâques"</formula>
    </cfRule>
    <cfRule type="cellIs" dxfId="2043" priority="36718" operator="equal">
      <formula>"jour de l'an"</formula>
    </cfRule>
    <cfRule type="cellIs" dxfId="2042" priority="36717" operator="equal">
      <formula>"Fête nationale"</formula>
    </cfRule>
    <cfRule type="cellIs" dxfId="2041" priority="36716" operator="equal">
      <formula>"Fête du travail"</formula>
    </cfRule>
    <cfRule type="cellIs" dxfId="2040" priority="36683" operator="equal">
      <formula>"Lundi Pentecôte"</formula>
    </cfRule>
    <cfRule type="cellIs" dxfId="2039" priority="36715" operator="equal">
      <formula>"Examens S1 Ses1"</formula>
    </cfRule>
    <cfRule type="cellIs" dxfId="2038" priority="36704" operator="equal">
      <formula>"Examens S2 Ses2"</formula>
    </cfRule>
  </conditionalFormatting>
  <conditionalFormatting sqref="AW4:AW35">
    <cfRule type="expression" dxfId="2037" priority="37606">
      <formula>AX4="Dimanche"</formula>
    </cfRule>
    <cfRule type="expression" dxfId="2036" priority="37607">
      <formula>AX4="Samedi"</formula>
    </cfRule>
  </conditionalFormatting>
  <conditionalFormatting sqref="AZ4:AZ5">
    <cfRule type="cellIs" dxfId="2035" priority="22187" operator="equal">
      <formula>"entreprise B"</formula>
    </cfRule>
    <cfRule type="cellIs" dxfId="2034" priority="22186" operator="equal">
      <formula>"Stage en entreprise"</formula>
    </cfRule>
    <cfRule type="cellIs" dxfId="2033" priority="22185" operator="equal">
      <formula>"Toussaint"</formula>
    </cfRule>
    <cfRule type="cellIs" dxfId="2032" priority="22184" operator="equal">
      <formula>"Victoire 1945"</formula>
    </cfRule>
    <cfRule type="cellIs" dxfId="2031" priority="22183" operator="equal">
      <formula>"stage v"</formula>
    </cfRule>
    <cfRule type="cellIs" dxfId="2030" priority="22182" operator="equal">
      <formula>"Révisions S2 Ses1"</formula>
    </cfRule>
    <cfRule type="cellIs" dxfId="2029" priority="22181" operator="equal">
      <formula>"Révisions S2 ses2"</formula>
    </cfRule>
    <cfRule type="cellIs" dxfId="2028" priority="22180" operator="equal">
      <formula>"Pentecôte"</formula>
    </cfRule>
    <cfRule type="cellIs" dxfId="2027" priority="22179" operator="equal">
      <formula>"Pâques"</formula>
    </cfRule>
    <cfRule type="cellIs" dxfId="2026" priority="22178" operator="equal">
      <formula>"Noël"</formula>
    </cfRule>
    <cfRule type="cellIs" dxfId="2025" priority="22177" operator="equal">
      <formula>"Lundi de pâques"</formula>
    </cfRule>
    <cfRule type="cellIs" dxfId="2024" priority="22176" operator="equal">
      <formula>"jour de l'an"</formula>
    </cfRule>
    <cfRule type="cellIs" dxfId="2023" priority="22175" operator="equal">
      <formula>"Fête nationale"</formula>
    </cfRule>
    <cfRule type="cellIs" dxfId="2022" priority="22174" operator="equal">
      <formula>"Fête du travail"</formula>
    </cfRule>
    <cfRule type="cellIs" dxfId="2021" priority="22173" operator="equal">
      <formula>"Examens S1 Ses1"</formula>
    </cfRule>
    <cfRule type="cellIs" dxfId="2020" priority="22172" operator="equal">
      <formula>"Examens S1 Ses2"</formula>
    </cfRule>
    <cfRule type="cellIs" dxfId="2019" priority="22171" operator="equal">
      <formula>"cours v"</formula>
    </cfRule>
    <cfRule type="cellIs" dxfId="2018" priority="22170" operator="equal">
      <formula>"Armistice"</formula>
    </cfRule>
    <cfRule type="cellIs" dxfId="2017" priority="22169" operator="equal">
      <formula>"Ascension"</formula>
    </cfRule>
    <cfRule type="cellIs" dxfId="2016" priority="22168" operator="equal">
      <formula>"Assomption"</formula>
    </cfRule>
    <cfRule type="cellIs" dxfId="2015" priority="22167" operator="equal">
      <formula>"jour appui"</formula>
    </cfRule>
    <cfRule type="cellIs" dxfId="2014" priority="22166" operator="equal">
      <formula>"notes rapport"</formula>
    </cfRule>
    <cfRule type="cellIs" dxfId="2013" priority="22165" operator="equal">
      <formula>"Remise rapport"</formula>
    </cfRule>
    <cfRule type="cellIs" dxfId="2012" priority="22164" operator="equal">
      <formula>"Fermeture"</formula>
    </cfRule>
    <cfRule type="cellIs" dxfId="2011" priority="22163" operator="equal">
      <formula>"Examens S2 ses1"</formula>
    </cfRule>
    <cfRule type="cellIs" dxfId="2010" priority="22162" operator="equal">
      <formula>"Examens S2 Ses2"</formula>
    </cfRule>
    <cfRule type="cellIs" dxfId="2009" priority="22161" operator="equal">
      <formula>"Révisions S1 ses1"</formula>
    </cfRule>
    <cfRule type="cellIs" dxfId="2008" priority="22160" operator="equal">
      <formula>"Révisions S1 Ses2"</formula>
    </cfRule>
    <cfRule type="cellIs" dxfId="2007" priority="22159" operator="equal">
      <formula>"Cours Matin Entr AM"</formula>
    </cfRule>
    <cfRule type="cellIs" dxfId="2006" priority="22158" operator="equal">
      <formula>"Entr MA cours AM"</formula>
    </cfRule>
    <cfRule type="cellIs" dxfId="2005" priority="22157" operator="equal">
      <formula>"Cours matin"</formula>
    </cfRule>
    <cfRule type="cellIs" dxfId="2004" priority="22156" operator="equal">
      <formula>"regroupement"</formula>
    </cfRule>
    <cfRule type="cellIs" dxfId="2003" priority="22155" operator="equal">
      <formula>"Délibération S1"</formula>
    </cfRule>
    <cfRule type="cellIs" dxfId="2002" priority="22154" operator="equal">
      <formula>"Délibération S2"</formula>
    </cfRule>
    <cfRule type="cellIs" dxfId="2001" priority="22153" operator="equal">
      <formula>"Ecrits examens nationaux"</formula>
    </cfRule>
    <cfRule type="cellIs" dxfId="2000" priority="22152" operator="equal">
      <formula>"Mise à niveau"</formula>
    </cfRule>
    <cfRule type="cellIs" dxfId="1999" priority="22151" operator="equal">
      <formula>"Note mémoire"</formula>
    </cfRule>
    <cfRule type="cellIs" dxfId="1998" priority="22150" operator="equal">
      <formula>"Oraux examens nationaux"</formula>
    </cfRule>
    <cfRule type="cellIs" dxfId="1997" priority="22149" operator="equal">
      <formula>"Remise note CC"</formula>
    </cfRule>
    <cfRule type="cellIs" dxfId="1996" priority="22148" operator="equal">
      <formula>"Révision interne"</formula>
    </cfRule>
    <cfRule type="cellIs" dxfId="1995" priority="22147" operator="equal">
      <formula>"Exam nationaux"</formula>
    </cfRule>
    <cfRule type="cellIs" dxfId="1994" priority="22146" operator="equal">
      <formula>"Exam nationaux pas de date"</formula>
    </cfRule>
    <cfRule type="cellIs" dxfId="1993" priority="22145" operator="equal">
      <formula>"Entreprise"</formula>
    </cfRule>
    <cfRule type="cellIs" dxfId="1992" priority="22144" operator="equal">
      <formula>"Révisions R"</formula>
    </cfRule>
    <cfRule type="cellIs" dxfId="1991" priority="22143" operator="equal">
      <formula>"Soutenance"</formula>
    </cfRule>
    <cfRule type="cellIs" dxfId="1990" priority="22142" operator="equal">
      <formula>"ppp"</formula>
    </cfRule>
    <cfRule type="cellIs" dxfId="1989" priority="22141" operator="equal">
      <formula>"Lundi Pentecôte"</formula>
    </cfRule>
    <cfRule type="cellIs" dxfId="1988" priority="22139" operator="equal">
      <formula>"Cours ISEM"</formula>
    </cfRule>
    <cfRule type="cellIs" dxfId="1987" priority="22138" operator="equal">
      <formula>"Cours IAE"</formula>
    </cfRule>
    <cfRule type="containsText" dxfId="1986" priority="22137" operator="containsText" text="Délib">
      <formula>NOT(ISERROR(SEARCH("Délib",AZ4)))</formula>
    </cfRule>
    <cfRule type="containsText" dxfId="1985" priority="22136" operator="containsText" text="Pré">
      <formula>NOT(ISERROR(SEARCH("Pré",AZ4)))</formula>
    </cfRule>
    <cfRule type="containsText" dxfId="1984" priority="22135" operator="containsText" text="Projet">
      <formula>NOT(ISERROR(SEARCH("Projet",AZ4)))</formula>
    </cfRule>
    <cfRule type="containsText" dxfId="1983" priority="22134" operator="containsText" text="Début CM">
      <formula>NOT(ISERROR(SEARCH("Début CM",AZ4)))</formula>
    </cfRule>
    <cfRule type="containsText" dxfId="1982" priority="22133" operator="containsText" text="Début TD">
      <formula>NOT(ISERROR(SEARCH("Début TD",AZ4)))</formula>
    </cfRule>
    <cfRule type="containsText" dxfId="1981" priority="22132" operator="containsText" text="Etranger">
      <formula>NOT(ISERROR(SEARCH("Etranger",AZ4)))</formula>
    </cfRule>
    <cfRule type="containsText" dxfId="1980" priority="22131" operator="containsText" text="JPO">
      <formula>NOT(ISERROR(SEARCH("JPO",AZ4)))</formula>
    </cfRule>
    <cfRule type="containsText" dxfId="1979" priority="22130" operator="containsText" text="Note">
      <formula>NOT(ISERROR(SEARCH("Note",AZ4)))</formula>
    </cfRule>
    <cfRule type="containsText" dxfId="1978" priority="22129" operator="containsText" text="Recrutem">
      <formula>NOT(ISERROR(SEARCH("Recrutem",AZ4)))</formula>
    </cfRule>
    <cfRule type="containsText" dxfId="1977" priority="22128" operator="containsText" text="Remise">
      <formula>NOT(ISERROR(SEARCH("Remise",AZ4)))</formula>
    </cfRule>
    <cfRule type="containsText" dxfId="1976" priority="22127" operator="containsText" text="Salon Et">
      <formula>NOT(ISERROR(SEARCH("Salon Et",AZ4)))</formula>
    </cfRule>
    <cfRule type="cellIs" dxfId="1975" priority="22140" operator="equal">
      <formula>"EXAMENS J"</formula>
    </cfRule>
    <cfRule type="cellIs" dxfId="1974" priority="22199" stopIfTrue="1" operator="equal">
      <formula>"Examens S2"</formula>
    </cfRule>
    <cfRule type="cellIs" dxfId="1973" priority="22200" stopIfTrue="1" operator="equal">
      <formula>"Du anglais"</formula>
    </cfRule>
    <cfRule type="cellIs" dxfId="1972" priority="22201" stopIfTrue="1" operator="equal">
      <formula>"Délibérations"</formula>
    </cfRule>
    <cfRule type="cellIs" dxfId="1971" priority="22198" stopIfTrue="1" operator="equal">
      <formula>"Examens"</formula>
    </cfRule>
    <cfRule type="cellIs" dxfId="1970" priority="22197" stopIfTrue="1" operator="equal">
      <formula>"Examens S1"</formula>
    </cfRule>
    <cfRule type="cellIs" dxfId="1969" priority="22196" stopIfTrue="1" operator="equal">
      <formula>"Cours"</formula>
    </cfRule>
    <cfRule type="cellIs" dxfId="1968" priority="22195" stopIfTrue="1" operator="equal">
      <formula>"Vacances"</formula>
    </cfRule>
    <cfRule type="cellIs" dxfId="1967" priority="22194" stopIfTrue="1" operator="equal">
      <formula>"Révisions"</formula>
    </cfRule>
    <cfRule type="cellIs" dxfId="1966" priority="22193" stopIfTrue="1" operator="equal">
      <formula>"Session 1"</formula>
    </cfRule>
    <cfRule type="cellIs" dxfId="1965" priority="22192" stopIfTrue="1" operator="equal">
      <formula>"Session 2"</formula>
    </cfRule>
    <cfRule type="cellIs" dxfId="1964" priority="22191" stopIfTrue="1" operator="equal">
      <formula>"Stage"</formula>
    </cfRule>
    <cfRule type="cellIs" dxfId="1963" priority="22190" stopIfTrue="1" operator="equal">
      <formula>"Rentrée"</formula>
    </cfRule>
    <cfRule type="cellIs" dxfId="1962" priority="22189" stopIfTrue="1" operator="equal">
      <formula>"Evaluation"</formula>
    </cfRule>
    <cfRule type="cellIs" dxfId="1961" priority="22188" stopIfTrue="1" operator="equal">
      <formula>"Retour copies"</formula>
    </cfRule>
  </conditionalFormatting>
  <conditionalFormatting sqref="AZ4:AZ8">
    <cfRule type="containsText" dxfId="1960" priority="2624" operator="containsText" text="Soutenance">
      <formula>NOT(ISERROR(SEARCH("Soutenance",AZ4)))</formula>
    </cfRule>
    <cfRule type="expression" dxfId="1959" priority="2623">
      <formula>AX4="Samedi"</formula>
    </cfRule>
    <cfRule type="expression" dxfId="1958" priority="2622">
      <formula>AX4="Dimanche"</formula>
    </cfRule>
  </conditionalFormatting>
  <conditionalFormatting sqref="AZ6:AZ8">
    <cfRule type="cellIs" dxfId="1957" priority="2674" operator="equal">
      <formula>"jour de l'an"</formula>
    </cfRule>
    <cfRule type="cellIs" dxfId="1956" priority="2673" operator="equal">
      <formula>"Fête nationale"</formula>
    </cfRule>
    <cfRule type="cellIs" dxfId="1955" priority="2672" operator="equal">
      <formula>"Fête du travail"</formula>
    </cfRule>
    <cfRule type="cellIs" dxfId="1954" priority="2671" operator="equal">
      <formula>"Examens S1 Ses1"</formula>
    </cfRule>
    <cfRule type="cellIs" dxfId="1953" priority="2670" operator="equal">
      <formula>"Examens S1 Ses2"</formula>
    </cfRule>
    <cfRule type="cellIs" dxfId="1952" priority="2669" operator="equal">
      <formula>"cours v"</formula>
    </cfRule>
    <cfRule type="cellIs" dxfId="1951" priority="2667" operator="equal">
      <formula>"Ascension"</formula>
    </cfRule>
    <cfRule type="cellIs" dxfId="1950" priority="2666" operator="equal">
      <formula>"Assomption"</formula>
    </cfRule>
    <cfRule type="cellIs" dxfId="1949" priority="2665" operator="equal">
      <formula>"jour appui"</formula>
    </cfRule>
    <cfRule type="cellIs" dxfId="1948" priority="2664" operator="equal">
      <formula>"notes rapport"</formula>
    </cfRule>
    <cfRule type="cellIs" dxfId="1947" priority="2663" operator="equal">
      <formula>"Remise rapport"</formula>
    </cfRule>
    <cfRule type="cellIs" dxfId="1946" priority="2662" operator="equal">
      <formula>"Fermeture"</formula>
    </cfRule>
    <cfRule type="cellIs" dxfId="1945" priority="2661" operator="equal">
      <formula>"Examens S2 ses1"</formula>
    </cfRule>
    <cfRule type="cellIs" dxfId="1944" priority="2690" stopIfTrue="1" operator="equal">
      <formula>"Session 2"</formula>
    </cfRule>
    <cfRule type="cellIs" dxfId="1943" priority="2691" stopIfTrue="1" operator="equal">
      <formula>"Session 1"</formula>
    </cfRule>
    <cfRule type="cellIs" dxfId="1942" priority="2692" stopIfTrue="1" operator="equal">
      <formula>"Révisions"</formula>
    </cfRule>
    <cfRule type="cellIs" dxfId="1941" priority="2693" stopIfTrue="1" operator="equal">
      <formula>"Vacances"</formula>
    </cfRule>
    <cfRule type="cellIs" dxfId="1940" priority="2660" operator="equal">
      <formula>"Examens S2 Ses2"</formula>
    </cfRule>
    <cfRule type="cellIs" dxfId="1939" priority="2668" operator="equal">
      <formula>"Armistice"</formula>
    </cfRule>
    <cfRule type="cellIs" dxfId="1938" priority="2659" operator="equal">
      <formula>"Révisions S1 ses1"</formula>
    </cfRule>
    <cfRule type="cellIs" dxfId="1937" priority="2658" operator="equal">
      <formula>"Révisions S1 Ses2"</formula>
    </cfRule>
    <cfRule type="cellIs" dxfId="1936" priority="2657" operator="equal">
      <formula>"Cours Matin Entr AM"</formula>
    </cfRule>
    <cfRule type="cellIs" dxfId="1935" priority="2656" operator="equal">
      <formula>"Entr MA cours AM"</formula>
    </cfRule>
    <cfRule type="cellIs" dxfId="1934" priority="2655" operator="equal">
      <formula>"Cours matin"</formula>
    </cfRule>
    <cfRule type="cellIs" dxfId="1933" priority="2654" operator="equal">
      <formula>"regroupement"</formula>
    </cfRule>
    <cfRule type="cellIs" dxfId="1932" priority="2653" operator="equal">
      <formula>"Délibération S1"</formula>
    </cfRule>
    <cfRule type="cellIs" dxfId="1931" priority="2652" operator="equal">
      <formula>"Délibération S2"</formula>
    </cfRule>
    <cfRule type="cellIs" dxfId="1930" priority="2651" operator="equal">
      <formula>"Ecrits examens nationaux"</formula>
    </cfRule>
    <cfRule type="cellIs" dxfId="1929" priority="2650" operator="equal">
      <formula>"Mise à niveau"</formula>
    </cfRule>
    <cfRule type="cellIs" dxfId="1928" priority="2649" operator="equal">
      <formula>"Note mémoire"</formula>
    </cfRule>
    <cfRule type="cellIs" dxfId="1927" priority="2648" operator="equal">
      <formula>"Oraux examens nationaux"</formula>
    </cfRule>
    <cfRule type="cellIs" dxfId="1926" priority="2647" operator="equal">
      <formula>"Remise note CC"</formula>
    </cfRule>
    <cfRule type="cellIs" dxfId="1925" priority="2646" operator="equal">
      <formula>"Révision interne"</formula>
    </cfRule>
    <cfRule type="cellIs" dxfId="1924" priority="2645" operator="equal">
      <formula>"Exam nationaux"</formula>
    </cfRule>
    <cfRule type="cellIs" dxfId="1923" priority="2644" operator="equal">
      <formula>"Exam nationaux pas de date"</formula>
    </cfRule>
    <cfRule type="cellIs" dxfId="1922" priority="2643" operator="equal">
      <formula>"Entreprise"</formula>
    </cfRule>
    <cfRule type="cellIs" dxfId="1921" priority="2642" operator="equal">
      <formula>"Révisions R"</formula>
    </cfRule>
    <cfRule type="cellIs" dxfId="1920" priority="2641" operator="equal">
      <formula>"Soutenance"</formula>
    </cfRule>
    <cfRule type="cellIs" dxfId="1919" priority="2640" operator="equal">
      <formula>"ppp"</formula>
    </cfRule>
    <cfRule type="cellIs" dxfId="1918" priority="2639" operator="equal">
      <formula>"Lundi Pentecôte"</formula>
    </cfRule>
    <cfRule type="cellIs" dxfId="1917" priority="2638" operator="equal">
      <formula>"EXAMENS J"</formula>
    </cfRule>
    <cfRule type="cellIs" dxfId="1916" priority="2637" operator="equal">
      <formula>"Cours ISEM"</formula>
    </cfRule>
    <cfRule type="cellIs" dxfId="1915" priority="2636" operator="equal">
      <formula>"Cours IAE"</formula>
    </cfRule>
    <cfRule type="containsText" dxfId="1914" priority="2635" operator="containsText" text="Délib">
      <formula>NOT(ISERROR(SEARCH("Délib",AZ6)))</formula>
    </cfRule>
    <cfRule type="containsText" dxfId="1913" priority="2634" operator="containsText" text="Pré">
      <formula>NOT(ISERROR(SEARCH("Pré",AZ6)))</formula>
    </cfRule>
    <cfRule type="containsText" dxfId="1912" priority="2633" operator="containsText" text="Projet">
      <formula>NOT(ISERROR(SEARCH("Projet",AZ6)))</formula>
    </cfRule>
    <cfRule type="containsText" dxfId="1911" priority="2632" operator="containsText" text="Début CM">
      <formula>NOT(ISERROR(SEARCH("Début CM",AZ6)))</formula>
    </cfRule>
    <cfRule type="containsText" dxfId="1910" priority="2631" operator="containsText" text="Début TD">
      <formula>NOT(ISERROR(SEARCH("Début TD",AZ6)))</formula>
    </cfRule>
    <cfRule type="containsText" dxfId="1909" priority="2630" operator="containsText" text="Etranger">
      <formula>NOT(ISERROR(SEARCH("Etranger",AZ6)))</formula>
    </cfRule>
    <cfRule type="containsText" dxfId="1908" priority="2629" operator="containsText" text="JPO">
      <formula>NOT(ISERROR(SEARCH("JPO",AZ6)))</formula>
    </cfRule>
    <cfRule type="containsText" dxfId="1907" priority="2628" operator="containsText" text="Note">
      <formula>NOT(ISERROR(SEARCH("Note",AZ6)))</formula>
    </cfRule>
    <cfRule type="containsText" dxfId="1906" priority="2627" operator="containsText" text="Recrutem">
      <formula>NOT(ISERROR(SEARCH("Recrutem",AZ6)))</formula>
    </cfRule>
    <cfRule type="containsText" dxfId="1905" priority="2626" operator="containsText" text="Remise">
      <formula>NOT(ISERROR(SEARCH("Remise",AZ6)))</formula>
    </cfRule>
    <cfRule type="containsText" dxfId="1904" priority="2625" operator="containsText" text="Salon Et">
      <formula>NOT(ISERROR(SEARCH("Salon Et",AZ6)))</formula>
    </cfRule>
    <cfRule type="cellIs" dxfId="1903" priority="2676" operator="equal">
      <formula>"Noël"</formula>
    </cfRule>
    <cfRule type="cellIs" dxfId="1902" priority="2675" operator="equal">
      <formula>"Lundi de pâques"</formula>
    </cfRule>
    <cfRule type="cellIs" dxfId="1901" priority="2689" stopIfTrue="1" operator="equal">
      <formula>"Stage"</formula>
    </cfRule>
    <cfRule type="containsText" dxfId="1900" priority="2621" operator="containsText" text="Université">
      <formula>NOT(ISERROR(SEARCH("Université",AZ6)))</formula>
    </cfRule>
    <cfRule type="containsText" dxfId="1899" priority="2620" operator="containsText" text="Cours/Labo/Projet">
      <formula>NOT(ISERROR(SEARCH("Cours/Labo/Projet",AZ6)))</formula>
    </cfRule>
    <cfRule type="cellIs" dxfId="1898" priority="2694" stopIfTrue="1" operator="equal">
      <formula>"Cours"</formula>
    </cfRule>
    <cfRule type="cellIs" dxfId="1897" priority="2695" stopIfTrue="1" operator="equal">
      <formula>"Examens S1"</formula>
    </cfRule>
    <cfRule type="cellIs" dxfId="1896" priority="2696" stopIfTrue="1" operator="equal">
      <formula>"Examens"</formula>
    </cfRule>
    <cfRule type="cellIs" dxfId="1895" priority="2697" stopIfTrue="1" operator="equal">
      <formula>"Examens S2"</formula>
    </cfRule>
    <cfRule type="cellIs" dxfId="1894" priority="2688" stopIfTrue="1" operator="equal">
      <formula>"Rentrée"</formula>
    </cfRule>
    <cfRule type="cellIs" dxfId="1893" priority="2687" stopIfTrue="1" operator="equal">
      <formula>"Evaluation"</formula>
    </cfRule>
    <cfRule type="cellIs" dxfId="1892" priority="2686" stopIfTrue="1" operator="equal">
      <formula>"Retour copies"</formula>
    </cfRule>
    <cfRule type="cellIs" dxfId="1891" priority="2685" operator="equal">
      <formula>"entreprise B"</formula>
    </cfRule>
    <cfRule type="cellIs" dxfId="1890" priority="2684" operator="equal">
      <formula>"Stage en entreprise"</formula>
    </cfRule>
    <cfRule type="cellIs" dxfId="1889" priority="2683" operator="equal">
      <formula>"Toussaint"</formula>
    </cfRule>
    <cfRule type="cellIs" dxfId="1888" priority="2682" operator="equal">
      <formula>"Victoire 1945"</formula>
    </cfRule>
    <cfRule type="cellIs" dxfId="1887" priority="2681" operator="equal">
      <formula>"stage v"</formula>
    </cfRule>
    <cfRule type="cellIs" dxfId="1886" priority="2680" operator="equal">
      <formula>"Révisions S2 Ses1"</formula>
    </cfRule>
    <cfRule type="cellIs" dxfId="1885" priority="2679" operator="equal">
      <formula>"Révisions S2 ses2"</formula>
    </cfRule>
    <cfRule type="cellIs" dxfId="1884" priority="2678" operator="equal">
      <formula>"Pentecôte"</formula>
    </cfRule>
    <cfRule type="cellIs" dxfId="1883" priority="2677" operator="equal">
      <formula>"Pâques"</formula>
    </cfRule>
    <cfRule type="cellIs" dxfId="1882" priority="2699" stopIfTrue="1" operator="equal">
      <formula>"Délibérations"</formula>
    </cfRule>
    <cfRule type="cellIs" dxfId="1881" priority="2698" stopIfTrue="1" operator="equal">
      <formula>"Du anglais"</formula>
    </cfRule>
  </conditionalFormatting>
  <conditionalFormatting sqref="AZ9:AZ10">
    <cfRule type="cellIs" dxfId="1880" priority="2601" operator="equal">
      <formula>"stage v"</formula>
    </cfRule>
    <cfRule type="cellIs" dxfId="1879" priority="2602" operator="equal">
      <formula>"Victoire 1945"</formula>
    </cfRule>
    <cfRule type="cellIs" dxfId="1878" priority="2603" operator="equal">
      <formula>"Toussaint"</formula>
    </cfRule>
    <cfRule type="cellIs" dxfId="1877" priority="2604" operator="equal">
      <formula>"Stage en entreprise"</formula>
    </cfRule>
    <cfRule type="cellIs" dxfId="1876" priority="2605" operator="equal">
      <formula>"entreprise B"</formula>
    </cfRule>
    <cfRule type="cellIs" dxfId="1875" priority="2606" stopIfTrue="1" operator="equal">
      <formula>"Retour copies"</formula>
    </cfRule>
    <cfRule type="cellIs" dxfId="1874" priority="2607" stopIfTrue="1" operator="equal">
      <formula>"Evaluation"</formula>
    </cfRule>
    <cfRule type="cellIs" dxfId="1873" priority="2595" operator="equal">
      <formula>"Lundi de pâques"</formula>
    </cfRule>
    <cfRule type="cellIs" dxfId="1872" priority="2608" stopIfTrue="1" operator="equal">
      <formula>"Rentrée"</formula>
    </cfRule>
    <cfRule type="cellIs" dxfId="1871" priority="2609" stopIfTrue="1" operator="equal">
      <formula>"Stage"</formula>
    </cfRule>
    <cfRule type="cellIs" dxfId="1870" priority="2596" operator="equal">
      <formula>"Noël"</formula>
    </cfRule>
    <cfRule type="cellIs" dxfId="1869" priority="2597" operator="equal">
      <formula>"Pâques"</formula>
    </cfRule>
    <cfRule type="cellIs" dxfId="1868" priority="2598" operator="equal">
      <formula>"Pentecôte"</formula>
    </cfRule>
    <cfRule type="cellIs" dxfId="1867" priority="2578" operator="equal">
      <formula>"Révisions S1 Ses2"</formula>
    </cfRule>
    <cfRule type="cellIs" dxfId="1866" priority="2577" operator="equal">
      <formula>"Cours Matin Entr AM"</formula>
    </cfRule>
    <cfRule type="cellIs" dxfId="1865" priority="2576" operator="equal">
      <formula>"Entr MA cours AM"</formula>
    </cfRule>
    <cfRule type="cellIs" dxfId="1864" priority="2575" operator="equal">
      <formula>"Cours matin"</formula>
    </cfRule>
    <cfRule type="cellIs" dxfId="1863" priority="2574" operator="equal">
      <formula>"regroupement"</formula>
    </cfRule>
    <cfRule type="cellIs" dxfId="1862" priority="2573" operator="equal">
      <formula>"Délibération S1"</formula>
    </cfRule>
    <cfRule type="cellIs" dxfId="1861" priority="2572" operator="equal">
      <formula>"Délibération S2"</formula>
    </cfRule>
    <cfRule type="cellIs" dxfId="1860" priority="2571" operator="equal">
      <formula>"Ecrits examens nationaux"</formula>
    </cfRule>
    <cfRule type="cellIs" dxfId="1859" priority="2570" operator="equal">
      <formula>"Mise à niveau"</formula>
    </cfRule>
    <cfRule type="cellIs" dxfId="1858" priority="2569" operator="equal">
      <formula>"Note mémoire"</formula>
    </cfRule>
    <cfRule type="cellIs" dxfId="1857" priority="2568" operator="equal">
      <formula>"Oraux examens nationaux"</formula>
    </cfRule>
    <cfRule type="cellIs" dxfId="1856" priority="2567" operator="equal">
      <formula>"Remise note CC"</formula>
    </cfRule>
    <cfRule type="cellIs" dxfId="1855" priority="2566" operator="equal">
      <formula>"Révision interne"</formula>
    </cfRule>
    <cfRule type="cellIs" dxfId="1854" priority="2610" stopIfTrue="1" operator="equal">
      <formula>"Session 2"</formula>
    </cfRule>
    <cfRule type="cellIs" dxfId="1853" priority="2611" stopIfTrue="1" operator="equal">
      <formula>"Session 1"</formula>
    </cfRule>
    <cfRule type="cellIs" dxfId="1852" priority="2612" stopIfTrue="1" operator="equal">
      <formula>"Révisions"</formula>
    </cfRule>
    <cfRule type="cellIs" dxfId="1851" priority="2613" stopIfTrue="1" operator="equal">
      <formula>"Vacances"</formula>
    </cfRule>
    <cfRule type="cellIs" dxfId="1850" priority="2614" stopIfTrue="1" operator="equal">
      <formula>"Cours"</formula>
    </cfRule>
    <cfRule type="cellIs" dxfId="1849" priority="2615" stopIfTrue="1" operator="equal">
      <formula>"Examens S1"</formula>
    </cfRule>
    <cfRule type="cellIs" dxfId="1848" priority="2616" stopIfTrue="1" operator="equal">
      <formula>"Examens"</formula>
    </cfRule>
    <cfRule type="cellIs" dxfId="1847" priority="2617" stopIfTrue="1" operator="equal">
      <formula>"Examens S2"</formula>
    </cfRule>
    <cfRule type="cellIs" dxfId="1846" priority="2618" stopIfTrue="1" operator="equal">
      <formula>"Du anglais"</formula>
    </cfRule>
    <cfRule type="cellIs" dxfId="1845" priority="2619" stopIfTrue="1" operator="equal">
      <formula>"Délibérations"</formula>
    </cfRule>
    <cfRule type="cellIs" dxfId="1844" priority="2600" operator="equal">
      <formula>"Révisions S2 Ses1"</formula>
    </cfRule>
    <cfRule type="cellIs" dxfId="1843" priority="2565" operator="equal">
      <formula>"Exam nationaux"</formula>
    </cfRule>
    <cfRule type="cellIs" dxfId="1842" priority="2564" operator="equal">
      <formula>"Exam nationaux pas de date"</formula>
    </cfRule>
    <cfRule type="cellIs" dxfId="1841" priority="2563" operator="equal">
      <formula>"Entreprise"</formula>
    </cfRule>
    <cfRule type="cellIs" dxfId="1840" priority="2562" operator="equal">
      <formula>"Révisions R"</formula>
    </cfRule>
    <cfRule type="cellIs" dxfId="1839" priority="2561" operator="equal">
      <formula>"Soutenance"</formula>
    </cfRule>
    <cfRule type="cellIs" dxfId="1838" priority="2560" operator="equal">
      <formula>"ppp"</formula>
    </cfRule>
    <cfRule type="cellIs" dxfId="1837" priority="2559" operator="equal">
      <formula>"Lundi Pentecôte"</formula>
    </cfRule>
    <cfRule type="cellIs" dxfId="1836" priority="2558" operator="equal">
      <formula>"EXAMENS J"</formula>
    </cfRule>
    <cfRule type="cellIs" dxfId="1835" priority="2557" operator="equal">
      <formula>"Cours ISEM"</formula>
    </cfRule>
    <cfRule type="cellIs" dxfId="1834" priority="2556" operator="equal">
      <formula>"Cours IAE"</formula>
    </cfRule>
    <cfRule type="containsText" dxfId="1833" priority="2555" operator="containsText" text="Délib">
      <formula>NOT(ISERROR(SEARCH("Délib",AZ9)))</formula>
    </cfRule>
    <cfRule type="containsText" dxfId="1832" priority="2554" operator="containsText" text="Pré">
      <formula>NOT(ISERROR(SEARCH("Pré",AZ9)))</formula>
    </cfRule>
    <cfRule type="containsText" dxfId="1831" priority="2553" operator="containsText" text="Projet">
      <formula>NOT(ISERROR(SEARCH("Projet",AZ9)))</formula>
    </cfRule>
    <cfRule type="containsText" dxfId="1830" priority="2552" operator="containsText" text="Début CM">
      <formula>NOT(ISERROR(SEARCH("Début CM",AZ9)))</formula>
    </cfRule>
    <cfRule type="containsText" dxfId="1829" priority="2551" operator="containsText" text="Début TD">
      <formula>NOT(ISERROR(SEARCH("Début TD",AZ9)))</formula>
    </cfRule>
    <cfRule type="containsText" dxfId="1828" priority="2549" operator="containsText" text="JPO">
      <formula>NOT(ISERROR(SEARCH("JPO",AZ9)))</formula>
    </cfRule>
    <cfRule type="containsText" dxfId="1827" priority="2548" operator="containsText" text="Note">
      <formula>NOT(ISERROR(SEARCH("Note",AZ9)))</formula>
    </cfRule>
    <cfRule type="containsText" dxfId="1826" priority="2547" operator="containsText" text="Recrutem">
      <formula>NOT(ISERROR(SEARCH("Recrutem",AZ9)))</formula>
    </cfRule>
    <cfRule type="containsText" dxfId="1825" priority="2546" operator="containsText" text="Remise">
      <formula>NOT(ISERROR(SEARCH("Remise",AZ9)))</formula>
    </cfRule>
    <cfRule type="containsText" dxfId="1824" priority="2545" operator="containsText" text="Salon Et">
      <formula>NOT(ISERROR(SEARCH("Salon Et",AZ9)))</formula>
    </cfRule>
    <cfRule type="containsText" dxfId="1823" priority="2541" operator="containsText" text="Université">
      <formula>NOT(ISERROR(SEARCH("Université",AZ9)))</formula>
    </cfRule>
    <cfRule type="containsText" dxfId="1822" priority="2540" operator="containsText" text="Cours/Labo/Projet">
      <formula>NOT(ISERROR(SEARCH("Cours/Labo/Projet",AZ9)))</formula>
    </cfRule>
    <cfRule type="cellIs" dxfId="1821" priority="2599" operator="equal">
      <formula>"Révisions S2 ses2"</formula>
    </cfRule>
    <cfRule type="containsText" dxfId="1820" priority="2550" operator="containsText" text="Etranger">
      <formula>NOT(ISERROR(SEARCH("Etranger",AZ9)))</formula>
    </cfRule>
    <cfRule type="cellIs" dxfId="1819" priority="2579" operator="equal">
      <formula>"Révisions S1 ses1"</formula>
    </cfRule>
    <cfRule type="cellIs" dxfId="1818" priority="2580" operator="equal">
      <formula>"Examens S2 Ses2"</formula>
    </cfRule>
    <cfRule type="cellIs" dxfId="1817" priority="2581" operator="equal">
      <formula>"Examens S2 ses1"</formula>
    </cfRule>
    <cfRule type="cellIs" dxfId="1816" priority="2582" operator="equal">
      <formula>"Fermeture"</formula>
    </cfRule>
    <cfRule type="cellIs" dxfId="1815" priority="2583" operator="equal">
      <formula>"Remise rapport"</formula>
    </cfRule>
    <cfRule type="cellIs" dxfId="1814" priority="2584" operator="equal">
      <formula>"notes rapport"</formula>
    </cfRule>
    <cfRule type="cellIs" dxfId="1813" priority="2585" operator="equal">
      <formula>"jour appui"</formula>
    </cfRule>
    <cfRule type="cellIs" dxfId="1812" priority="2586" operator="equal">
      <formula>"Assomption"</formula>
    </cfRule>
    <cfRule type="cellIs" dxfId="1811" priority="2587" operator="equal">
      <formula>"Ascension"</formula>
    </cfRule>
    <cfRule type="cellIs" dxfId="1810" priority="2588" operator="equal">
      <formula>"Armistice"</formula>
    </cfRule>
    <cfRule type="cellIs" dxfId="1809" priority="2589" operator="equal">
      <formula>"cours v"</formula>
    </cfRule>
    <cfRule type="cellIs" dxfId="1808" priority="2590" operator="equal">
      <formula>"Examens S1 Ses2"</formula>
    </cfRule>
    <cfRule type="cellIs" dxfId="1807" priority="2591" operator="equal">
      <formula>"Examens S1 Ses1"</formula>
    </cfRule>
    <cfRule type="cellIs" dxfId="1806" priority="2592" operator="equal">
      <formula>"Fête du travail"</formula>
    </cfRule>
    <cfRule type="cellIs" dxfId="1805" priority="2593" operator="equal">
      <formula>"Fête nationale"</formula>
    </cfRule>
    <cfRule type="cellIs" dxfId="1804" priority="2594" operator="equal">
      <formula>"jour de l'an"</formula>
    </cfRule>
  </conditionalFormatting>
  <conditionalFormatting sqref="AZ9:AZ12">
    <cfRule type="expression" dxfId="1803" priority="2542">
      <formula>AX9="Dimanche"</formula>
    </cfRule>
    <cfRule type="expression" dxfId="1802" priority="2543">
      <formula>AX9="Samedi"</formula>
    </cfRule>
    <cfRule type="containsText" dxfId="1801" priority="2544" operator="containsText" text="Soutenance">
      <formula>NOT(ISERROR(SEARCH("Soutenance",AZ9)))</formula>
    </cfRule>
  </conditionalFormatting>
  <conditionalFormatting sqref="AZ11:AZ12">
    <cfRule type="containsText" dxfId="1800" priority="22284" operator="containsText" text="Remise">
      <formula>NOT(ISERROR(SEARCH("Remise",AZ11)))</formula>
    </cfRule>
    <cfRule type="cellIs" dxfId="1799" priority="22302" operator="equal">
      <formula>"Exam nationaux pas de date"</formula>
    </cfRule>
    <cfRule type="cellIs" dxfId="1798" priority="22310" operator="equal">
      <formula>"Délibération S2"</formula>
    </cfRule>
    <cfRule type="cellIs" dxfId="1797" priority="22353" stopIfTrue="1" operator="equal">
      <formula>"Examens S1"</formula>
    </cfRule>
    <cfRule type="cellIs" dxfId="1796" priority="22352" stopIfTrue="1" operator="equal">
      <formula>"Cours"</formula>
    </cfRule>
    <cfRule type="cellIs" dxfId="1795" priority="22351" stopIfTrue="1" operator="equal">
      <formula>"Vacances"</formula>
    </cfRule>
    <cfRule type="cellIs" dxfId="1794" priority="22350" stopIfTrue="1" operator="equal">
      <formula>"Révisions"</formula>
    </cfRule>
    <cfRule type="cellIs" dxfId="1793" priority="22349" stopIfTrue="1" operator="equal">
      <formula>"Session 1"</formula>
    </cfRule>
    <cfRule type="cellIs" dxfId="1792" priority="22348" stopIfTrue="1" operator="equal">
      <formula>"Session 2"</formula>
    </cfRule>
    <cfRule type="cellIs" dxfId="1791" priority="22347" stopIfTrue="1" operator="equal">
      <formula>"Stage"</formula>
    </cfRule>
    <cfRule type="cellIs" dxfId="1790" priority="22342" operator="equal">
      <formula>"Stage en entreprise"</formula>
    </cfRule>
    <cfRule type="cellIs" dxfId="1789" priority="22343" operator="equal">
      <formula>"entreprise B"</formula>
    </cfRule>
    <cfRule type="cellIs" dxfId="1788" priority="22344" stopIfTrue="1" operator="equal">
      <formula>"Retour copies"</formula>
    </cfRule>
    <cfRule type="cellIs" dxfId="1787" priority="22345" stopIfTrue="1" operator="equal">
      <formula>"Evaluation"</formula>
    </cfRule>
    <cfRule type="cellIs" dxfId="1786" priority="22346" stopIfTrue="1" operator="equal">
      <formula>"Rentrée"</formula>
    </cfRule>
    <cfRule type="containsText" dxfId="1785" priority="22283" operator="containsText" text="Salon Et">
      <formula>NOT(ISERROR(SEARCH("Salon Et",AZ11)))</formula>
    </cfRule>
    <cfRule type="cellIs" dxfId="1784" priority="22303" operator="equal">
      <formula>"Exam nationaux"</formula>
    </cfRule>
    <cfRule type="containsText" dxfId="1783" priority="22285" operator="containsText" text="Recrutem">
      <formula>NOT(ISERROR(SEARCH("Recrutem",AZ11)))</formula>
    </cfRule>
    <cfRule type="containsText" dxfId="1782" priority="22286" operator="containsText" text="Note">
      <formula>NOT(ISERROR(SEARCH("Note",AZ11)))</formula>
    </cfRule>
    <cfRule type="containsText" dxfId="1781" priority="22287" operator="containsText" text="JPO">
      <formula>NOT(ISERROR(SEARCH("JPO",AZ11)))</formula>
    </cfRule>
    <cfRule type="containsText" dxfId="1780" priority="22288" operator="containsText" text="Etranger">
      <formula>NOT(ISERROR(SEARCH("Etranger",AZ11)))</formula>
    </cfRule>
    <cfRule type="containsText" dxfId="1779" priority="22289" operator="containsText" text="Début TD">
      <formula>NOT(ISERROR(SEARCH("Début TD",AZ11)))</formula>
    </cfRule>
    <cfRule type="containsText" dxfId="1778" priority="22290" operator="containsText" text="Début CM">
      <formula>NOT(ISERROR(SEARCH("Début CM",AZ11)))</formula>
    </cfRule>
    <cfRule type="containsText" dxfId="1777" priority="22291" operator="containsText" text="Projet">
      <formula>NOT(ISERROR(SEARCH("Projet",AZ11)))</formula>
    </cfRule>
    <cfRule type="containsText" dxfId="1776" priority="22292" operator="containsText" text="Pré">
      <formula>NOT(ISERROR(SEARCH("Pré",AZ11)))</formula>
    </cfRule>
    <cfRule type="containsText" dxfId="1775" priority="22293" operator="containsText" text="Délib">
      <formula>NOT(ISERROR(SEARCH("Délib",AZ11)))</formula>
    </cfRule>
    <cfRule type="cellIs" dxfId="1774" priority="22294" operator="equal">
      <formula>"Cours IAE"</formula>
    </cfRule>
    <cfRule type="cellIs" dxfId="1773" priority="22295" operator="equal">
      <formula>"Cours ISEM"</formula>
    </cfRule>
    <cfRule type="cellIs" dxfId="1772" priority="22296" operator="equal">
      <formula>"EXAMENS J"</formula>
    </cfRule>
    <cfRule type="cellIs" dxfId="1771" priority="22297" operator="equal">
      <formula>"Lundi Pentecôte"</formula>
    </cfRule>
    <cfRule type="cellIs" dxfId="1770" priority="22298" operator="equal">
      <formula>"ppp"</formula>
    </cfRule>
    <cfRule type="cellIs" dxfId="1769" priority="22299" operator="equal">
      <formula>"Soutenance"</formula>
    </cfRule>
    <cfRule type="cellIs" dxfId="1768" priority="22300" operator="equal">
      <formula>"Révisions R"</formula>
    </cfRule>
    <cfRule type="cellIs" dxfId="1767" priority="22301" operator="equal">
      <formula>"Entreprise"</formula>
    </cfRule>
    <cfRule type="cellIs" dxfId="1766" priority="22304" operator="equal">
      <formula>"Révision interne"</formula>
    </cfRule>
    <cfRule type="cellIs" dxfId="1765" priority="22305" operator="equal">
      <formula>"Remise note CC"</formula>
    </cfRule>
    <cfRule type="cellIs" dxfId="1764" priority="22306" operator="equal">
      <formula>"Oraux examens nationaux"</formula>
    </cfRule>
    <cfRule type="cellIs" dxfId="1763" priority="22307" operator="equal">
      <formula>"Note mémoire"</formula>
    </cfRule>
    <cfRule type="cellIs" dxfId="1762" priority="22308" operator="equal">
      <formula>"Mise à niveau"</formula>
    </cfRule>
    <cfRule type="cellIs" dxfId="1761" priority="22309" operator="equal">
      <formula>"Ecrits examens nationaux"</formula>
    </cfRule>
    <cfRule type="cellIs" dxfId="1760" priority="22311" operator="equal">
      <formula>"Délibération S1"</formula>
    </cfRule>
    <cfRule type="cellIs" dxfId="1759" priority="22312" operator="equal">
      <formula>"regroupement"</formula>
    </cfRule>
    <cfRule type="cellIs" dxfId="1758" priority="22313" operator="equal">
      <formula>"Cours matin"</formula>
    </cfRule>
    <cfRule type="cellIs" dxfId="1757" priority="22314" operator="equal">
      <formula>"Entr MA cours AM"</formula>
    </cfRule>
    <cfRule type="cellIs" dxfId="1756" priority="22315" operator="equal">
      <formula>"Cours Matin Entr AM"</formula>
    </cfRule>
    <cfRule type="cellIs" dxfId="1755" priority="22316" operator="equal">
      <formula>"Révisions S1 Ses2"</formula>
    </cfRule>
    <cfRule type="cellIs" dxfId="1754" priority="22317" operator="equal">
      <formula>"Révisions S1 ses1"</formula>
    </cfRule>
    <cfRule type="cellIs" dxfId="1753" priority="22318" operator="equal">
      <formula>"Examens S2 Ses2"</formula>
    </cfRule>
    <cfRule type="cellIs" dxfId="1752" priority="22319" operator="equal">
      <formula>"Examens S2 ses1"</formula>
    </cfRule>
    <cfRule type="cellIs" dxfId="1751" priority="22320" operator="equal">
      <formula>"Fermeture"</formula>
    </cfRule>
    <cfRule type="cellIs" dxfId="1750" priority="22321" operator="equal">
      <formula>"Remise rapport"</formula>
    </cfRule>
    <cfRule type="cellIs" dxfId="1749" priority="22322" operator="equal">
      <formula>"notes rapport"</formula>
    </cfRule>
    <cfRule type="cellIs" dxfId="1748" priority="22323" operator="equal">
      <formula>"jour appui"</formula>
    </cfRule>
    <cfRule type="cellIs" dxfId="1747" priority="22324" operator="equal">
      <formula>"Assomption"</formula>
    </cfRule>
    <cfRule type="cellIs" dxfId="1746" priority="22325" operator="equal">
      <formula>"Ascension"</formula>
    </cfRule>
    <cfRule type="cellIs" dxfId="1745" priority="22326" operator="equal">
      <formula>"Armistice"</formula>
    </cfRule>
    <cfRule type="cellIs" dxfId="1744" priority="22327" operator="equal">
      <formula>"cours v"</formula>
    </cfRule>
    <cfRule type="cellIs" dxfId="1743" priority="22328" operator="equal">
      <formula>"Examens S1 Ses2"</formula>
    </cfRule>
    <cfRule type="cellIs" dxfId="1742" priority="22329" operator="equal">
      <formula>"Examens S1 Ses1"</formula>
    </cfRule>
    <cfRule type="cellIs" dxfId="1741" priority="22330" operator="equal">
      <formula>"Fête du travail"</formula>
    </cfRule>
    <cfRule type="cellIs" dxfId="1740" priority="22331" operator="equal">
      <formula>"Fête nationale"</formula>
    </cfRule>
    <cfRule type="cellIs" dxfId="1739" priority="22332" operator="equal">
      <formula>"jour de l'an"</formula>
    </cfRule>
    <cfRule type="cellIs" dxfId="1738" priority="22333" operator="equal">
      <formula>"Lundi de pâques"</formula>
    </cfRule>
    <cfRule type="cellIs" dxfId="1737" priority="22334" operator="equal">
      <formula>"Noël"</formula>
    </cfRule>
    <cfRule type="cellIs" dxfId="1736" priority="22335" operator="equal">
      <formula>"Pâques"</formula>
    </cfRule>
    <cfRule type="cellIs" dxfId="1735" priority="22357" stopIfTrue="1" operator="equal">
      <formula>"Délibérations"</formula>
    </cfRule>
    <cfRule type="cellIs" dxfId="1734" priority="22356" stopIfTrue="1" operator="equal">
      <formula>"Du anglais"</formula>
    </cfRule>
    <cfRule type="cellIs" dxfId="1733" priority="22355" stopIfTrue="1" operator="equal">
      <formula>"Examens S2"</formula>
    </cfRule>
    <cfRule type="cellIs" dxfId="1732" priority="22354" stopIfTrue="1" operator="equal">
      <formula>"Examens"</formula>
    </cfRule>
    <cfRule type="cellIs" dxfId="1731" priority="22336" operator="equal">
      <formula>"Pentecôte"</formula>
    </cfRule>
    <cfRule type="cellIs" dxfId="1730" priority="22337" operator="equal">
      <formula>"Révisions S2 ses2"</formula>
    </cfRule>
    <cfRule type="cellIs" dxfId="1729" priority="22338" operator="equal">
      <formula>"Révisions S2 Ses1"</formula>
    </cfRule>
    <cfRule type="cellIs" dxfId="1728" priority="22339" operator="equal">
      <formula>"stage v"</formula>
    </cfRule>
    <cfRule type="cellIs" dxfId="1727" priority="22340" operator="equal">
      <formula>"Victoire 1945"</formula>
    </cfRule>
    <cfRule type="cellIs" dxfId="1726" priority="22341" operator="equal">
      <formula>"Toussaint"</formula>
    </cfRule>
  </conditionalFormatting>
  <conditionalFormatting sqref="AZ13:AZ15">
    <cfRule type="cellIs" dxfId="1725" priority="2524" operator="equal">
      <formula>"Stage en entreprise"</formula>
    </cfRule>
    <cfRule type="cellIs" dxfId="1724" priority="2495" operator="equal">
      <formula>"Cours matin"</formula>
    </cfRule>
    <cfRule type="containsText" dxfId="1723" priority="2466" operator="containsText" text="Remise">
      <formula>NOT(ISERROR(SEARCH("Remise",AZ13)))</formula>
    </cfRule>
    <cfRule type="containsText" dxfId="1722" priority="2465" operator="containsText" text="Salon Et">
      <formula>NOT(ISERROR(SEARCH("Salon Et",AZ13)))</formula>
    </cfRule>
    <cfRule type="containsText" dxfId="1721" priority="2464" operator="containsText" text="Soutenance">
      <formula>NOT(ISERROR(SEARCH("Soutenance",AZ13)))</formula>
    </cfRule>
    <cfRule type="expression" dxfId="1720" priority="2463">
      <formula>AX13="Samedi"</formula>
    </cfRule>
    <cfRule type="expression" dxfId="1719" priority="2462">
      <formula>AX13="Dimanche"</formula>
    </cfRule>
    <cfRule type="containsText" dxfId="1718" priority="2461" operator="containsText" text="Université">
      <formula>NOT(ISERROR(SEARCH("Université",AZ13)))</formula>
    </cfRule>
    <cfRule type="containsText" dxfId="1717" priority="2460" operator="containsText" text="Cours/Labo/Projet">
      <formula>NOT(ISERROR(SEARCH("Cours/Labo/Projet",AZ13)))</formula>
    </cfRule>
    <cfRule type="cellIs" dxfId="1716" priority="2496" operator="equal">
      <formula>"Entr MA cours AM"</formula>
    </cfRule>
    <cfRule type="cellIs" dxfId="1715" priority="2497" operator="equal">
      <formula>"Cours Matin Entr AM"</formula>
    </cfRule>
    <cfRule type="cellIs" dxfId="1714" priority="2498" operator="equal">
      <formula>"Révisions S1 Ses2"</formula>
    </cfRule>
    <cfRule type="cellIs" dxfId="1713" priority="2499" operator="equal">
      <formula>"Révisions S1 ses1"</formula>
    </cfRule>
    <cfRule type="cellIs" dxfId="1712" priority="2500" operator="equal">
      <formula>"Examens S2 Ses2"</formula>
    </cfRule>
    <cfRule type="cellIs" dxfId="1711" priority="2526" stopIfTrue="1" operator="equal">
      <formula>"Retour copies"</formula>
    </cfRule>
    <cfRule type="cellIs" dxfId="1710" priority="2527" stopIfTrue="1" operator="equal">
      <formula>"Evaluation"</formula>
    </cfRule>
    <cfRule type="cellIs" dxfId="1709" priority="2528" stopIfTrue="1" operator="equal">
      <formula>"Rentrée"</formula>
    </cfRule>
    <cfRule type="cellIs" dxfId="1708" priority="2529" stopIfTrue="1" operator="equal">
      <formula>"Stage"</formula>
    </cfRule>
    <cfRule type="cellIs" dxfId="1707" priority="2530" stopIfTrue="1" operator="equal">
      <formula>"Session 2"</formula>
    </cfRule>
    <cfRule type="cellIs" dxfId="1706" priority="2531" stopIfTrue="1" operator="equal">
      <formula>"Session 1"</formula>
    </cfRule>
    <cfRule type="containsText" dxfId="1705" priority="2467" operator="containsText" text="Recrutem">
      <formula>NOT(ISERROR(SEARCH("Recrutem",AZ13)))</formula>
    </cfRule>
    <cfRule type="cellIs" dxfId="1704" priority="2532" stopIfTrue="1" operator="equal">
      <formula>"Révisions"</formula>
    </cfRule>
    <cfRule type="cellIs" dxfId="1703" priority="2533" stopIfTrue="1" operator="equal">
      <formula>"Vacances"</formula>
    </cfRule>
    <cfRule type="cellIs" dxfId="1702" priority="2534" stopIfTrue="1" operator="equal">
      <formula>"Cours"</formula>
    </cfRule>
    <cfRule type="cellIs" dxfId="1701" priority="2535" stopIfTrue="1" operator="equal">
      <formula>"Examens S1"</formula>
    </cfRule>
    <cfRule type="cellIs" dxfId="1700" priority="2536" stopIfTrue="1" operator="equal">
      <formula>"Examens"</formula>
    </cfRule>
    <cfRule type="cellIs" dxfId="1699" priority="2537" stopIfTrue="1" operator="equal">
      <formula>"Examens S2"</formula>
    </cfRule>
    <cfRule type="cellIs" dxfId="1698" priority="2538" stopIfTrue="1" operator="equal">
      <formula>"Du anglais"</formula>
    </cfRule>
    <cfRule type="cellIs" dxfId="1697" priority="2539" stopIfTrue="1" operator="equal">
      <formula>"Délibérations"</formula>
    </cfRule>
    <cfRule type="containsText" dxfId="1696" priority="2468" operator="containsText" text="Note">
      <formula>NOT(ISERROR(SEARCH("Note",AZ13)))</formula>
    </cfRule>
    <cfRule type="cellIs" dxfId="1695" priority="2486" operator="equal">
      <formula>"Révision interne"</formula>
    </cfRule>
    <cfRule type="cellIs" dxfId="1694" priority="2487" operator="equal">
      <formula>"Remise note CC"</formula>
    </cfRule>
    <cfRule type="cellIs" dxfId="1693" priority="2488" operator="equal">
      <formula>"Oraux examens nationaux"</formula>
    </cfRule>
    <cfRule type="cellIs" dxfId="1692" priority="2489" operator="equal">
      <formula>"Note mémoire"</formula>
    </cfRule>
    <cfRule type="cellIs" dxfId="1691" priority="2490" operator="equal">
      <formula>"Mise à niveau"</formula>
    </cfRule>
    <cfRule type="cellIs" dxfId="1690" priority="2491" operator="equal">
      <formula>"Ecrits examens nationaux"</formula>
    </cfRule>
    <cfRule type="cellIs" dxfId="1689" priority="2492" operator="equal">
      <formula>"Délibération S2"</formula>
    </cfRule>
    <cfRule type="cellIs" dxfId="1688" priority="2493" operator="equal">
      <formula>"Délibération S1"</formula>
    </cfRule>
    <cfRule type="cellIs" dxfId="1687" priority="2494" operator="equal">
      <formula>"regroupement"</formula>
    </cfRule>
    <cfRule type="cellIs" dxfId="1686" priority="2485" operator="equal">
      <formula>"Exam nationaux"</formula>
    </cfRule>
    <cfRule type="cellIs" dxfId="1685" priority="2484" operator="equal">
      <formula>"Exam nationaux pas de date"</formula>
    </cfRule>
    <cfRule type="cellIs" dxfId="1684" priority="2483" operator="equal">
      <formula>"Entreprise"</formula>
    </cfRule>
    <cfRule type="cellIs" dxfId="1683" priority="2482" operator="equal">
      <formula>"Révisions R"</formula>
    </cfRule>
    <cfRule type="cellIs" dxfId="1682" priority="2481" operator="equal">
      <formula>"Soutenance"</formula>
    </cfRule>
    <cfRule type="cellIs" dxfId="1681" priority="2480" operator="equal">
      <formula>"ppp"</formula>
    </cfRule>
    <cfRule type="cellIs" dxfId="1680" priority="2479" operator="equal">
      <formula>"Lundi Pentecôte"</formula>
    </cfRule>
    <cfRule type="cellIs" dxfId="1679" priority="2478" operator="equal">
      <formula>"EXAMENS J"</formula>
    </cfRule>
    <cfRule type="cellIs" dxfId="1678" priority="2477" operator="equal">
      <formula>"Cours ISEM"</formula>
    </cfRule>
    <cfRule type="cellIs" dxfId="1677" priority="2476" operator="equal">
      <formula>"Cours IAE"</formula>
    </cfRule>
    <cfRule type="containsText" dxfId="1676" priority="2475" operator="containsText" text="Délib">
      <formula>NOT(ISERROR(SEARCH("Délib",AZ13)))</formula>
    </cfRule>
    <cfRule type="containsText" dxfId="1675" priority="2474" operator="containsText" text="Pré">
      <formula>NOT(ISERROR(SEARCH("Pré",AZ13)))</formula>
    </cfRule>
    <cfRule type="containsText" dxfId="1674" priority="2473" operator="containsText" text="Projet">
      <formula>NOT(ISERROR(SEARCH("Projet",AZ13)))</formula>
    </cfRule>
    <cfRule type="containsText" dxfId="1673" priority="2472" operator="containsText" text="Début CM">
      <formula>NOT(ISERROR(SEARCH("Début CM",AZ13)))</formula>
    </cfRule>
    <cfRule type="containsText" dxfId="1672" priority="2471" operator="containsText" text="Début TD">
      <formula>NOT(ISERROR(SEARCH("Début TD",AZ13)))</formula>
    </cfRule>
    <cfRule type="containsText" dxfId="1671" priority="2470" operator="containsText" text="Etranger">
      <formula>NOT(ISERROR(SEARCH("Etranger",AZ13)))</formula>
    </cfRule>
    <cfRule type="cellIs" dxfId="1670" priority="2501" operator="equal">
      <formula>"Examens S2 ses1"</formula>
    </cfRule>
    <cfRule type="cellIs" dxfId="1669" priority="2502" operator="equal">
      <formula>"Fermeture"</formula>
    </cfRule>
    <cfRule type="cellIs" dxfId="1668" priority="2503" operator="equal">
      <formula>"Remise rapport"</formula>
    </cfRule>
    <cfRule type="cellIs" dxfId="1667" priority="2504" operator="equal">
      <formula>"notes rapport"</formula>
    </cfRule>
    <cfRule type="cellIs" dxfId="1666" priority="2505" operator="equal">
      <formula>"jour appui"</formula>
    </cfRule>
    <cfRule type="cellIs" dxfId="1665" priority="2506" operator="equal">
      <formula>"Assomption"</formula>
    </cfRule>
    <cfRule type="cellIs" dxfId="1664" priority="2507" operator="equal">
      <formula>"Ascension"</formula>
    </cfRule>
    <cfRule type="cellIs" dxfId="1663" priority="2508" operator="equal">
      <formula>"Armistice"</formula>
    </cfRule>
    <cfRule type="cellIs" dxfId="1662" priority="2509" operator="equal">
      <formula>"cours v"</formula>
    </cfRule>
    <cfRule type="cellIs" dxfId="1661" priority="2510" operator="equal">
      <formula>"Examens S1 Ses2"</formula>
    </cfRule>
    <cfRule type="cellIs" dxfId="1660" priority="2511" operator="equal">
      <formula>"Examens S1 Ses1"</formula>
    </cfRule>
    <cfRule type="cellIs" dxfId="1659" priority="2512" operator="equal">
      <formula>"Fête du travail"</formula>
    </cfRule>
    <cfRule type="cellIs" dxfId="1658" priority="2513" operator="equal">
      <formula>"Fête nationale"</formula>
    </cfRule>
    <cfRule type="cellIs" dxfId="1657" priority="2514" operator="equal">
      <formula>"jour de l'an"</formula>
    </cfRule>
    <cfRule type="cellIs" dxfId="1656" priority="2515" operator="equal">
      <formula>"Lundi de pâques"</formula>
    </cfRule>
    <cfRule type="cellIs" dxfId="1655" priority="2516" operator="equal">
      <formula>"Noël"</formula>
    </cfRule>
    <cfRule type="cellIs" dxfId="1654" priority="2517" operator="equal">
      <formula>"Pâques"</formula>
    </cfRule>
    <cfRule type="cellIs" dxfId="1653" priority="2518" operator="equal">
      <formula>"Pentecôte"</formula>
    </cfRule>
    <cfRule type="cellIs" dxfId="1652" priority="2519" operator="equal">
      <formula>"Révisions S2 ses2"</formula>
    </cfRule>
    <cfRule type="cellIs" dxfId="1651" priority="2520" operator="equal">
      <formula>"Révisions S2 Ses1"</formula>
    </cfRule>
    <cfRule type="cellIs" dxfId="1650" priority="2521" operator="equal">
      <formula>"stage v"</formula>
    </cfRule>
    <cfRule type="cellIs" dxfId="1649" priority="2522" operator="equal">
      <formula>"Victoire 1945"</formula>
    </cfRule>
    <cfRule type="cellIs" dxfId="1648" priority="2523" operator="equal">
      <formula>"Toussaint"</formula>
    </cfRule>
    <cfRule type="containsText" dxfId="1647" priority="2469" operator="containsText" text="JPO">
      <formula>NOT(ISERROR(SEARCH("JPO",AZ13)))</formula>
    </cfRule>
    <cfRule type="cellIs" dxfId="1646" priority="2525" operator="equal">
      <formula>"entreprise B"</formula>
    </cfRule>
  </conditionalFormatting>
  <conditionalFormatting sqref="AZ16:AZ17">
    <cfRule type="containsText" dxfId="1645" priority="2392" operator="containsText" text="Début CM">
      <formula>NOT(ISERROR(SEARCH("Début CM",AZ16)))</formula>
    </cfRule>
    <cfRule type="containsText" dxfId="1644" priority="2391" operator="containsText" text="Début TD">
      <formula>NOT(ISERROR(SEARCH("Début TD",AZ16)))</formula>
    </cfRule>
    <cfRule type="containsText" dxfId="1643" priority="2390" operator="containsText" text="Etranger">
      <formula>NOT(ISERROR(SEARCH("Etranger",AZ16)))</formula>
    </cfRule>
    <cfRule type="containsText" dxfId="1642" priority="2389" operator="containsText" text="JPO">
      <formula>NOT(ISERROR(SEARCH("JPO",AZ16)))</formula>
    </cfRule>
    <cfRule type="containsText" dxfId="1641" priority="2388" operator="containsText" text="Note">
      <formula>NOT(ISERROR(SEARCH("Note",AZ16)))</formula>
    </cfRule>
    <cfRule type="containsText" dxfId="1640" priority="2387" operator="containsText" text="Recrutem">
      <formula>NOT(ISERROR(SEARCH("Recrutem",AZ16)))</formula>
    </cfRule>
    <cfRule type="containsText" dxfId="1639" priority="2386" operator="containsText" text="Remise">
      <formula>NOT(ISERROR(SEARCH("Remise",AZ16)))</formula>
    </cfRule>
    <cfRule type="containsText" dxfId="1638" priority="2385" operator="containsText" text="Salon Et">
      <formula>NOT(ISERROR(SEARCH("Salon Et",AZ16)))</formula>
    </cfRule>
    <cfRule type="cellIs" dxfId="1637" priority="2454" stopIfTrue="1" operator="equal">
      <formula>"Cours"</formula>
    </cfRule>
    <cfRule type="cellIs" dxfId="1636" priority="2453" stopIfTrue="1" operator="equal">
      <formula>"Vacances"</formula>
    </cfRule>
    <cfRule type="cellIs" dxfId="1635" priority="2452" stopIfTrue="1" operator="equal">
      <formula>"Révisions"</formula>
    </cfRule>
    <cfRule type="cellIs" dxfId="1634" priority="2451" stopIfTrue="1" operator="equal">
      <formula>"Session 1"</formula>
    </cfRule>
    <cfRule type="containsText" dxfId="1633" priority="2384" operator="containsText" text="Soutenance">
      <formula>NOT(ISERROR(SEARCH("Soutenance",AZ16)))</formula>
    </cfRule>
    <cfRule type="expression" dxfId="1632" priority="2383">
      <formula>AX16="Samedi"</formula>
    </cfRule>
    <cfRule type="expression" dxfId="1631" priority="2382">
      <formula>AX16="Dimanche"</formula>
    </cfRule>
    <cfRule type="containsText" dxfId="1630" priority="2381" operator="containsText" text="Université">
      <formula>NOT(ISERROR(SEARCH("Université",AZ16)))</formula>
    </cfRule>
    <cfRule type="containsText" dxfId="1629" priority="2380" operator="containsText" text="Cours/Labo/Projet">
      <formula>NOT(ISERROR(SEARCH("Cours/Labo/Projet",AZ16)))</formula>
    </cfRule>
    <cfRule type="cellIs" dxfId="1628" priority="2450" stopIfTrue="1" operator="equal">
      <formula>"Session 2"</formula>
    </cfRule>
    <cfRule type="cellIs" dxfId="1627" priority="2449" stopIfTrue="1" operator="equal">
      <formula>"Stage"</formula>
    </cfRule>
    <cfRule type="cellIs" dxfId="1626" priority="2448" stopIfTrue="1" operator="equal">
      <formula>"Rentrée"</formula>
    </cfRule>
    <cfRule type="cellIs" dxfId="1625" priority="2447" stopIfTrue="1" operator="equal">
      <formula>"Evaluation"</formula>
    </cfRule>
    <cfRule type="cellIs" dxfId="1624" priority="2446" stopIfTrue="1" operator="equal">
      <formula>"Retour copies"</formula>
    </cfRule>
    <cfRule type="cellIs" dxfId="1623" priority="2445" operator="equal">
      <formula>"entreprise B"</formula>
    </cfRule>
    <cfRule type="cellIs" dxfId="1622" priority="2444" operator="equal">
      <formula>"Stage en entreprise"</formula>
    </cfRule>
    <cfRule type="cellIs" dxfId="1621" priority="2443" operator="equal">
      <formula>"Toussaint"</formula>
    </cfRule>
    <cfRule type="cellIs" dxfId="1620" priority="2442" operator="equal">
      <formula>"Victoire 1945"</formula>
    </cfRule>
    <cfRule type="cellIs" dxfId="1619" priority="2441" operator="equal">
      <formula>"stage v"</formula>
    </cfRule>
    <cfRule type="cellIs" dxfId="1618" priority="2440" operator="equal">
      <formula>"Révisions S2 Ses1"</formula>
    </cfRule>
    <cfRule type="cellIs" dxfId="1617" priority="2439" operator="equal">
      <formula>"Révisions S2 ses2"</formula>
    </cfRule>
    <cfRule type="cellIs" dxfId="1616" priority="2438" operator="equal">
      <formula>"Pentecôte"</formula>
    </cfRule>
    <cfRule type="cellIs" dxfId="1615" priority="2437" operator="equal">
      <formula>"Pâques"</formula>
    </cfRule>
    <cfRule type="cellIs" dxfId="1614" priority="2436" operator="equal">
      <formula>"Noël"</formula>
    </cfRule>
    <cfRule type="cellIs" dxfId="1613" priority="2435" operator="equal">
      <formula>"Lundi de pâques"</formula>
    </cfRule>
    <cfRule type="cellIs" dxfId="1612" priority="2434" operator="equal">
      <formula>"jour de l'an"</formula>
    </cfRule>
    <cfRule type="cellIs" dxfId="1611" priority="2433" operator="equal">
      <formula>"Fête nationale"</formula>
    </cfRule>
    <cfRule type="cellIs" dxfId="1610" priority="2432" operator="equal">
      <formula>"Fête du travail"</formula>
    </cfRule>
    <cfRule type="cellIs" dxfId="1609" priority="2431" operator="equal">
      <formula>"Examens S1 Ses1"</formula>
    </cfRule>
    <cfRule type="cellIs" dxfId="1608" priority="2430" operator="equal">
      <formula>"Examens S1 Ses2"</formula>
    </cfRule>
    <cfRule type="cellIs" dxfId="1607" priority="2429" operator="equal">
      <formula>"cours v"</formula>
    </cfRule>
    <cfRule type="cellIs" dxfId="1606" priority="2459" stopIfTrue="1" operator="equal">
      <formula>"Délibérations"</formula>
    </cfRule>
    <cfRule type="cellIs" dxfId="1605" priority="2458" stopIfTrue="1" operator="equal">
      <formula>"Du anglais"</formula>
    </cfRule>
    <cfRule type="cellIs" dxfId="1604" priority="2457" stopIfTrue="1" operator="equal">
      <formula>"Examens S2"</formula>
    </cfRule>
    <cfRule type="cellIs" dxfId="1603" priority="2456" stopIfTrue="1" operator="equal">
      <formula>"Examens"</formula>
    </cfRule>
    <cfRule type="cellIs" dxfId="1602" priority="2455" stopIfTrue="1" operator="equal">
      <formula>"Examens S1"</formula>
    </cfRule>
    <cfRule type="cellIs" dxfId="1601" priority="2428" operator="equal">
      <formula>"Armistice"</formula>
    </cfRule>
    <cfRule type="cellIs" dxfId="1600" priority="2427" operator="equal">
      <formula>"Ascension"</formula>
    </cfRule>
    <cfRule type="cellIs" dxfId="1599" priority="2426" operator="equal">
      <formula>"Assomption"</formula>
    </cfRule>
    <cfRule type="cellIs" dxfId="1598" priority="2425" operator="equal">
      <formula>"jour appui"</formula>
    </cfRule>
    <cfRule type="cellIs" dxfId="1597" priority="2424" operator="equal">
      <formula>"notes rapport"</formula>
    </cfRule>
    <cfRule type="cellIs" dxfId="1596" priority="2423" operator="equal">
      <formula>"Remise rapport"</formula>
    </cfRule>
    <cfRule type="cellIs" dxfId="1595" priority="2422" operator="equal">
      <formula>"Fermeture"</formula>
    </cfRule>
    <cfRule type="cellIs" dxfId="1594" priority="2421" operator="equal">
      <formula>"Examens S2 ses1"</formula>
    </cfRule>
    <cfRule type="cellIs" dxfId="1593" priority="2420" operator="equal">
      <formula>"Examens S2 Ses2"</formula>
    </cfRule>
    <cfRule type="cellIs" dxfId="1592" priority="2419" operator="equal">
      <formula>"Révisions S1 ses1"</formula>
    </cfRule>
    <cfRule type="cellIs" dxfId="1591" priority="2418" operator="equal">
      <formula>"Révisions S1 Ses2"</formula>
    </cfRule>
    <cfRule type="cellIs" dxfId="1590" priority="2417" operator="equal">
      <formula>"Cours Matin Entr AM"</formula>
    </cfRule>
    <cfRule type="cellIs" dxfId="1589" priority="2416" operator="equal">
      <formula>"Entr MA cours AM"</formula>
    </cfRule>
    <cfRule type="cellIs" dxfId="1588" priority="2415" operator="equal">
      <formula>"Cours matin"</formula>
    </cfRule>
    <cfRule type="cellIs" dxfId="1587" priority="2414" operator="equal">
      <formula>"regroupement"</formula>
    </cfRule>
    <cfRule type="cellIs" dxfId="1586" priority="2413" operator="equal">
      <formula>"Délibération S1"</formula>
    </cfRule>
    <cfRule type="cellIs" dxfId="1585" priority="2412" operator="equal">
      <formula>"Délibération S2"</formula>
    </cfRule>
    <cfRule type="cellIs" dxfId="1584" priority="2411" operator="equal">
      <formula>"Ecrits examens nationaux"</formula>
    </cfRule>
    <cfRule type="cellIs" dxfId="1583" priority="2410" operator="equal">
      <formula>"Mise à niveau"</formula>
    </cfRule>
    <cfRule type="cellIs" dxfId="1582" priority="2409" operator="equal">
      <formula>"Note mémoire"</formula>
    </cfRule>
    <cfRule type="cellIs" dxfId="1581" priority="2408" operator="equal">
      <formula>"Oraux examens nationaux"</formula>
    </cfRule>
    <cfRule type="cellIs" dxfId="1580" priority="2407" operator="equal">
      <formula>"Remise note CC"</formula>
    </cfRule>
    <cfRule type="cellIs" dxfId="1579" priority="2406" operator="equal">
      <formula>"Révision interne"</formula>
    </cfRule>
    <cfRule type="cellIs" dxfId="1578" priority="2405" operator="equal">
      <formula>"Exam nationaux"</formula>
    </cfRule>
    <cfRule type="cellIs" dxfId="1577" priority="2404" operator="equal">
      <formula>"Exam nationaux pas de date"</formula>
    </cfRule>
    <cfRule type="cellIs" dxfId="1576" priority="2403" operator="equal">
      <formula>"Entreprise"</formula>
    </cfRule>
    <cfRule type="cellIs" dxfId="1575" priority="2402" operator="equal">
      <formula>"Révisions R"</formula>
    </cfRule>
    <cfRule type="cellIs" dxfId="1574" priority="2401" operator="equal">
      <formula>"Soutenance"</formula>
    </cfRule>
    <cfRule type="cellIs" dxfId="1573" priority="2400" operator="equal">
      <formula>"ppp"</formula>
    </cfRule>
    <cfRule type="cellIs" dxfId="1572" priority="2399" operator="equal">
      <formula>"Lundi Pentecôte"</formula>
    </cfRule>
    <cfRule type="cellIs" dxfId="1571" priority="2398" operator="equal">
      <formula>"EXAMENS J"</formula>
    </cfRule>
    <cfRule type="cellIs" dxfId="1570" priority="2397" operator="equal">
      <formula>"Cours ISEM"</formula>
    </cfRule>
    <cfRule type="cellIs" dxfId="1569" priority="2396" operator="equal">
      <formula>"Cours IAE"</formula>
    </cfRule>
    <cfRule type="containsText" dxfId="1568" priority="2395" operator="containsText" text="Délib">
      <formula>NOT(ISERROR(SEARCH("Délib",AZ16)))</formula>
    </cfRule>
    <cfRule type="containsText" dxfId="1567" priority="2394" operator="containsText" text="Pré">
      <formula>NOT(ISERROR(SEARCH("Pré",AZ16)))</formula>
    </cfRule>
    <cfRule type="containsText" dxfId="1566" priority="2393" operator="containsText" text="Projet">
      <formula>NOT(ISERROR(SEARCH("Projet",AZ16)))</formula>
    </cfRule>
  </conditionalFormatting>
  <conditionalFormatting sqref="AZ18">
    <cfRule type="containsText" dxfId="1565" priority="47150" operator="containsText" text="Soutenance">
      <formula>NOT(ISERROR(SEARCH("Soutenance",AZ18)))</formula>
    </cfRule>
    <cfRule type="cellIs" dxfId="1564" priority="47196" operator="equal">
      <formula>"Examens S1 Ses2"</formula>
    </cfRule>
    <cfRule type="cellIs" dxfId="1563" priority="47197" operator="equal">
      <formula>"Examens S1 Ses1"</formula>
    </cfRule>
    <cfRule type="cellIs" dxfId="1562" priority="47198" operator="equal">
      <formula>"Fête du travail"</formula>
    </cfRule>
    <cfRule type="cellIs" dxfId="1561" priority="47199" operator="equal">
      <formula>"Fête nationale"</formula>
    </cfRule>
    <cfRule type="cellIs" dxfId="1560" priority="47200" operator="equal">
      <formula>"jour de l'an"</formula>
    </cfRule>
    <cfRule type="cellIs" dxfId="1559" priority="47201" operator="equal">
      <formula>"Lundi de pâques"</formula>
    </cfRule>
    <cfRule type="cellIs" dxfId="1558" priority="47202" operator="equal">
      <formula>"Noël"</formula>
    </cfRule>
    <cfRule type="cellIs" dxfId="1557" priority="47203" operator="equal">
      <formula>"Pâques"</formula>
    </cfRule>
    <cfRule type="cellIs" dxfId="1556" priority="47204" operator="equal">
      <formula>"Pentecôte"</formula>
    </cfRule>
    <cfRule type="cellIs" dxfId="1555" priority="47205" operator="equal">
      <formula>"Révisions S2 ses2"</formula>
    </cfRule>
    <cfRule type="cellIs" dxfId="1554" priority="47206" operator="equal">
      <formula>"Révisions S2 Ses1"</formula>
    </cfRule>
    <cfRule type="cellIs" dxfId="1553" priority="47207" operator="equal">
      <formula>"stage v"</formula>
    </cfRule>
    <cfRule type="cellIs" dxfId="1552" priority="47208" operator="equal">
      <formula>"Victoire 1945"</formula>
    </cfRule>
    <cfRule type="cellIs" dxfId="1551" priority="47209" operator="equal">
      <formula>"Toussaint"</formula>
    </cfRule>
    <cfRule type="cellIs" dxfId="1550" priority="47210" operator="equal">
      <formula>"Stage en entreprise"</formula>
    </cfRule>
    <cfRule type="cellIs" dxfId="1549" priority="47221" stopIfTrue="1" operator="equal">
      <formula>"Examens S1"</formula>
    </cfRule>
    <cfRule type="expression" dxfId="1548" priority="47148">
      <formula>AX18="Dimanche"</formula>
    </cfRule>
    <cfRule type="expression" dxfId="1547" priority="47149">
      <formula>AX18="Samedi"</formula>
    </cfRule>
    <cfRule type="cellIs" dxfId="1546" priority="47169" operator="equal">
      <formula>"Entreprise"</formula>
    </cfRule>
    <cfRule type="containsText" dxfId="1545" priority="47151" operator="containsText" text="Salon Et">
      <formula>NOT(ISERROR(SEARCH("Salon Et",AZ18)))</formula>
    </cfRule>
    <cfRule type="containsText" dxfId="1544" priority="47152" operator="containsText" text="Remise">
      <formula>NOT(ISERROR(SEARCH("Remise",AZ18)))</formula>
    </cfRule>
    <cfRule type="containsText" dxfId="1543" priority="47153" operator="containsText" text="Recrutem">
      <formula>NOT(ISERROR(SEARCH("Recrutem",AZ18)))</formula>
    </cfRule>
    <cfRule type="containsText" dxfId="1542" priority="47154" operator="containsText" text="Note">
      <formula>NOT(ISERROR(SEARCH("Note",AZ18)))</formula>
    </cfRule>
    <cfRule type="containsText" dxfId="1541" priority="47155" operator="containsText" text="JPO">
      <formula>NOT(ISERROR(SEARCH("JPO",AZ18)))</formula>
    </cfRule>
    <cfRule type="containsText" dxfId="1540" priority="47156" operator="containsText" text="Etranger">
      <formula>NOT(ISERROR(SEARCH("Etranger",AZ18)))</formula>
    </cfRule>
    <cfRule type="containsText" dxfId="1539" priority="47157" operator="containsText" text="Début TD">
      <formula>NOT(ISERROR(SEARCH("Début TD",AZ18)))</formula>
    </cfRule>
    <cfRule type="containsText" dxfId="1538" priority="47158" operator="containsText" text="Début CM">
      <formula>NOT(ISERROR(SEARCH("Début CM",AZ18)))</formula>
    </cfRule>
    <cfRule type="containsText" dxfId="1537" priority="47159" operator="containsText" text="Projet">
      <formula>NOT(ISERROR(SEARCH("Projet",AZ18)))</formula>
    </cfRule>
    <cfRule type="containsText" dxfId="1536" priority="47160" operator="containsText" text="Pré">
      <formula>NOT(ISERROR(SEARCH("Pré",AZ18)))</formula>
    </cfRule>
    <cfRule type="containsText" dxfId="1535" priority="47161" operator="containsText" text="Délib">
      <formula>NOT(ISERROR(SEARCH("Délib",AZ18)))</formula>
    </cfRule>
    <cfRule type="cellIs" dxfId="1534" priority="47162" operator="equal">
      <formula>"Cours IAE"</formula>
    </cfRule>
    <cfRule type="cellIs" dxfId="1533" priority="47163" operator="equal">
      <formula>"Cours ISEM"</formula>
    </cfRule>
    <cfRule type="cellIs" dxfId="1532" priority="47164" operator="equal">
      <formula>"EXAMENS J"</formula>
    </cfRule>
    <cfRule type="cellIs" dxfId="1531" priority="47165" operator="equal">
      <formula>"Lundi Pentecôte"</formula>
    </cfRule>
    <cfRule type="cellIs" dxfId="1530" priority="47166" operator="equal">
      <formula>"ppp"</formula>
    </cfRule>
    <cfRule type="cellIs" dxfId="1529" priority="47167" operator="equal">
      <formula>"Soutenance"</formula>
    </cfRule>
    <cfRule type="cellIs" dxfId="1528" priority="47168" operator="equal">
      <formula>"Révisions R"</formula>
    </cfRule>
    <cfRule type="cellIs" dxfId="1527" priority="47211" operator="equal">
      <formula>"entreprise B"</formula>
    </cfRule>
    <cfRule type="cellIs" dxfId="1526" priority="47212" stopIfTrue="1" operator="equal">
      <formula>"Retour copies"</formula>
    </cfRule>
    <cfRule type="cellIs" dxfId="1525" priority="47213" stopIfTrue="1" operator="equal">
      <formula>"Evaluation"</formula>
    </cfRule>
    <cfRule type="cellIs" dxfId="1524" priority="47214" stopIfTrue="1" operator="equal">
      <formula>"Rentrée"</formula>
    </cfRule>
    <cfRule type="cellIs" dxfId="1523" priority="47215" stopIfTrue="1" operator="equal">
      <formula>"Stage"</formula>
    </cfRule>
    <cfRule type="cellIs" dxfId="1522" priority="47216" stopIfTrue="1" operator="equal">
      <formula>"Session 2"</formula>
    </cfRule>
    <cfRule type="cellIs" dxfId="1521" priority="47217" stopIfTrue="1" operator="equal">
      <formula>"Session 1"</formula>
    </cfRule>
    <cfRule type="cellIs" dxfId="1520" priority="47218" stopIfTrue="1" operator="equal">
      <formula>"Révisions"</formula>
    </cfRule>
    <cfRule type="cellIs" dxfId="1519" priority="47219" stopIfTrue="1" operator="equal">
      <formula>"Vacances"</formula>
    </cfRule>
    <cfRule type="cellIs" dxfId="1518" priority="47220" stopIfTrue="1" operator="equal">
      <formula>"Cours"</formula>
    </cfRule>
    <cfRule type="cellIs" dxfId="1517" priority="47222" stopIfTrue="1" operator="equal">
      <formula>"Examens"</formula>
    </cfRule>
    <cfRule type="cellIs" dxfId="1516" priority="47223" stopIfTrue="1" operator="equal">
      <formula>"Examens S2"</formula>
    </cfRule>
    <cfRule type="cellIs" dxfId="1515" priority="47224" stopIfTrue="1" operator="equal">
      <formula>"Du anglais"</formula>
    </cfRule>
    <cfRule type="cellIs" dxfId="1514" priority="47225" stopIfTrue="1" operator="equal">
      <formula>"Délibérations"</formula>
    </cfRule>
    <cfRule type="cellIs" dxfId="1513" priority="47184" operator="equal">
      <formula>"Révisions S1 Ses2"</formula>
    </cfRule>
    <cfRule type="cellIs" dxfId="1512" priority="47195" operator="equal">
      <formula>"cours v"</formula>
    </cfRule>
    <cfRule type="cellIs" dxfId="1511" priority="47194" operator="equal">
      <formula>"Armistice"</formula>
    </cfRule>
    <cfRule type="cellIs" dxfId="1510" priority="47193" operator="equal">
      <formula>"Ascension"</formula>
    </cfRule>
    <cfRule type="cellIs" dxfId="1509" priority="47192" operator="equal">
      <formula>"Assomption"</formula>
    </cfRule>
    <cfRule type="cellIs" dxfId="1508" priority="47191" operator="equal">
      <formula>"jour appui"</formula>
    </cfRule>
    <cfRule type="cellIs" dxfId="1507" priority="47190" operator="equal">
      <formula>"notes rapport"</formula>
    </cfRule>
    <cfRule type="cellIs" dxfId="1506" priority="47189" operator="equal">
      <formula>"Remise rapport"</formula>
    </cfRule>
    <cfRule type="cellIs" dxfId="1505" priority="47188" operator="equal">
      <formula>"Fermeture"</formula>
    </cfRule>
    <cfRule type="cellIs" dxfId="1504" priority="47187" operator="equal">
      <formula>"Examens S2 ses1"</formula>
    </cfRule>
    <cfRule type="cellIs" dxfId="1503" priority="47186" operator="equal">
      <formula>"Examens S2 Ses2"</formula>
    </cfRule>
    <cfRule type="cellIs" dxfId="1502" priority="47185" operator="equal">
      <formula>"Révisions S1 ses1"</formula>
    </cfRule>
    <cfRule type="cellIs" dxfId="1501" priority="47183" operator="equal">
      <formula>"Cours Matin Entr AM"</formula>
    </cfRule>
    <cfRule type="cellIs" dxfId="1500" priority="47182" operator="equal">
      <formula>"Entr MA cours AM"</formula>
    </cfRule>
    <cfRule type="cellIs" dxfId="1499" priority="47181" operator="equal">
      <formula>"Cours matin"</formula>
    </cfRule>
    <cfRule type="cellIs" dxfId="1498" priority="47180" operator="equal">
      <formula>"regroupement"</formula>
    </cfRule>
    <cfRule type="cellIs" dxfId="1497" priority="47179" operator="equal">
      <formula>"Délibération S1"</formula>
    </cfRule>
    <cfRule type="cellIs" dxfId="1496" priority="47178" operator="equal">
      <formula>"Délibération S2"</formula>
    </cfRule>
    <cfRule type="cellIs" dxfId="1495" priority="47177" operator="equal">
      <formula>"Ecrits examens nationaux"</formula>
    </cfRule>
    <cfRule type="cellIs" dxfId="1494" priority="47176" operator="equal">
      <formula>"Mise à niveau"</formula>
    </cfRule>
    <cfRule type="cellIs" dxfId="1493" priority="47175" operator="equal">
      <formula>"Note mémoire"</formula>
    </cfRule>
    <cfRule type="cellIs" dxfId="1492" priority="47174" operator="equal">
      <formula>"Oraux examens nationaux"</formula>
    </cfRule>
    <cfRule type="cellIs" dxfId="1491" priority="47173" operator="equal">
      <formula>"Remise note CC"</formula>
    </cfRule>
    <cfRule type="cellIs" dxfId="1490" priority="47172" operator="equal">
      <formula>"Révision interne"</formula>
    </cfRule>
    <cfRule type="cellIs" dxfId="1489" priority="47171" operator="equal">
      <formula>"Exam nationaux"</formula>
    </cfRule>
    <cfRule type="cellIs" dxfId="1488" priority="47170" operator="equal">
      <formula>"Exam nationaux pas de date"</formula>
    </cfRule>
  </conditionalFormatting>
  <conditionalFormatting sqref="AZ19">
    <cfRule type="cellIs" dxfId="1487" priority="22415" operator="equal">
      <formula>"Révisions S2 ses2"</formula>
    </cfRule>
    <cfRule type="cellIs" dxfId="1486" priority="22435" stopIfTrue="1" operator="equal">
      <formula>"Délibérations"</formula>
    </cfRule>
    <cfRule type="containsText" dxfId="1485" priority="22361" operator="containsText" text="Salon Et">
      <formula>NOT(ISERROR(SEARCH("Salon Et",AZ19)))</formula>
    </cfRule>
    <cfRule type="cellIs" dxfId="1484" priority="22404" operator="equal">
      <formula>"Armistice"</formula>
    </cfRule>
    <cfRule type="cellIs" dxfId="1483" priority="22395" operator="equal">
      <formula>"Révisions S1 ses1"</formula>
    </cfRule>
    <cfRule type="cellIs" dxfId="1482" priority="22396" operator="equal">
      <formula>"Examens S2 Ses2"</formula>
    </cfRule>
    <cfRule type="cellIs" dxfId="1481" priority="22397" operator="equal">
      <formula>"Examens S2 ses1"</formula>
    </cfRule>
    <cfRule type="cellIs" dxfId="1480" priority="22398" operator="equal">
      <formula>"Fermeture"</formula>
    </cfRule>
    <cfRule type="cellIs" dxfId="1479" priority="22399" operator="equal">
      <formula>"Remise rapport"</formula>
    </cfRule>
    <cfRule type="cellIs" dxfId="1478" priority="22394" operator="equal">
      <formula>"Révisions S1 Ses2"</formula>
    </cfRule>
    <cfRule type="cellIs" dxfId="1477" priority="22400" operator="equal">
      <formula>"notes rapport"</formula>
    </cfRule>
    <cfRule type="cellIs" dxfId="1476" priority="22386" operator="equal">
      <formula>"Mise à niveau"</formula>
    </cfRule>
    <cfRule type="cellIs" dxfId="1475" priority="22375" operator="equal">
      <formula>"Lundi Pentecôte"</formula>
    </cfRule>
    <cfRule type="cellIs" dxfId="1474" priority="22376" operator="equal">
      <formula>"ppp"</formula>
    </cfRule>
    <cfRule type="cellIs" dxfId="1473" priority="22377" operator="equal">
      <formula>"Soutenance"</formula>
    </cfRule>
    <cfRule type="cellIs" dxfId="1472" priority="22387" operator="equal">
      <formula>"Ecrits examens nationaux"</formula>
    </cfRule>
    <cfRule type="cellIs" dxfId="1471" priority="22378" operator="equal">
      <formula>"Révisions R"</formula>
    </cfRule>
    <cfRule type="cellIs" dxfId="1470" priority="22401" operator="equal">
      <formula>"jour appui"</formula>
    </cfRule>
    <cfRule type="cellIs" dxfId="1469" priority="22402" operator="equal">
      <formula>"Assomption"</formula>
    </cfRule>
    <cfRule type="cellIs" dxfId="1468" priority="22434" stopIfTrue="1" operator="equal">
      <formula>"Du anglais"</formula>
    </cfRule>
    <cfRule type="cellIs" dxfId="1467" priority="22403" operator="equal">
      <formula>"Ascension"</formula>
    </cfRule>
    <cfRule type="cellIs" dxfId="1466" priority="22385" operator="equal">
      <formula>"Note mémoire"</formula>
    </cfRule>
    <cfRule type="cellIs" dxfId="1465" priority="22405" operator="equal">
      <formula>"cours v"</formula>
    </cfRule>
    <cfRule type="cellIs" dxfId="1464" priority="22406" operator="equal">
      <formula>"Examens S1 Ses2"</formula>
    </cfRule>
    <cfRule type="containsText" dxfId="1463" priority="22362" operator="containsText" text="Remise">
      <formula>NOT(ISERROR(SEARCH("Remise",AZ19)))</formula>
    </cfRule>
    <cfRule type="containsText" dxfId="1462" priority="22363" operator="containsText" text="Recrutem">
      <formula>NOT(ISERROR(SEARCH("Recrutem",AZ19)))</formula>
    </cfRule>
    <cfRule type="containsText" dxfId="1461" priority="22364" operator="containsText" text="Note">
      <formula>NOT(ISERROR(SEARCH("Note",AZ19)))</formula>
    </cfRule>
    <cfRule type="containsText" dxfId="1460" priority="22365" operator="containsText" text="JPO">
      <formula>NOT(ISERROR(SEARCH("JPO",AZ19)))</formula>
    </cfRule>
    <cfRule type="containsText" dxfId="1459" priority="22366" operator="containsText" text="Etranger">
      <formula>NOT(ISERROR(SEARCH("Etranger",AZ19)))</formula>
    </cfRule>
    <cfRule type="containsText" dxfId="1458" priority="22367" operator="containsText" text="Début TD">
      <formula>NOT(ISERROR(SEARCH("Début TD",AZ19)))</formula>
    </cfRule>
    <cfRule type="containsText" dxfId="1457" priority="22368" operator="containsText" text="Début CM">
      <formula>NOT(ISERROR(SEARCH("Début CM",AZ19)))</formula>
    </cfRule>
    <cfRule type="containsText" dxfId="1456" priority="22369" operator="containsText" text="Projet">
      <formula>NOT(ISERROR(SEARCH("Projet",AZ19)))</formula>
    </cfRule>
    <cfRule type="containsText" dxfId="1455" priority="22370" operator="containsText" text="Pré">
      <formula>NOT(ISERROR(SEARCH("Pré",AZ19)))</formula>
    </cfRule>
    <cfRule type="containsText" dxfId="1454" priority="22371" operator="containsText" text="Délib">
      <formula>NOT(ISERROR(SEARCH("Délib",AZ19)))</formula>
    </cfRule>
    <cfRule type="cellIs" dxfId="1453" priority="22372" operator="equal">
      <formula>"Cours IAE"</formula>
    </cfRule>
    <cfRule type="cellIs" dxfId="1452" priority="22373" operator="equal">
      <formula>"Cours ISEM"</formula>
    </cfRule>
    <cfRule type="cellIs" dxfId="1451" priority="22393" operator="equal">
      <formula>"Cours Matin Entr AM"</formula>
    </cfRule>
    <cfRule type="cellIs" dxfId="1450" priority="22379" operator="equal">
      <formula>"Entreprise"</formula>
    </cfRule>
    <cfRule type="cellIs" dxfId="1449" priority="22407" operator="equal">
      <formula>"Examens S1 Ses1"</formula>
    </cfRule>
    <cfRule type="cellIs" dxfId="1448" priority="22380" operator="equal">
      <formula>"Exam nationaux pas de date"</formula>
    </cfRule>
    <cfRule type="cellIs" dxfId="1447" priority="22381" operator="equal">
      <formula>"Exam nationaux"</formula>
    </cfRule>
    <cfRule type="cellIs" dxfId="1446" priority="22374" operator="equal">
      <formula>"EXAMENS J"</formula>
    </cfRule>
    <cfRule type="cellIs" dxfId="1445" priority="22382" operator="equal">
      <formula>"Révision interne"</formula>
    </cfRule>
    <cfRule type="cellIs" dxfId="1444" priority="22383" operator="equal">
      <formula>"Remise note CC"</formula>
    </cfRule>
    <cfRule type="cellIs" dxfId="1443" priority="22384" operator="equal">
      <formula>"Oraux examens nationaux"</formula>
    </cfRule>
    <cfRule type="cellIs" dxfId="1442" priority="22408" operator="equal">
      <formula>"Fête du travail"</formula>
    </cfRule>
    <cfRule type="cellIs" dxfId="1441" priority="22409" operator="equal">
      <formula>"Fête nationale"</formula>
    </cfRule>
    <cfRule type="cellIs" dxfId="1440" priority="22410" operator="equal">
      <formula>"jour de l'an"</formula>
    </cfRule>
    <cfRule type="cellIs" dxfId="1439" priority="22411" operator="equal">
      <formula>"Lundi de pâques"</formula>
    </cfRule>
    <cfRule type="cellIs" dxfId="1438" priority="22412" operator="equal">
      <formula>"Noël"</formula>
    </cfRule>
    <cfRule type="cellIs" dxfId="1437" priority="22413" operator="equal">
      <formula>"Pâques"</formula>
    </cfRule>
    <cfRule type="cellIs" dxfId="1436" priority="22414" operator="equal">
      <formula>"Pentecôte"</formula>
    </cfRule>
    <cfRule type="cellIs" dxfId="1435" priority="22416" operator="equal">
      <formula>"Révisions S2 Ses1"</formula>
    </cfRule>
    <cfRule type="cellIs" dxfId="1434" priority="22417" operator="equal">
      <formula>"stage v"</formula>
    </cfRule>
    <cfRule type="cellIs" dxfId="1433" priority="22418" operator="equal">
      <formula>"Victoire 1945"</formula>
    </cfRule>
    <cfRule type="cellIs" dxfId="1432" priority="22419" operator="equal">
      <formula>"Toussaint"</formula>
    </cfRule>
    <cfRule type="cellIs" dxfId="1431" priority="22388" operator="equal">
      <formula>"Délibération S2"</formula>
    </cfRule>
    <cfRule type="cellIs" dxfId="1430" priority="22420" operator="equal">
      <formula>"Stage en entreprise"</formula>
    </cfRule>
    <cfRule type="cellIs" dxfId="1429" priority="22421" operator="equal">
      <formula>"entreprise B"</formula>
    </cfRule>
    <cfRule type="cellIs" dxfId="1428" priority="22422" stopIfTrue="1" operator="equal">
      <formula>"Retour copies"</formula>
    </cfRule>
    <cfRule type="cellIs" dxfId="1427" priority="22423" stopIfTrue="1" operator="equal">
      <formula>"Evaluation"</formula>
    </cfRule>
    <cfRule type="cellIs" dxfId="1426" priority="22424" stopIfTrue="1" operator="equal">
      <formula>"Rentrée"</formula>
    </cfRule>
    <cfRule type="cellIs" dxfId="1425" priority="22425" stopIfTrue="1" operator="equal">
      <formula>"Stage"</formula>
    </cfRule>
    <cfRule type="cellIs" dxfId="1424" priority="22426" stopIfTrue="1" operator="equal">
      <formula>"Session 2"</formula>
    </cfRule>
    <cfRule type="cellIs" dxfId="1423" priority="22427" stopIfTrue="1" operator="equal">
      <formula>"Session 1"</formula>
    </cfRule>
    <cfRule type="cellIs" dxfId="1422" priority="22428" stopIfTrue="1" operator="equal">
      <formula>"Révisions"</formula>
    </cfRule>
    <cfRule type="cellIs" dxfId="1421" priority="22429" stopIfTrue="1" operator="equal">
      <formula>"Vacances"</formula>
    </cfRule>
    <cfRule type="cellIs" dxfId="1420" priority="22430" stopIfTrue="1" operator="equal">
      <formula>"Cours"</formula>
    </cfRule>
    <cfRule type="cellIs" dxfId="1419" priority="22431" stopIfTrue="1" operator="equal">
      <formula>"Examens S1"</formula>
    </cfRule>
    <cfRule type="cellIs" dxfId="1418" priority="22432" stopIfTrue="1" operator="equal">
      <formula>"Examens"</formula>
    </cfRule>
    <cfRule type="cellIs" dxfId="1417" priority="22433" stopIfTrue="1" operator="equal">
      <formula>"Examens S2"</formula>
    </cfRule>
    <cfRule type="cellIs" dxfId="1416" priority="22392" operator="equal">
      <formula>"Entr MA cours AM"</formula>
    </cfRule>
    <cfRule type="cellIs" dxfId="1415" priority="22391" operator="equal">
      <formula>"Cours matin"</formula>
    </cfRule>
    <cfRule type="cellIs" dxfId="1414" priority="22390" operator="equal">
      <formula>"regroupement"</formula>
    </cfRule>
    <cfRule type="cellIs" dxfId="1413" priority="22389" operator="equal">
      <formula>"Délibération S1"</formula>
    </cfRule>
  </conditionalFormatting>
  <conditionalFormatting sqref="AZ19:AZ22">
    <cfRule type="expression" dxfId="1412" priority="2302">
      <formula>AX19="Dimanche"</formula>
    </cfRule>
    <cfRule type="containsText" dxfId="1411" priority="2304" operator="containsText" text="Soutenance">
      <formula>NOT(ISERROR(SEARCH("Soutenance",AZ19)))</formula>
    </cfRule>
    <cfRule type="expression" dxfId="1410" priority="2303">
      <formula>AX19="Samedi"</formula>
    </cfRule>
  </conditionalFormatting>
  <conditionalFormatting sqref="AZ20:AZ22">
    <cfRule type="cellIs" dxfId="1409" priority="2327" operator="equal">
      <formula>"Remise note CC"</formula>
    </cfRule>
    <cfRule type="cellIs" dxfId="1408" priority="2328" operator="equal">
      <formula>"Oraux examens nationaux"</formula>
    </cfRule>
    <cfRule type="cellIs" dxfId="1407" priority="2329" operator="equal">
      <formula>"Note mémoire"</formula>
    </cfRule>
    <cfRule type="cellIs" dxfId="1406" priority="2330" operator="equal">
      <formula>"Mise à niveau"</formula>
    </cfRule>
    <cfRule type="cellIs" dxfId="1405" priority="2331" operator="equal">
      <formula>"Ecrits examens nationaux"</formula>
    </cfRule>
    <cfRule type="cellIs" dxfId="1404" priority="2333" operator="equal">
      <formula>"Délibération S1"</formula>
    </cfRule>
    <cfRule type="cellIs" dxfId="1403" priority="2334" operator="equal">
      <formula>"regroupement"</formula>
    </cfRule>
    <cfRule type="cellIs" dxfId="1402" priority="2335" operator="equal">
      <formula>"Cours matin"</formula>
    </cfRule>
    <cfRule type="cellIs" dxfId="1401" priority="2336" operator="equal">
      <formula>"Entr MA cours AM"</formula>
    </cfRule>
    <cfRule type="cellIs" dxfId="1400" priority="2337" operator="equal">
      <formula>"Cours Matin Entr AM"</formula>
    </cfRule>
    <cfRule type="cellIs" dxfId="1399" priority="2338" operator="equal">
      <formula>"Révisions S1 Ses2"</formula>
    </cfRule>
    <cfRule type="cellIs" dxfId="1398" priority="2339" operator="equal">
      <formula>"Révisions S1 ses1"</formula>
    </cfRule>
    <cfRule type="cellIs" dxfId="1397" priority="2340" operator="equal">
      <formula>"Examens S2 Ses2"</formula>
    </cfRule>
    <cfRule type="cellIs" dxfId="1396" priority="2341" operator="equal">
      <formula>"Examens S2 ses1"</formula>
    </cfRule>
    <cfRule type="cellIs" dxfId="1395" priority="2342" operator="equal">
      <formula>"Fermeture"</formula>
    </cfRule>
    <cfRule type="cellIs" dxfId="1394" priority="2343" operator="equal">
      <formula>"Remise rapport"</formula>
    </cfRule>
    <cfRule type="cellIs" dxfId="1393" priority="2344" operator="equal">
      <formula>"notes rapport"</formula>
    </cfRule>
    <cfRule type="cellIs" dxfId="1392" priority="2345" operator="equal">
      <formula>"jour appui"</formula>
    </cfRule>
    <cfRule type="cellIs" dxfId="1391" priority="2346" operator="equal">
      <formula>"Assomption"</formula>
    </cfRule>
    <cfRule type="cellIs" dxfId="1390" priority="2347" operator="equal">
      <formula>"Ascension"</formula>
    </cfRule>
    <cfRule type="cellIs" dxfId="1389" priority="2348" operator="equal">
      <formula>"Armistice"</formula>
    </cfRule>
    <cfRule type="cellIs" dxfId="1388" priority="2349" operator="equal">
      <formula>"cours v"</formula>
    </cfRule>
    <cfRule type="cellIs" dxfId="1387" priority="2350" operator="equal">
      <formula>"Examens S1 Ses2"</formula>
    </cfRule>
    <cfRule type="cellIs" dxfId="1386" priority="2351" operator="equal">
      <formula>"Examens S1 Ses1"</formula>
    </cfRule>
    <cfRule type="cellIs" dxfId="1385" priority="2352" operator="equal">
      <formula>"Fête du travail"</formula>
    </cfRule>
    <cfRule type="cellIs" dxfId="1384" priority="2353" operator="equal">
      <formula>"Fête nationale"</formula>
    </cfRule>
    <cfRule type="cellIs" dxfId="1383" priority="2332" operator="equal">
      <formula>"Délibération S2"</formula>
    </cfRule>
    <cfRule type="cellIs" dxfId="1382" priority="2371" stopIfTrue="1" operator="equal">
      <formula>"Session 1"</formula>
    </cfRule>
    <cfRule type="cellIs" dxfId="1381" priority="2370" stopIfTrue="1" operator="equal">
      <formula>"Session 2"</formula>
    </cfRule>
    <cfRule type="cellIs" dxfId="1380" priority="2369" stopIfTrue="1" operator="equal">
      <formula>"Stage"</formula>
    </cfRule>
    <cfRule type="cellIs" dxfId="1379" priority="2368" stopIfTrue="1" operator="equal">
      <formula>"Rentrée"</formula>
    </cfRule>
    <cfRule type="cellIs" dxfId="1378" priority="2367" stopIfTrue="1" operator="equal">
      <formula>"Evaluation"</formula>
    </cfRule>
    <cfRule type="cellIs" dxfId="1377" priority="2366" stopIfTrue="1" operator="equal">
      <formula>"Retour copies"</formula>
    </cfRule>
    <cfRule type="cellIs" dxfId="1376" priority="2365" operator="equal">
      <formula>"entreprise B"</formula>
    </cfRule>
    <cfRule type="cellIs" dxfId="1375" priority="2364" operator="equal">
      <formula>"Stage en entreprise"</formula>
    </cfRule>
    <cfRule type="cellIs" dxfId="1374" priority="2363" operator="equal">
      <formula>"Toussaint"</formula>
    </cfRule>
    <cfRule type="cellIs" dxfId="1373" priority="2362" operator="equal">
      <formula>"Victoire 1945"</formula>
    </cfRule>
    <cfRule type="cellIs" dxfId="1372" priority="2361" operator="equal">
      <formula>"stage v"</formula>
    </cfRule>
    <cfRule type="cellIs" dxfId="1371" priority="2372" stopIfTrue="1" operator="equal">
      <formula>"Révisions"</formula>
    </cfRule>
    <cfRule type="cellIs" dxfId="1370" priority="2359" operator="equal">
      <formula>"Révisions S2 ses2"</formula>
    </cfRule>
    <cfRule type="cellIs" dxfId="1369" priority="2358" operator="equal">
      <formula>"Pentecôte"</formula>
    </cfRule>
    <cfRule type="cellIs" dxfId="1368" priority="2357" operator="equal">
      <formula>"Pâques"</formula>
    </cfRule>
    <cfRule type="cellIs" dxfId="1367" priority="2356" operator="equal">
      <formula>"Noël"</formula>
    </cfRule>
    <cfRule type="cellIs" dxfId="1366" priority="2355" operator="equal">
      <formula>"Lundi de pâques"</formula>
    </cfRule>
    <cfRule type="cellIs" dxfId="1365" priority="2354" operator="equal">
      <formula>"jour de l'an"</formula>
    </cfRule>
    <cfRule type="cellIs" dxfId="1364" priority="2379" stopIfTrue="1" operator="equal">
      <formula>"Délibérations"</formula>
    </cfRule>
    <cfRule type="cellIs" dxfId="1363" priority="2360" operator="equal">
      <formula>"Révisions S2 Ses1"</formula>
    </cfRule>
    <cfRule type="cellIs" dxfId="1362" priority="2378" stopIfTrue="1" operator="equal">
      <formula>"Du anglais"</formula>
    </cfRule>
    <cfRule type="cellIs" dxfId="1361" priority="2377" stopIfTrue="1" operator="equal">
      <formula>"Examens S2"</formula>
    </cfRule>
    <cfRule type="cellIs" dxfId="1360" priority="2376" stopIfTrue="1" operator="equal">
      <formula>"Examens"</formula>
    </cfRule>
    <cfRule type="cellIs" dxfId="1359" priority="2375" stopIfTrue="1" operator="equal">
      <formula>"Examens S1"</formula>
    </cfRule>
    <cfRule type="cellIs" dxfId="1358" priority="2374" stopIfTrue="1" operator="equal">
      <formula>"Cours"</formula>
    </cfRule>
    <cfRule type="cellIs" dxfId="1357" priority="2373" stopIfTrue="1" operator="equal">
      <formula>"Vacances"</formula>
    </cfRule>
    <cfRule type="containsText" dxfId="1356" priority="2300" operator="containsText" text="Cours/Labo/Projet">
      <formula>NOT(ISERROR(SEARCH("Cours/Labo/Projet",AZ20)))</formula>
    </cfRule>
    <cfRule type="containsText" dxfId="1355" priority="2301" operator="containsText" text="Université">
      <formula>NOT(ISERROR(SEARCH("Université",AZ20)))</formula>
    </cfRule>
    <cfRule type="containsText" dxfId="1354" priority="2305" operator="containsText" text="Salon Et">
      <formula>NOT(ISERROR(SEARCH("Salon Et",AZ20)))</formula>
    </cfRule>
    <cfRule type="containsText" dxfId="1353" priority="2306" operator="containsText" text="Remise">
      <formula>NOT(ISERROR(SEARCH("Remise",AZ20)))</formula>
    </cfRule>
    <cfRule type="containsText" dxfId="1352" priority="2307" operator="containsText" text="Recrutem">
      <formula>NOT(ISERROR(SEARCH("Recrutem",AZ20)))</formula>
    </cfRule>
    <cfRule type="containsText" dxfId="1351" priority="2308" operator="containsText" text="Note">
      <formula>NOT(ISERROR(SEARCH("Note",AZ20)))</formula>
    </cfRule>
    <cfRule type="containsText" dxfId="1350" priority="2309" operator="containsText" text="JPO">
      <formula>NOT(ISERROR(SEARCH("JPO",AZ20)))</formula>
    </cfRule>
    <cfRule type="containsText" dxfId="1349" priority="2310" operator="containsText" text="Etranger">
      <formula>NOT(ISERROR(SEARCH("Etranger",AZ20)))</formula>
    </cfRule>
    <cfRule type="containsText" dxfId="1348" priority="2311" operator="containsText" text="Début TD">
      <formula>NOT(ISERROR(SEARCH("Début TD",AZ20)))</formula>
    </cfRule>
    <cfRule type="containsText" dxfId="1347" priority="2312" operator="containsText" text="Début CM">
      <formula>NOT(ISERROR(SEARCH("Début CM",AZ20)))</formula>
    </cfRule>
    <cfRule type="containsText" dxfId="1346" priority="2313" operator="containsText" text="Projet">
      <formula>NOT(ISERROR(SEARCH("Projet",AZ20)))</formula>
    </cfRule>
    <cfRule type="containsText" dxfId="1345" priority="2314" operator="containsText" text="Pré">
      <formula>NOT(ISERROR(SEARCH("Pré",AZ20)))</formula>
    </cfRule>
    <cfRule type="containsText" dxfId="1344" priority="2315" operator="containsText" text="Délib">
      <formula>NOT(ISERROR(SEARCH("Délib",AZ20)))</formula>
    </cfRule>
    <cfRule type="cellIs" dxfId="1343" priority="2316" operator="equal">
      <formula>"Cours IAE"</formula>
    </cfRule>
    <cfRule type="cellIs" dxfId="1342" priority="2317" operator="equal">
      <formula>"Cours ISEM"</formula>
    </cfRule>
    <cfRule type="cellIs" dxfId="1341" priority="2318" operator="equal">
      <formula>"EXAMENS J"</formula>
    </cfRule>
    <cfRule type="cellIs" dxfId="1340" priority="2319" operator="equal">
      <formula>"Lundi Pentecôte"</formula>
    </cfRule>
    <cfRule type="cellIs" dxfId="1339" priority="2320" operator="equal">
      <formula>"ppp"</formula>
    </cfRule>
    <cfRule type="cellIs" dxfId="1338" priority="2321" operator="equal">
      <formula>"Soutenance"</formula>
    </cfRule>
    <cfRule type="cellIs" dxfId="1337" priority="2322" operator="equal">
      <formula>"Révisions R"</formula>
    </cfRule>
    <cfRule type="cellIs" dxfId="1336" priority="2323" operator="equal">
      <formula>"Entreprise"</formula>
    </cfRule>
    <cfRule type="cellIs" dxfId="1335" priority="2324" operator="equal">
      <formula>"Exam nationaux pas de date"</formula>
    </cfRule>
    <cfRule type="cellIs" dxfId="1334" priority="2325" operator="equal">
      <formula>"Exam nationaux"</formula>
    </cfRule>
    <cfRule type="cellIs" dxfId="1333" priority="2326" operator="equal">
      <formula>"Révision interne"</formula>
    </cfRule>
  </conditionalFormatting>
  <conditionalFormatting sqref="AZ23:AZ24">
    <cfRule type="cellIs" dxfId="1332" priority="2274" operator="equal">
      <formula>"jour de l'an"</formula>
    </cfRule>
    <cfRule type="cellIs" dxfId="1331" priority="2245" operator="equal">
      <formula>"Exam nationaux"</formula>
    </cfRule>
    <cfRule type="cellIs" dxfId="1330" priority="2290" stopIfTrue="1" operator="equal">
      <formula>"Session 2"</formula>
    </cfRule>
    <cfRule type="cellIs" dxfId="1329" priority="2289" stopIfTrue="1" operator="equal">
      <formula>"Stage"</formula>
    </cfRule>
    <cfRule type="cellIs" dxfId="1328" priority="2288" stopIfTrue="1" operator="equal">
      <formula>"Rentrée"</formula>
    </cfRule>
    <cfRule type="containsText" dxfId="1327" priority="2220" operator="containsText" text="Cours/Labo/Projet">
      <formula>NOT(ISERROR(SEARCH("Cours/Labo/Projet",AZ23)))</formula>
    </cfRule>
    <cfRule type="containsText" dxfId="1326" priority="2221" operator="containsText" text="Université">
      <formula>NOT(ISERROR(SEARCH("Université",AZ23)))</formula>
    </cfRule>
    <cfRule type="containsText" dxfId="1325" priority="2225" operator="containsText" text="Salon Et">
      <formula>NOT(ISERROR(SEARCH("Salon Et",AZ23)))</formula>
    </cfRule>
    <cfRule type="containsText" dxfId="1324" priority="2226" operator="containsText" text="Remise">
      <formula>NOT(ISERROR(SEARCH("Remise",AZ23)))</formula>
    </cfRule>
    <cfRule type="containsText" dxfId="1323" priority="2227" operator="containsText" text="Recrutem">
      <formula>NOT(ISERROR(SEARCH("Recrutem",AZ23)))</formula>
    </cfRule>
    <cfRule type="containsText" dxfId="1322" priority="2228" operator="containsText" text="Note">
      <formula>NOT(ISERROR(SEARCH("Note",AZ23)))</formula>
    </cfRule>
    <cfRule type="containsText" dxfId="1321" priority="2229" operator="containsText" text="JPO">
      <formula>NOT(ISERROR(SEARCH("JPO",AZ23)))</formula>
    </cfRule>
    <cfRule type="containsText" dxfId="1320" priority="2230" operator="containsText" text="Etranger">
      <formula>NOT(ISERROR(SEARCH("Etranger",AZ23)))</formula>
    </cfRule>
    <cfRule type="containsText" dxfId="1319" priority="2231" operator="containsText" text="Début TD">
      <formula>NOT(ISERROR(SEARCH("Début TD",AZ23)))</formula>
    </cfRule>
    <cfRule type="containsText" dxfId="1318" priority="2232" operator="containsText" text="Début CM">
      <formula>NOT(ISERROR(SEARCH("Début CM",AZ23)))</formula>
    </cfRule>
    <cfRule type="containsText" dxfId="1317" priority="2233" operator="containsText" text="Projet">
      <formula>NOT(ISERROR(SEARCH("Projet",AZ23)))</formula>
    </cfRule>
    <cfRule type="containsText" dxfId="1316" priority="2234" operator="containsText" text="Pré">
      <formula>NOT(ISERROR(SEARCH("Pré",AZ23)))</formula>
    </cfRule>
    <cfRule type="containsText" dxfId="1315" priority="2235" operator="containsText" text="Délib">
      <formula>NOT(ISERROR(SEARCH("Délib",AZ23)))</formula>
    </cfRule>
    <cfRule type="cellIs" dxfId="1314" priority="2236" operator="equal">
      <formula>"Cours IAE"</formula>
    </cfRule>
    <cfRule type="cellIs" dxfId="1313" priority="2291" stopIfTrue="1" operator="equal">
      <formula>"Session 1"</formula>
    </cfRule>
    <cfRule type="cellIs" dxfId="1312" priority="2237" operator="equal">
      <formula>"Cours ISEM"</formula>
    </cfRule>
    <cfRule type="cellIs" dxfId="1311" priority="2238" operator="equal">
      <formula>"EXAMENS J"</formula>
    </cfRule>
    <cfRule type="cellIs" dxfId="1310" priority="2239" operator="equal">
      <formula>"Lundi Pentecôte"</formula>
    </cfRule>
    <cfRule type="cellIs" dxfId="1309" priority="2240" operator="equal">
      <formula>"ppp"</formula>
    </cfRule>
    <cfRule type="cellIs" dxfId="1308" priority="2287" stopIfTrue="1" operator="equal">
      <formula>"Evaluation"</formula>
    </cfRule>
    <cfRule type="cellIs" dxfId="1307" priority="2286" stopIfTrue="1" operator="equal">
      <formula>"Retour copies"</formula>
    </cfRule>
    <cfRule type="cellIs" dxfId="1306" priority="2285" operator="equal">
      <formula>"entreprise B"</formula>
    </cfRule>
    <cfRule type="cellIs" dxfId="1305" priority="2284" operator="equal">
      <formula>"Stage en entreprise"</formula>
    </cfRule>
    <cfRule type="cellIs" dxfId="1304" priority="2283" operator="equal">
      <formula>"Toussaint"</formula>
    </cfRule>
    <cfRule type="cellIs" dxfId="1303" priority="2241" operator="equal">
      <formula>"Soutenance"</formula>
    </cfRule>
    <cfRule type="cellIs" dxfId="1302" priority="2281" operator="equal">
      <formula>"stage v"</formula>
    </cfRule>
    <cfRule type="cellIs" dxfId="1301" priority="2242" operator="equal">
      <formula>"Révisions R"</formula>
    </cfRule>
    <cfRule type="cellIs" dxfId="1300" priority="2243" operator="equal">
      <formula>"Entreprise"</formula>
    </cfRule>
    <cfRule type="cellIs" dxfId="1299" priority="2244" operator="equal">
      <formula>"Exam nationaux pas de date"</formula>
    </cfRule>
    <cfRule type="cellIs" dxfId="1298" priority="2282" operator="equal">
      <formula>"Victoire 1945"</formula>
    </cfRule>
    <cfRule type="cellIs" dxfId="1297" priority="2246" operator="equal">
      <formula>"Révision interne"</formula>
    </cfRule>
    <cfRule type="cellIs" dxfId="1296" priority="2247" operator="equal">
      <formula>"Remise note CC"</formula>
    </cfRule>
    <cfRule type="cellIs" dxfId="1295" priority="2248" operator="equal">
      <formula>"Oraux examens nationaux"</formula>
    </cfRule>
    <cfRule type="cellIs" dxfId="1294" priority="2249" operator="equal">
      <formula>"Note mémoire"</formula>
    </cfRule>
    <cfRule type="cellIs" dxfId="1293" priority="2250" operator="equal">
      <formula>"Mise à niveau"</formula>
    </cfRule>
    <cfRule type="cellIs" dxfId="1292" priority="2251" operator="equal">
      <formula>"Ecrits examens nationaux"</formula>
    </cfRule>
    <cfRule type="cellIs" dxfId="1291" priority="2252" operator="equal">
      <formula>"Délibération S2"</formula>
    </cfRule>
    <cfRule type="cellIs" dxfId="1290" priority="2253" operator="equal">
      <formula>"Délibération S1"</formula>
    </cfRule>
    <cfRule type="cellIs" dxfId="1289" priority="2254" operator="equal">
      <formula>"regroupement"</formula>
    </cfRule>
    <cfRule type="cellIs" dxfId="1288" priority="2255" operator="equal">
      <formula>"Cours matin"</formula>
    </cfRule>
    <cfRule type="cellIs" dxfId="1287" priority="2256" operator="equal">
      <formula>"Entr MA cours AM"</formula>
    </cfRule>
    <cfRule type="cellIs" dxfId="1286" priority="2257" operator="equal">
      <formula>"Cours Matin Entr AM"</formula>
    </cfRule>
    <cfRule type="cellIs" dxfId="1285" priority="2258" operator="equal">
      <formula>"Révisions S1 Ses2"</formula>
    </cfRule>
    <cfRule type="cellIs" dxfId="1284" priority="2259" operator="equal">
      <formula>"Révisions S1 ses1"</formula>
    </cfRule>
    <cfRule type="cellIs" dxfId="1283" priority="2260" operator="equal">
      <formula>"Examens S2 Ses2"</formula>
    </cfRule>
    <cfRule type="cellIs" dxfId="1282" priority="2261" operator="equal">
      <formula>"Examens S2 ses1"</formula>
    </cfRule>
    <cfRule type="cellIs" dxfId="1281" priority="2262" operator="equal">
      <formula>"Fermeture"</formula>
    </cfRule>
    <cfRule type="cellIs" dxfId="1280" priority="2263" operator="equal">
      <formula>"Remise rapport"</formula>
    </cfRule>
    <cfRule type="cellIs" dxfId="1279" priority="2264" operator="equal">
      <formula>"notes rapport"</formula>
    </cfRule>
    <cfRule type="cellIs" dxfId="1278" priority="2265" operator="equal">
      <formula>"jour appui"</formula>
    </cfRule>
    <cfRule type="cellIs" dxfId="1277" priority="2266" operator="equal">
      <formula>"Assomption"</formula>
    </cfRule>
    <cfRule type="cellIs" dxfId="1276" priority="2267" operator="equal">
      <formula>"Ascension"</formula>
    </cfRule>
    <cfRule type="cellIs" dxfId="1275" priority="2276" operator="equal">
      <formula>"Noël"</formula>
    </cfRule>
    <cfRule type="cellIs" dxfId="1274" priority="2275" operator="equal">
      <formula>"Lundi de pâques"</formula>
    </cfRule>
    <cfRule type="cellIs" dxfId="1273" priority="2268" operator="equal">
      <formula>"Armistice"</formula>
    </cfRule>
    <cfRule type="cellIs" dxfId="1272" priority="2269" operator="equal">
      <formula>"cours v"</formula>
    </cfRule>
    <cfRule type="cellIs" dxfId="1271" priority="2270" operator="equal">
      <formula>"Examens S1 Ses2"</formula>
    </cfRule>
    <cfRule type="cellIs" dxfId="1270" priority="2271" operator="equal">
      <formula>"Examens S1 Ses1"</formula>
    </cfRule>
    <cfRule type="cellIs" dxfId="1269" priority="2277" operator="equal">
      <formula>"Pâques"</formula>
    </cfRule>
    <cfRule type="cellIs" dxfId="1268" priority="2278" operator="equal">
      <formula>"Pentecôte"</formula>
    </cfRule>
    <cfRule type="cellIs" dxfId="1267" priority="2279" operator="equal">
      <formula>"Révisions S2 ses2"</formula>
    </cfRule>
    <cfRule type="cellIs" dxfId="1266" priority="2280" operator="equal">
      <formula>"Révisions S2 Ses1"</formula>
    </cfRule>
    <cfRule type="cellIs" dxfId="1265" priority="2299" stopIfTrue="1" operator="equal">
      <formula>"Délibérations"</formula>
    </cfRule>
    <cfRule type="cellIs" dxfId="1264" priority="2298" stopIfTrue="1" operator="equal">
      <formula>"Du anglais"</formula>
    </cfRule>
    <cfRule type="cellIs" dxfId="1263" priority="2273" operator="equal">
      <formula>"Fête nationale"</formula>
    </cfRule>
    <cfRule type="cellIs" dxfId="1262" priority="2297" stopIfTrue="1" operator="equal">
      <formula>"Examens S2"</formula>
    </cfRule>
    <cfRule type="cellIs" dxfId="1261" priority="2296" stopIfTrue="1" operator="equal">
      <formula>"Examens"</formula>
    </cfRule>
    <cfRule type="cellIs" dxfId="1260" priority="2295" stopIfTrue="1" operator="equal">
      <formula>"Examens S1"</formula>
    </cfRule>
    <cfRule type="cellIs" dxfId="1259" priority="2294" stopIfTrue="1" operator="equal">
      <formula>"Cours"</formula>
    </cfRule>
    <cfRule type="cellIs" dxfId="1258" priority="2293" stopIfTrue="1" operator="equal">
      <formula>"Vacances"</formula>
    </cfRule>
    <cfRule type="cellIs" dxfId="1257" priority="2292" stopIfTrue="1" operator="equal">
      <formula>"Révisions"</formula>
    </cfRule>
    <cfRule type="cellIs" dxfId="1256" priority="2272" operator="equal">
      <formula>"Fête du travail"</formula>
    </cfRule>
  </conditionalFormatting>
  <conditionalFormatting sqref="AZ23:AZ26">
    <cfRule type="expression" dxfId="1255" priority="2222">
      <formula>AX23="Dimanche"</formula>
    </cfRule>
    <cfRule type="expression" dxfId="1254" priority="2223">
      <formula>AX23="Samedi"</formula>
    </cfRule>
    <cfRule type="containsText" dxfId="1253" priority="2224" operator="containsText" text="Soutenance">
      <formula>NOT(ISERROR(SEARCH("Soutenance",AZ23)))</formula>
    </cfRule>
  </conditionalFormatting>
  <conditionalFormatting sqref="AZ25:AZ26">
    <cfRule type="cellIs" dxfId="1252" priority="23097" operator="equal">
      <formula>"Révisions S1 ses1"</formula>
    </cfRule>
    <cfRule type="cellIs" dxfId="1251" priority="23098" operator="equal">
      <formula>"Examens S2 Ses2"</formula>
    </cfRule>
    <cfRule type="cellIs" dxfId="1250" priority="23099" operator="equal">
      <formula>"Examens S2 ses1"</formula>
    </cfRule>
    <cfRule type="cellIs" dxfId="1249" priority="23100" operator="equal">
      <formula>"Fermeture"</formula>
    </cfRule>
    <cfRule type="cellIs" dxfId="1248" priority="23086" operator="equal">
      <formula>"Oraux examens nationaux"</formula>
    </cfRule>
    <cfRule type="cellIs" dxfId="1247" priority="23101" operator="equal">
      <formula>"Remise rapport"</formula>
    </cfRule>
    <cfRule type="cellIs" dxfId="1246" priority="23102" operator="equal">
      <formula>"notes rapport"</formula>
    </cfRule>
    <cfRule type="cellIs" dxfId="1245" priority="23103" operator="equal">
      <formula>"jour appui"</formula>
    </cfRule>
    <cfRule type="cellIs" dxfId="1244" priority="23104" operator="equal">
      <formula>"Assomption"</formula>
    </cfRule>
    <cfRule type="cellIs" dxfId="1243" priority="23105" operator="equal">
      <formula>"Ascension"</formula>
    </cfRule>
    <cfRule type="cellIs" dxfId="1242" priority="23106" operator="equal">
      <formula>"Armistice"</formula>
    </cfRule>
    <cfRule type="cellIs" dxfId="1241" priority="23107" operator="equal">
      <formula>"cours v"</formula>
    </cfRule>
    <cfRule type="cellIs" dxfId="1240" priority="23108" operator="equal">
      <formula>"Examens S1 Ses2"</formula>
    </cfRule>
    <cfRule type="cellIs" dxfId="1239" priority="23109" operator="equal">
      <formula>"Examens S1 Ses1"</formula>
    </cfRule>
    <cfRule type="cellIs" dxfId="1238" priority="23110" operator="equal">
      <formula>"Fête du travail"</formula>
    </cfRule>
    <cfRule type="cellIs" dxfId="1237" priority="23112" operator="equal">
      <formula>"jour de l'an"</formula>
    </cfRule>
    <cfRule type="cellIs" dxfId="1236" priority="23113" operator="equal">
      <formula>"Lundi de pâques"</formula>
    </cfRule>
    <cfRule type="cellIs" dxfId="1235" priority="23114" operator="equal">
      <formula>"Noël"</formula>
    </cfRule>
    <cfRule type="cellIs" dxfId="1234" priority="23115" operator="equal">
      <formula>"Pâques"</formula>
    </cfRule>
    <cfRule type="containsText" dxfId="1233" priority="23063" operator="containsText" text="Salon Et">
      <formula>NOT(ISERROR(SEARCH("Salon Et",AZ25)))</formula>
    </cfRule>
    <cfRule type="cellIs" dxfId="1232" priority="23131" stopIfTrue="1" operator="equal">
      <formula>"Vacances"</formula>
    </cfRule>
    <cfRule type="cellIs" dxfId="1231" priority="23132" stopIfTrue="1" operator="equal">
      <formula>"Cours"</formula>
    </cfRule>
    <cfRule type="cellIs" dxfId="1230" priority="23133" stopIfTrue="1" operator="equal">
      <formula>"Examens S1"</formula>
    </cfRule>
    <cfRule type="cellIs" dxfId="1229" priority="23134" stopIfTrue="1" operator="equal">
      <formula>"Examens"</formula>
    </cfRule>
    <cfRule type="cellIs" dxfId="1228" priority="23135" stopIfTrue="1" operator="equal">
      <formula>"Examens S2"</formula>
    </cfRule>
    <cfRule type="cellIs" dxfId="1227" priority="23136" stopIfTrue="1" operator="equal">
      <formula>"Du anglais"</formula>
    </cfRule>
    <cfRule type="cellIs" dxfId="1226" priority="23137" stopIfTrue="1" operator="equal">
      <formula>"Délibérations"</formula>
    </cfRule>
    <cfRule type="cellIs" dxfId="1225" priority="23111" operator="equal">
      <formula>"Fête nationale"</formula>
    </cfRule>
    <cfRule type="cellIs" dxfId="1224" priority="23078" operator="equal">
      <formula>"ppp"</formula>
    </cfRule>
    <cfRule type="cellIs" dxfId="1223" priority="23077" operator="equal">
      <formula>"Lundi Pentecôte"</formula>
    </cfRule>
    <cfRule type="cellIs" dxfId="1222" priority="23076" operator="equal">
      <formula>"EXAMENS J"</formula>
    </cfRule>
    <cfRule type="cellIs" dxfId="1221" priority="23075" operator="equal">
      <formula>"Cours ISEM"</formula>
    </cfRule>
    <cfRule type="cellIs" dxfId="1220" priority="23074" operator="equal">
      <formula>"Cours IAE"</formula>
    </cfRule>
    <cfRule type="containsText" dxfId="1219" priority="23073" operator="containsText" text="Délib">
      <formula>NOT(ISERROR(SEARCH("Délib",AZ25)))</formula>
    </cfRule>
    <cfRule type="containsText" dxfId="1218" priority="23072" operator="containsText" text="Pré">
      <formula>NOT(ISERROR(SEARCH("Pré",AZ25)))</formula>
    </cfRule>
    <cfRule type="containsText" dxfId="1217" priority="23071" operator="containsText" text="Projet">
      <formula>NOT(ISERROR(SEARCH("Projet",AZ25)))</formula>
    </cfRule>
    <cfRule type="containsText" dxfId="1216" priority="23070" operator="containsText" text="Début CM">
      <formula>NOT(ISERROR(SEARCH("Début CM",AZ25)))</formula>
    </cfRule>
    <cfRule type="containsText" dxfId="1215" priority="23069" operator="containsText" text="Début TD">
      <formula>NOT(ISERROR(SEARCH("Début TD",AZ25)))</formula>
    </cfRule>
    <cfRule type="containsText" dxfId="1214" priority="23068" operator="containsText" text="Etranger">
      <formula>NOT(ISERROR(SEARCH("Etranger",AZ25)))</formula>
    </cfRule>
    <cfRule type="containsText" dxfId="1213" priority="23067" operator="containsText" text="JPO">
      <formula>NOT(ISERROR(SEARCH("JPO",AZ25)))</formula>
    </cfRule>
    <cfRule type="containsText" dxfId="1212" priority="23066" operator="containsText" text="Note">
      <formula>NOT(ISERROR(SEARCH("Note",AZ25)))</formula>
    </cfRule>
    <cfRule type="containsText" dxfId="1211" priority="23065" operator="containsText" text="Recrutem">
      <formula>NOT(ISERROR(SEARCH("Recrutem",AZ25)))</formula>
    </cfRule>
    <cfRule type="containsText" dxfId="1210" priority="23064" operator="containsText" text="Remise">
      <formula>NOT(ISERROR(SEARCH("Remise",AZ25)))</formula>
    </cfRule>
    <cfRule type="cellIs" dxfId="1209" priority="23085" operator="equal">
      <formula>"Remise note CC"</formula>
    </cfRule>
    <cfRule type="cellIs" dxfId="1208" priority="23084" operator="equal">
      <formula>"Révision interne"</formula>
    </cfRule>
    <cfRule type="cellIs" dxfId="1207" priority="23083" operator="equal">
      <formula>"Exam nationaux"</formula>
    </cfRule>
    <cfRule type="cellIs" dxfId="1206" priority="23082" operator="equal">
      <formula>"Exam nationaux pas de date"</formula>
    </cfRule>
    <cfRule type="cellIs" dxfId="1205" priority="23081" operator="equal">
      <formula>"Entreprise"</formula>
    </cfRule>
    <cfRule type="cellIs" dxfId="1204" priority="23080" operator="equal">
      <formula>"Révisions R"</formula>
    </cfRule>
    <cfRule type="cellIs" dxfId="1203" priority="23079" operator="equal">
      <formula>"Soutenance"</formula>
    </cfRule>
    <cfRule type="cellIs" dxfId="1202" priority="23088" operator="equal">
      <formula>"Mise à niveau"</formula>
    </cfRule>
    <cfRule type="cellIs" dxfId="1201" priority="23094" operator="equal">
      <formula>"Entr MA cours AM"</formula>
    </cfRule>
    <cfRule type="cellIs" dxfId="1200" priority="23095" operator="equal">
      <formula>"Cours Matin Entr AM"</formula>
    </cfRule>
    <cfRule type="cellIs" dxfId="1199" priority="23096" operator="equal">
      <formula>"Révisions S1 Ses2"</formula>
    </cfRule>
    <cfRule type="cellIs" dxfId="1198" priority="23087" operator="equal">
      <formula>"Note mémoire"</formula>
    </cfRule>
    <cfRule type="cellIs" dxfId="1197" priority="23093" operator="equal">
      <formula>"Cours matin"</formula>
    </cfRule>
    <cfRule type="cellIs" dxfId="1196" priority="23090" operator="equal">
      <formula>"Délibération S2"</formula>
    </cfRule>
    <cfRule type="cellIs" dxfId="1195" priority="23091" operator="equal">
      <formula>"Délibération S1"</formula>
    </cfRule>
    <cfRule type="cellIs" dxfId="1194" priority="23092" operator="equal">
      <formula>"regroupement"</formula>
    </cfRule>
    <cfRule type="cellIs" dxfId="1193" priority="23116" operator="equal">
      <formula>"Pentecôte"</formula>
    </cfRule>
    <cfRule type="cellIs" dxfId="1192" priority="23117" operator="equal">
      <formula>"Révisions S2 ses2"</formula>
    </cfRule>
    <cfRule type="cellIs" dxfId="1191" priority="23118" operator="equal">
      <formula>"Révisions S2 Ses1"</formula>
    </cfRule>
    <cfRule type="cellIs" dxfId="1190" priority="23119" operator="equal">
      <formula>"stage v"</formula>
    </cfRule>
    <cfRule type="cellIs" dxfId="1189" priority="23120" operator="equal">
      <formula>"Victoire 1945"</formula>
    </cfRule>
    <cfRule type="cellIs" dxfId="1188" priority="23121" operator="equal">
      <formula>"Toussaint"</formula>
    </cfRule>
    <cfRule type="cellIs" dxfId="1187" priority="23122" operator="equal">
      <formula>"Stage en entreprise"</formula>
    </cfRule>
    <cfRule type="cellIs" dxfId="1186" priority="23123" operator="equal">
      <formula>"entreprise B"</formula>
    </cfRule>
    <cfRule type="cellIs" dxfId="1185" priority="23124" stopIfTrue="1" operator="equal">
      <formula>"Retour copies"</formula>
    </cfRule>
    <cfRule type="cellIs" dxfId="1184" priority="23125" stopIfTrue="1" operator="equal">
      <formula>"Evaluation"</formula>
    </cfRule>
    <cfRule type="cellIs" dxfId="1183" priority="23126" stopIfTrue="1" operator="equal">
      <formula>"Rentrée"</formula>
    </cfRule>
    <cfRule type="cellIs" dxfId="1182" priority="23127" stopIfTrue="1" operator="equal">
      <formula>"Stage"</formula>
    </cfRule>
    <cfRule type="cellIs" dxfId="1181" priority="23128" stopIfTrue="1" operator="equal">
      <formula>"Session 2"</formula>
    </cfRule>
    <cfRule type="cellIs" dxfId="1180" priority="23129" stopIfTrue="1" operator="equal">
      <formula>"Session 1"</formula>
    </cfRule>
    <cfRule type="cellIs" dxfId="1179" priority="23130" stopIfTrue="1" operator="equal">
      <formula>"Révisions"</formula>
    </cfRule>
    <cfRule type="cellIs" dxfId="1178" priority="23089" operator="equal">
      <formula>"Ecrits examens nationaux"</formula>
    </cfRule>
  </conditionalFormatting>
  <conditionalFormatting sqref="AZ27:AZ29">
    <cfRule type="cellIs" dxfId="1177" priority="1253" stopIfTrue="1" operator="equal">
      <formula>"Stage"</formula>
    </cfRule>
    <cfRule type="cellIs" dxfId="1176" priority="1252" stopIfTrue="1" operator="equal">
      <formula>"Rentrée"</formula>
    </cfRule>
    <cfRule type="cellIs" dxfId="1175" priority="1251" stopIfTrue="1" operator="equal">
      <formula>"Evaluation"</formula>
    </cfRule>
    <cfRule type="cellIs" dxfId="1174" priority="1250" stopIfTrue="1" operator="equal">
      <formula>"Retour copies"</formula>
    </cfRule>
    <cfRule type="cellIs" dxfId="1173" priority="1249" operator="equal">
      <formula>"entreprise B"</formula>
    </cfRule>
    <cfRule type="cellIs" dxfId="1172" priority="1248" operator="equal">
      <formula>"Stage en entreprise"</formula>
    </cfRule>
    <cfRule type="cellIs" dxfId="1171" priority="1247" operator="equal">
      <formula>"Toussaint"</formula>
    </cfRule>
    <cfRule type="cellIs" dxfId="1170" priority="1246" operator="equal">
      <formula>"Victoire 1945"</formula>
    </cfRule>
    <cfRule type="cellIs" dxfId="1169" priority="1245" operator="equal">
      <formula>"stage v"</formula>
    </cfRule>
    <cfRule type="cellIs" dxfId="1168" priority="1244" operator="equal">
      <formula>"Révisions S2 Ses1"</formula>
    </cfRule>
    <cfRule type="cellIs" dxfId="1167" priority="1243" operator="equal">
      <formula>"Révisions S2 ses2"</formula>
    </cfRule>
    <cfRule type="cellIs" dxfId="1166" priority="1242" operator="equal">
      <formula>"Pentecôte"</formula>
    </cfRule>
    <cfRule type="cellIs" dxfId="1165" priority="1241" operator="equal">
      <formula>"Pâques"</formula>
    </cfRule>
    <cfRule type="cellIs" dxfId="1164" priority="1240" operator="equal">
      <formula>"Noël"</formula>
    </cfRule>
    <cfRule type="cellIs" dxfId="1163" priority="1239" operator="equal">
      <formula>"Lundi de pâques"</formula>
    </cfRule>
    <cfRule type="cellIs" dxfId="1162" priority="1238" operator="equal">
      <formula>"jour de l'an"</formula>
    </cfRule>
    <cfRule type="cellIs" dxfId="1161" priority="1237" operator="equal">
      <formula>"Fête nationale"</formula>
    </cfRule>
    <cfRule type="cellIs" dxfId="1160" priority="1236" operator="equal">
      <formula>"Fête du travail"</formula>
    </cfRule>
    <cfRule type="cellIs" dxfId="1159" priority="1235" operator="equal">
      <formula>"Examens S1 Ses1"</formula>
    </cfRule>
    <cfRule type="cellIs" dxfId="1158" priority="1234" operator="equal">
      <formula>"Examens S1 Ses2"</formula>
    </cfRule>
    <cfRule type="cellIs" dxfId="1157" priority="1233" operator="equal">
      <formula>"cours v"</formula>
    </cfRule>
    <cfRule type="cellIs" dxfId="1156" priority="1232" operator="equal">
      <formula>"Armistice"</formula>
    </cfRule>
    <cfRule type="cellIs" dxfId="1155" priority="1231" operator="equal">
      <formula>"Ascension"</formula>
    </cfRule>
    <cfRule type="cellIs" dxfId="1154" priority="1230" operator="equal">
      <formula>"Assomption"</formula>
    </cfRule>
    <cfRule type="cellIs" dxfId="1153" priority="1229" operator="equal">
      <formula>"jour appui"</formula>
    </cfRule>
    <cfRule type="cellIs" dxfId="1152" priority="1228" operator="equal">
      <formula>"notes rapport"</formula>
    </cfRule>
    <cfRule type="cellIs" dxfId="1151" priority="1227" operator="equal">
      <formula>"Remise rapport"</formula>
    </cfRule>
    <cfRule type="cellIs" dxfId="1150" priority="1226" operator="equal">
      <formula>"Fermeture"</formula>
    </cfRule>
    <cfRule type="cellIs" dxfId="1149" priority="1225" operator="equal">
      <formula>"Examens S2 ses1"</formula>
    </cfRule>
    <cfRule type="cellIs" dxfId="1148" priority="1224" operator="equal">
      <formula>"Examens S2 Ses2"</formula>
    </cfRule>
    <cfRule type="cellIs" dxfId="1147" priority="1223" operator="equal">
      <formula>"Révisions S1 ses1"</formula>
    </cfRule>
    <cfRule type="cellIs" dxfId="1146" priority="1222" operator="equal">
      <formula>"Révisions S1 Ses2"</formula>
    </cfRule>
    <cfRule type="cellIs" dxfId="1145" priority="1221" operator="equal">
      <formula>"Cours Matin Entr AM"</formula>
    </cfRule>
    <cfRule type="cellIs" dxfId="1144" priority="1220" operator="equal">
      <formula>"Entr MA cours AM"</formula>
    </cfRule>
    <cfRule type="cellIs" dxfId="1143" priority="1219" operator="equal">
      <formula>"Cours matin"</formula>
    </cfRule>
    <cfRule type="cellIs" dxfId="1142" priority="1218" operator="equal">
      <formula>"regroupement"</formula>
    </cfRule>
    <cfRule type="cellIs" dxfId="1141" priority="1217" operator="equal">
      <formula>"Délibération S1"</formula>
    </cfRule>
    <cfRule type="cellIs" dxfId="1140" priority="1216" operator="equal">
      <formula>"Délibération S2"</formula>
    </cfRule>
    <cfRule type="cellIs" dxfId="1139" priority="1215" operator="equal">
      <formula>"Ecrits examens nationaux"</formula>
    </cfRule>
    <cfRule type="cellIs" dxfId="1138" priority="1214" operator="equal">
      <formula>"Mise à niveau"</formula>
    </cfRule>
    <cfRule type="cellIs" dxfId="1137" priority="1213" operator="equal">
      <formula>"Note mémoire"</formula>
    </cfRule>
    <cfRule type="cellIs" dxfId="1136" priority="1212" operator="equal">
      <formula>"Oraux examens nationaux"</formula>
    </cfRule>
    <cfRule type="cellIs" dxfId="1135" priority="1211" operator="equal">
      <formula>"Remise note CC"</formula>
    </cfRule>
    <cfRule type="cellIs" dxfId="1134" priority="1210" operator="equal">
      <formula>"Révision interne"</formula>
    </cfRule>
    <cfRule type="cellIs" dxfId="1133" priority="1209" operator="equal">
      <formula>"Exam nationaux"</formula>
    </cfRule>
    <cfRule type="cellIs" dxfId="1132" priority="1208" operator="equal">
      <formula>"Exam nationaux pas de date"</formula>
    </cfRule>
    <cfRule type="cellIs" dxfId="1131" priority="1207" operator="equal">
      <formula>"Entreprise"</formula>
    </cfRule>
    <cfRule type="cellIs" dxfId="1130" priority="1206" operator="equal">
      <formula>"Révisions R"</formula>
    </cfRule>
    <cfRule type="cellIs" dxfId="1129" priority="1205" operator="equal">
      <formula>"Soutenance"</formula>
    </cfRule>
    <cfRule type="cellIs" dxfId="1128" priority="1204" operator="equal">
      <formula>"ppp"</formula>
    </cfRule>
    <cfRule type="cellIs" dxfId="1127" priority="1203" operator="equal">
      <formula>"Lundi Pentecôte"</formula>
    </cfRule>
    <cfRule type="cellIs" dxfId="1126" priority="1202" operator="equal">
      <formula>"EXAMENS J"</formula>
    </cfRule>
    <cfRule type="cellIs" dxfId="1125" priority="1201" operator="equal">
      <formula>"Cours ISEM"</formula>
    </cfRule>
    <cfRule type="containsText" dxfId="1124" priority="1199" operator="containsText" text="Délib">
      <formula>NOT(ISERROR(SEARCH("Délib",AZ27)))</formula>
    </cfRule>
    <cfRule type="containsText" dxfId="1123" priority="1198" operator="containsText" text="Pré">
      <formula>NOT(ISERROR(SEARCH("Pré",AZ27)))</formula>
    </cfRule>
    <cfRule type="containsText" dxfId="1122" priority="1197" operator="containsText" text="Projet">
      <formula>NOT(ISERROR(SEARCH("Projet",AZ27)))</formula>
    </cfRule>
    <cfRule type="containsText" dxfId="1121" priority="1196" operator="containsText" text="Début CM">
      <formula>NOT(ISERROR(SEARCH("Début CM",AZ27)))</formula>
    </cfRule>
    <cfRule type="containsText" dxfId="1120" priority="1195" operator="containsText" text="Début TD">
      <formula>NOT(ISERROR(SEARCH("Début TD",AZ27)))</formula>
    </cfRule>
    <cfRule type="containsText" dxfId="1119" priority="1194" operator="containsText" text="Etranger">
      <formula>NOT(ISERROR(SEARCH("Etranger",AZ27)))</formula>
    </cfRule>
    <cfRule type="containsText" dxfId="1118" priority="1193" operator="containsText" text="JPO">
      <formula>NOT(ISERROR(SEARCH("JPO",AZ27)))</formula>
    </cfRule>
    <cfRule type="containsText" dxfId="1117" priority="1192" operator="containsText" text="Note">
      <formula>NOT(ISERROR(SEARCH("Note",AZ27)))</formula>
    </cfRule>
    <cfRule type="containsText" dxfId="1116" priority="1191" operator="containsText" text="Recrutem">
      <formula>NOT(ISERROR(SEARCH("Recrutem",AZ27)))</formula>
    </cfRule>
    <cfRule type="containsText" dxfId="1115" priority="1190" operator="containsText" text="Remise">
      <formula>NOT(ISERROR(SEARCH("Remise",AZ27)))</formula>
    </cfRule>
    <cfRule type="containsText" dxfId="1114" priority="1189" operator="containsText" text="Salon Et">
      <formula>NOT(ISERROR(SEARCH("Salon Et",AZ27)))</formula>
    </cfRule>
    <cfRule type="expression" dxfId="1113" priority="1188">
      <formula>AX27="Dimanche"</formula>
    </cfRule>
    <cfRule type="containsText" dxfId="1112" priority="1187" operator="containsText" text="Soutenance">
      <formula>NOT(ISERROR(SEARCH("Soutenance",AZ27)))</formula>
    </cfRule>
    <cfRule type="expression" dxfId="1111" priority="1186">
      <formula>AX27="Samedi"</formula>
    </cfRule>
    <cfRule type="containsText" dxfId="1110" priority="1185" operator="containsText" text="Université">
      <formula>NOT(ISERROR(SEARCH("Université",AZ27)))</formula>
    </cfRule>
    <cfRule type="containsText" dxfId="1109" priority="1184" operator="containsText" text="Cours/Labo/Projet">
      <formula>NOT(ISERROR(SEARCH("Cours/Labo/Projet",AZ27)))</formula>
    </cfRule>
    <cfRule type="cellIs" dxfId="1108" priority="1200" operator="equal">
      <formula>"Cours IAE"</formula>
    </cfRule>
    <cfRule type="cellIs" dxfId="1107" priority="1341" stopIfTrue="1" operator="equal">
      <formula>"Délibérations"</formula>
    </cfRule>
    <cfRule type="cellIs" dxfId="1106" priority="1340" stopIfTrue="1" operator="equal">
      <formula>"Du anglais"</formula>
    </cfRule>
    <cfRule type="cellIs" dxfId="1105" priority="1339" stopIfTrue="1" operator="equal">
      <formula>"Examens S2"</formula>
    </cfRule>
    <cfRule type="cellIs" dxfId="1104" priority="1338" stopIfTrue="1" operator="equal">
      <formula>"Examens"</formula>
    </cfRule>
    <cfRule type="cellIs" dxfId="1103" priority="1337" stopIfTrue="1" operator="equal">
      <formula>"Examens S1"</formula>
    </cfRule>
    <cfRule type="cellIs" dxfId="1102" priority="1336" stopIfTrue="1" operator="equal">
      <formula>"Cours"</formula>
    </cfRule>
    <cfRule type="cellIs" dxfId="1101" priority="1335" stopIfTrue="1" operator="equal">
      <formula>"Vacances"</formula>
    </cfRule>
    <cfRule type="cellIs" dxfId="1100" priority="1334" stopIfTrue="1" operator="equal">
      <formula>"Révisions"</formula>
    </cfRule>
    <cfRule type="cellIs" dxfId="1099" priority="1333" stopIfTrue="1" operator="equal">
      <formula>"Session 1"</formula>
    </cfRule>
    <cfRule type="cellIs" dxfId="1098" priority="1332" stopIfTrue="1" operator="equal">
      <formula>"Session 2"</formula>
    </cfRule>
    <cfRule type="cellIs" dxfId="1097" priority="1331" stopIfTrue="1" operator="equal">
      <formula>"Stage"</formula>
    </cfRule>
    <cfRule type="cellIs" dxfId="1096" priority="1330" stopIfTrue="1" operator="equal">
      <formula>"Rentrée"</formula>
    </cfRule>
    <cfRule type="cellIs" dxfId="1095" priority="1329" stopIfTrue="1" operator="equal">
      <formula>"Evaluation"</formula>
    </cfRule>
    <cfRule type="cellIs" dxfId="1094" priority="1328" stopIfTrue="1" operator="equal">
      <formula>"Retour copies"</formula>
    </cfRule>
    <cfRule type="cellIs" dxfId="1093" priority="1327" operator="equal">
      <formula>"entreprise B"</formula>
    </cfRule>
    <cfRule type="cellIs" dxfId="1092" priority="1326" operator="equal">
      <formula>"Stage en entreprise"</formula>
    </cfRule>
    <cfRule type="cellIs" dxfId="1091" priority="1325" operator="equal">
      <formula>"Toussaint"</formula>
    </cfRule>
    <cfRule type="cellIs" dxfId="1090" priority="1324" operator="equal">
      <formula>"Victoire 1945"</formula>
    </cfRule>
    <cfRule type="cellIs" dxfId="1089" priority="1323" operator="equal">
      <formula>"stage v"</formula>
    </cfRule>
    <cfRule type="cellIs" dxfId="1088" priority="1322" operator="equal">
      <formula>"Révisions S2 Ses1"</formula>
    </cfRule>
    <cfRule type="cellIs" dxfId="1087" priority="1321" operator="equal">
      <formula>"Révisions S2 ses2"</formula>
    </cfRule>
    <cfRule type="cellIs" dxfId="1086" priority="1320" operator="equal">
      <formula>"Pentecôte"</formula>
    </cfRule>
    <cfRule type="cellIs" dxfId="1085" priority="1319" operator="equal">
      <formula>"Pâques"</formula>
    </cfRule>
    <cfRule type="cellIs" dxfId="1084" priority="1318" operator="equal">
      <formula>"Noël"</formula>
    </cfRule>
    <cfRule type="cellIs" dxfId="1083" priority="1317" operator="equal">
      <formula>"Lundi de pâques"</formula>
    </cfRule>
    <cfRule type="cellIs" dxfId="1082" priority="1316" operator="equal">
      <formula>"jour de l'an"</formula>
    </cfRule>
    <cfRule type="cellIs" dxfId="1081" priority="1315" operator="equal">
      <formula>"Fête nationale"</formula>
    </cfRule>
    <cfRule type="cellIs" dxfId="1080" priority="1314" operator="equal">
      <formula>"Fête du travail"</formula>
    </cfRule>
    <cfRule type="cellIs" dxfId="1079" priority="1313" operator="equal">
      <formula>"Examens S1 Ses1"</formula>
    </cfRule>
    <cfRule type="cellIs" dxfId="1078" priority="1312" operator="equal">
      <formula>"Examens S1 Ses2"</formula>
    </cfRule>
    <cfRule type="cellIs" dxfId="1077" priority="1311" operator="equal">
      <formula>"cours v"</formula>
    </cfRule>
    <cfRule type="cellIs" dxfId="1076" priority="1310" operator="equal">
      <formula>"Armistice"</formula>
    </cfRule>
    <cfRule type="cellIs" dxfId="1075" priority="1309" operator="equal">
      <formula>"Ascension"</formula>
    </cfRule>
    <cfRule type="cellIs" dxfId="1074" priority="1308" operator="equal">
      <formula>"Assomption"</formula>
    </cfRule>
    <cfRule type="cellIs" dxfId="1073" priority="1307" operator="equal">
      <formula>"jour appui"</formula>
    </cfRule>
    <cfRule type="cellIs" dxfId="1072" priority="1306" operator="equal">
      <formula>"notes rapport"</formula>
    </cfRule>
    <cfRule type="cellIs" dxfId="1071" priority="1305" operator="equal">
      <formula>"Remise rapport"</formula>
    </cfRule>
    <cfRule type="cellIs" dxfId="1070" priority="1304" operator="equal">
      <formula>"Fermeture"</formula>
    </cfRule>
    <cfRule type="cellIs" dxfId="1069" priority="1303" operator="equal">
      <formula>"Examens S2 ses1"</formula>
    </cfRule>
    <cfRule type="cellIs" dxfId="1068" priority="1302" operator="equal">
      <formula>"Examens S2 Ses2"</formula>
    </cfRule>
    <cfRule type="cellIs" dxfId="1067" priority="1301" operator="equal">
      <formula>"Révisions S1 ses1"</formula>
    </cfRule>
    <cfRule type="cellIs" dxfId="1066" priority="1300" operator="equal">
      <formula>"Révisions S1 Ses2"</formula>
    </cfRule>
    <cfRule type="cellIs" dxfId="1065" priority="1299" operator="equal">
      <formula>"Cours Matin Entr AM"</formula>
    </cfRule>
    <cfRule type="cellIs" dxfId="1064" priority="1298" operator="equal">
      <formula>"Entr MA cours AM"</formula>
    </cfRule>
    <cfRule type="cellIs" dxfId="1063" priority="1297" operator="equal">
      <formula>"Cours matin"</formula>
    </cfRule>
    <cfRule type="cellIs" dxfId="1062" priority="1296" operator="equal">
      <formula>"regroupement"</formula>
    </cfRule>
    <cfRule type="cellIs" dxfId="1061" priority="1295" operator="equal">
      <formula>"Délibération S1"</formula>
    </cfRule>
    <cfRule type="cellIs" dxfId="1060" priority="1294" operator="equal">
      <formula>"Délibération S2"</formula>
    </cfRule>
    <cfRule type="cellIs" dxfId="1059" priority="1293" operator="equal">
      <formula>"Ecrits examens nationaux"</formula>
    </cfRule>
    <cfRule type="cellIs" dxfId="1058" priority="1292" operator="equal">
      <formula>"Mise à niveau"</formula>
    </cfRule>
    <cfRule type="cellIs" dxfId="1057" priority="1291" operator="equal">
      <formula>"Note mémoire"</formula>
    </cfRule>
    <cfRule type="cellIs" dxfId="1056" priority="1290" operator="equal">
      <formula>"Oraux examens nationaux"</formula>
    </cfRule>
    <cfRule type="cellIs" dxfId="1055" priority="1289" operator="equal">
      <formula>"Remise note CC"</formula>
    </cfRule>
    <cfRule type="cellIs" dxfId="1054" priority="1288" operator="equal">
      <formula>"Révision interne"</formula>
    </cfRule>
    <cfRule type="cellIs" dxfId="1053" priority="1287" operator="equal">
      <formula>"Exam nationaux"</formula>
    </cfRule>
    <cfRule type="cellIs" dxfId="1052" priority="1286" operator="equal">
      <formula>"Exam nationaux pas de date"</formula>
    </cfRule>
    <cfRule type="cellIs" dxfId="1051" priority="1285" operator="equal">
      <formula>"Entreprise"</formula>
    </cfRule>
    <cfRule type="cellIs" dxfId="1050" priority="1284" operator="equal">
      <formula>"Révisions R"</formula>
    </cfRule>
    <cfRule type="cellIs" dxfId="1049" priority="1283" operator="equal">
      <formula>"Soutenance"</formula>
    </cfRule>
    <cfRule type="cellIs" dxfId="1048" priority="1282" operator="equal">
      <formula>"ppp"</formula>
    </cfRule>
    <cfRule type="cellIs" dxfId="1047" priority="1281" operator="equal">
      <formula>"Lundi Pentecôte"</formula>
    </cfRule>
    <cfRule type="cellIs" dxfId="1046" priority="1280" operator="equal">
      <formula>"EXAMENS J"</formula>
    </cfRule>
    <cfRule type="cellIs" dxfId="1045" priority="1279" operator="equal">
      <formula>"Cours ISEM"</formula>
    </cfRule>
    <cfRule type="cellIs" dxfId="1044" priority="1278" operator="equal">
      <formula>"Cours IAE"</formula>
    </cfRule>
    <cfRule type="containsText" dxfId="1043" priority="1277" operator="containsText" text="Délib">
      <formula>NOT(ISERROR(SEARCH("Délib",AZ27)))</formula>
    </cfRule>
    <cfRule type="containsText" dxfId="1042" priority="1276" operator="containsText" text="Pré">
      <formula>NOT(ISERROR(SEARCH("Pré",AZ27)))</formula>
    </cfRule>
    <cfRule type="containsText" dxfId="1041" priority="1275" operator="containsText" text="Projet">
      <formula>NOT(ISERROR(SEARCH("Projet",AZ27)))</formula>
    </cfRule>
    <cfRule type="containsText" dxfId="1040" priority="1274" operator="containsText" text="Début CM">
      <formula>NOT(ISERROR(SEARCH("Début CM",AZ27)))</formula>
    </cfRule>
    <cfRule type="containsText" dxfId="1039" priority="1273" operator="containsText" text="Début TD">
      <formula>NOT(ISERROR(SEARCH("Début TD",AZ27)))</formula>
    </cfRule>
    <cfRule type="containsText" dxfId="1038" priority="1272" operator="containsText" text="Etranger">
      <formula>NOT(ISERROR(SEARCH("Etranger",AZ27)))</formula>
    </cfRule>
    <cfRule type="containsText" dxfId="1037" priority="1271" operator="containsText" text="JPO">
      <formula>NOT(ISERROR(SEARCH("JPO",AZ27)))</formula>
    </cfRule>
    <cfRule type="containsText" dxfId="1036" priority="1270" operator="containsText" text="Note">
      <formula>NOT(ISERROR(SEARCH("Note",AZ27)))</formula>
    </cfRule>
    <cfRule type="containsText" dxfId="1035" priority="1269" operator="containsText" text="Recrutem">
      <formula>NOT(ISERROR(SEARCH("Recrutem",AZ27)))</formula>
    </cfRule>
    <cfRule type="containsText" dxfId="1034" priority="1268" operator="containsText" text="Remise">
      <formula>NOT(ISERROR(SEARCH("Remise",AZ27)))</formula>
    </cfRule>
    <cfRule type="containsText" dxfId="1033" priority="1267" operator="containsText" text="Salon Et">
      <formula>NOT(ISERROR(SEARCH("Salon Et",AZ27)))</formula>
    </cfRule>
    <cfRule type="containsText" dxfId="1032" priority="1266" operator="containsText" text="Soutenance">
      <formula>NOT(ISERROR(SEARCH("Soutenance",AZ27)))</formula>
    </cfRule>
    <cfRule type="expression" dxfId="1031" priority="1265">
      <formula>AX27="Samedi"</formula>
    </cfRule>
    <cfRule type="expression" dxfId="1030" priority="1264">
      <formula>AX27="Dimanche"</formula>
    </cfRule>
    <cfRule type="cellIs" dxfId="1029" priority="1263" stopIfTrue="1" operator="equal">
      <formula>"Délibérations"</formula>
    </cfRule>
    <cfRule type="cellIs" dxfId="1028" priority="1262" stopIfTrue="1" operator="equal">
      <formula>"Du anglais"</formula>
    </cfRule>
    <cfRule type="cellIs" dxfId="1027" priority="1261" stopIfTrue="1" operator="equal">
      <formula>"Examens S2"</formula>
    </cfRule>
    <cfRule type="cellIs" dxfId="1026" priority="1260" stopIfTrue="1" operator="equal">
      <formula>"Examens"</formula>
    </cfRule>
    <cfRule type="cellIs" dxfId="1025" priority="1259" stopIfTrue="1" operator="equal">
      <formula>"Examens S1"</formula>
    </cfRule>
    <cfRule type="cellIs" dxfId="1024" priority="1258" stopIfTrue="1" operator="equal">
      <formula>"Cours"</formula>
    </cfRule>
    <cfRule type="cellIs" dxfId="1023" priority="1257" stopIfTrue="1" operator="equal">
      <formula>"Vacances"</formula>
    </cfRule>
    <cfRule type="cellIs" dxfId="1022" priority="1256" stopIfTrue="1" operator="equal">
      <formula>"Révisions"</formula>
    </cfRule>
    <cfRule type="cellIs" dxfId="1021" priority="1255" stopIfTrue="1" operator="equal">
      <formula>"Session 1"</formula>
    </cfRule>
    <cfRule type="cellIs" dxfId="1020" priority="1254" stopIfTrue="1" operator="equal">
      <formula>"Session 2"</formula>
    </cfRule>
  </conditionalFormatting>
  <conditionalFormatting sqref="AZ30:AZ31">
    <cfRule type="cellIs" dxfId="1019" priority="1152" operator="equal">
      <formula>"Armistice"</formula>
    </cfRule>
    <cfRule type="cellIs" dxfId="1018" priority="1139" operator="equal">
      <formula>"Cours matin"</formula>
    </cfRule>
    <cfRule type="cellIs" dxfId="1017" priority="1140" operator="equal">
      <formula>"Entr MA cours AM"</formula>
    </cfRule>
    <cfRule type="cellIs" dxfId="1016" priority="1141" operator="equal">
      <formula>"Cours Matin Entr AM"</formula>
    </cfRule>
    <cfRule type="cellIs" dxfId="1015" priority="1142" operator="equal">
      <formula>"Révisions S1 Ses2"</formula>
    </cfRule>
    <cfRule type="cellIs" dxfId="1014" priority="1143" operator="equal">
      <formula>"Révisions S1 ses1"</formula>
    </cfRule>
    <cfRule type="cellIs" dxfId="1013" priority="1144" operator="equal">
      <formula>"Examens S2 Ses2"</formula>
    </cfRule>
    <cfRule type="cellIs" dxfId="1012" priority="1145" operator="equal">
      <formula>"Examens S2 ses1"</formula>
    </cfRule>
    <cfRule type="cellIs" dxfId="1011" priority="1146" operator="equal">
      <formula>"Fermeture"</formula>
    </cfRule>
    <cfRule type="cellIs" dxfId="1010" priority="1147" operator="equal">
      <formula>"Remise rapport"</formula>
    </cfRule>
    <cfRule type="cellIs" dxfId="1009" priority="1148" operator="equal">
      <formula>"notes rapport"</formula>
    </cfRule>
    <cfRule type="cellIs" dxfId="1008" priority="1149" operator="equal">
      <formula>"jour appui"</formula>
    </cfRule>
    <cfRule type="cellIs" dxfId="1007" priority="1183" stopIfTrue="1" operator="equal">
      <formula>"Délibérations"</formula>
    </cfRule>
    <cfRule type="cellIs" dxfId="1006" priority="1182" stopIfTrue="1" operator="equal">
      <formula>"Du anglais"</formula>
    </cfRule>
    <cfRule type="cellIs" dxfId="1005" priority="1181" stopIfTrue="1" operator="equal">
      <formula>"Examens S2"</formula>
    </cfRule>
    <cfRule type="cellIs" dxfId="1004" priority="1180" stopIfTrue="1" operator="equal">
      <formula>"Examens"</formula>
    </cfRule>
    <cfRule type="cellIs" dxfId="1003" priority="1179" stopIfTrue="1" operator="equal">
      <formula>"Examens S1"</formula>
    </cfRule>
    <cfRule type="cellIs" dxfId="1002" priority="1178" stopIfTrue="1" operator="equal">
      <formula>"Cours"</formula>
    </cfRule>
    <cfRule type="cellIs" dxfId="1001" priority="1150" operator="equal">
      <formula>"Assomption"</formula>
    </cfRule>
    <cfRule type="cellIs" dxfId="1000" priority="1176" stopIfTrue="1" operator="equal">
      <formula>"Révisions"</formula>
    </cfRule>
    <cfRule type="cellIs" dxfId="999" priority="1175" stopIfTrue="1" operator="equal">
      <formula>"Session 1"</formula>
    </cfRule>
    <cfRule type="cellIs" dxfId="998" priority="1174" stopIfTrue="1" operator="equal">
      <formula>"Session 2"</formula>
    </cfRule>
    <cfRule type="cellIs" dxfId="997" priority="1151" operator="equal">
      <formula>"Ascension"</formula>
    </cfRule>
    <cfRule type="cellIs" dxfId="996" priority="1177" stopIfTrue="1" operator="equal">
      <formula>"Vacances"</formula>
    </cfRule>
    <cfRule type="cellIs" dxfId="995" priority="1153" operator="equal">
      <formula>"cours v"</formula>
    </cfRule>
    <cfRule type="cellIs" dxfId="994" priority="1154" operator="equal">
      <formula>"Examens S1 Ses2"</formula>
    </cfRule>
    <cfRule type="cellIs" dxfId="993" priority="1155" operator="equal">
      <formula>"Examens S1 Ses1"</formula>
    </cfRule>
    <cfRule type="cellIs" dxfId="992" priority="1156" operator="equal">
      <formula>"Fête du travail"</formula>
    </cfRule>
    <cfRule type="cellIs" dxfId="991" priority="1157" operator="equal">
      <formula>"Fête nationale"</formula>
    </cfRule>
    <cfRule type="containsText" dxfId="990" priority="1119" operator="containsText" text="Délib">
      <formula>NOT(ISERROR(SEARCH("Délib",AZ30)))</formula>
    </cfRule>
    <cfRule type="cellIs" dxfId="989" priority="1158" operator="equal">
      <formula>"jour de l'an"</formula>
    </cfRule>
    <cfRule type="cellIs" dxfId="988" priority="1159" operator="equal">
      <formula>"Lundi de pâques"</formula>
    </cfRule>
    <cfRule type="cellIs" dxfId="987" priority="1160" operator="equal">
      <formula>"Noël"</formula>
    </cfRule>
    <cfRule type="cellIs" dxfId="986" priority="1161" operator="equal">
      <formula>"Pâques"</formula>
    </cfRule>
    <cfRule type="cellIs" dxfId="985" priority="1162" operator="equal">
      <formula>"Pentecôte"</formula>
    </cfRule>
    <cfRule type="cellIs" dxfId="984" priority="1163" operator="equal">
      <formula>"Révisions S2 ses2"</formula>
    </cfRule>
    <cfRule type="cellIs" dxfId="983" priority="1164" operator="equal">
      <formula>"Révisions S2 Ses1"</formula>
    </cfRule>
    <cfRule type="cellIs" dxfId="982" priority="1165" operator="equal">
      <formula>"stage v"</formula>
    </cfRule>
    <cfRule type="cellIs" dxfId="981" priority="1166" operator="equal">
      <formula>"Victoire 1945"</formula>
    </cfRule>
    <cfRule type="cellIs" dxfId="980" priority="1167" operator="equal">
      <formula>"Toussaint"</formula>
    </cfRule>
    <cfRule type="cellIs" dxfId="979" priority="1168" operator="equal">
      <formula>"Stage en entreprise"</formula>
    </cfRule>
    <cfRule type="cellIs" dxfId="978" priority="1169" operator="equal">
      <formula>"entreprise B"</formula>
    </cfRule>
    <cfRule type="cellIs" dxfId="977" priority="1170" stopIfTrue="1" operator="equal">
      <formula>"Retour copies"</formula>
    </cfRule>
    <cfRule type="cellIs" dxfId="976" priority="1171" stopIfTrue="1" operator="equal">
      <formula>"Evaluation"</formula>
    </cfRule>
    <cfRule type="cellIs" dxfId="975" priority="1172" stopIfTrue="1" operator="equal">
      <formula>"Rentrée"</formula>
    </cfRule>
    <cfRule type="expression" dxfId="974" priority="1106">
      <formula>AX30="Dimanche"</formula>
    </cfRule>
    <cfRule type="expression" dxfId="973" priority="1107">
      <formula>AX30="Samedi"</formula>
    </cfRule>
    <cfRule type="containsText" dxfId="972" priority="1108" operator="containsText" text="Soutenance">
      <formula>NOT(ISERROR(SEARCH("Soutenance",AZ30)))</formula>
    </cfRule>
    <cfRule type="containsText" dxfId="971" priority="1109" operator="containsText" text="Salon Et">
      <formula>NOT(ISERROR(SEARCH("Salon Et",AZ30)))</formula>
    </cfRule>
    <cfRule type="containsText" dxfId="970" priority="1110" operator="containsText" text="Remise">
      <formula>NOT(ISERROR(SEARCH("Remise",AZ30)))</formula>
    </cfRule>
    <cfRule type="containsText" dxfId="969" priority="1111" operator="containsText" text="Recrutem">
      <formula>NOT(ISERROR(SEARCH("Recrutem",AZ30)))</formula>
    </cfRule>
    <cfRule type="containsText" dxfId="968" priority="1112" operator="containsText" text="Note">
      <formula>NOT(ISERROR(SEARCH("Note",AZ30)))</formula>
    </cfRule>
    <cfRule type="containsText" dxfId="967" priority="1113" operator="containsText" text="JPO">
      <formula>NOT(ISERROR(SEARCH("JPO",AZ30)))</formula>
    </cfRule>
    <cfRule type="containsText" dxfId="966" priority="1114" operator="containsText" text="Etranger">
      <formula>NOT(ISERROR(SEARCH("Etranger",AZ30)))</formula>
    </cfRule>
    <cfRule type="containsText" dxfId="965" priority="1115" operator="containsText" text="Début TD">
      <formula>NOT(ISERROR(SEARCH("Début TD",AZ30)))</formula>
    </cfRule>
    <cfRule type="containsText" dxfId="964" priority="1116" operator="containsText" text="Début CM">
      <formula>NOT(ISERROR(SEARCH("Début CM",AZ30)))</formula>
    </cfRule>
    <cfRule type="containsText" dxfId="963" priority="1117" operator="containsText" text="Projet">
      <formula>NOT(ISERROR(SEARCH("Projet",AZ30)))</formula>
    </cfRule>
    <cfRule type="containsText" dxfId="962" priority="1118" operator="containsText" text="Pré">
      <formula>NOT(ISERROR(SEARCH("Pré",AZ30)))</formula>
    </cfRule>
    <cfRule type="cellIs" dxfId="961" priority="1173" stopIfTrue="1" operator="equal">
      <formula>"Stage"</formula>
    </cfRule>
    <cfRule type="cellIs" dxfId="960" priority="1120" operator="equal">
      <formula>"Cours IAE"</formula>
    </cfRule>
    <cfRule type="cellIs" dxfId="959" priority="1121" operator="equal">
      <formula>"Cours ISEM"</formula>
    </cfRule>
    <cfRule type="cellIs" dxfId="958" priority="1122" operator="equal">
      <formula>"EXAMENS J"</formula>
    </cfRule>
    <cfRule type="cellIs" dxfId="957" priority="1123" operator="equal">
      <formula>"Lundi Pentecôte"</formula>
    </cfRule>
    <cfRule type="cellIs" dxfId="956" priority="1124" operator="equal">
      <formula>"ppp"</formula>
    </cfRule>
    <cfRule type="cellIs" dxfId="955" priority="1125" operator="equal">
      <formula>"Soutenance"</formula>
    </cfRule>
    <cfRule type="cellIs" dxfId="954" priority="1126" operator="equal">
      <formula>"Révisions R"</formula>
    </cfRule>
    <cfRule type="cellIs" dxfId="953" priority="1127" operator="equal">
      <formula>"Entreprise"</formula>
    </cfRule>
    <cfRule type="cellIs" dxfId="952" priority="1128" operator="equal">
      <formula>"Exam nationaux pas de date"</formula>
    </cfRule>
    <cfRule type="cellIs" dxfId="951" priority="1129" operator="equal">
      <formula>"Exam nationaux"</formula>
    </cfRule>
    <cfRule type="cellIs" dxfId="950" priority="1130" operator="equal">
      <formula>"Révision interne"</formula>
    </cfRule>
    <cfRule type="cellIs" dxfId="949" priority="1131" operator="equal">
      <formula>"Remise note CC"</formula>
    </cfRule>
    <cfRule type="cellIs" dxfId="948" priority="1132" operator="equal">
      <formula>"Oraux examens nationaux"</formula>
    </cfRule>
    <cfRule type="cellIs" dxfId="947" priority="1133" operator="equal">
      <formula>"Note mémoire"</formula>
    </cfRule>
    <cfRule type="cellIs" dxfId="946" priority="1134" operator="equal">
      <formula>"Mise à niveau"</formula>
    </cfRule>
    <cfRule type="cellIs" dxfId="945" priority="1135" operator="equal">
      <formula>"Ecrits examens nationaux"</formula>
    </cfRule>
    <cfRule type="cellIs" dxfId="944" priority="1136" operator="equal">
      <formula>"Délibération S2"</formula>
    </cfRule>
    <cfRule type="cellIs" dxfId="943" priority="1137" operator="equal">
      <formula>"Délibération S1"</formula>
    </cfRule>
    <cfRule type="cellIs" dxfId="942" priority="1138" operator="equal">
      <formula>"regroupement"</formula>
    </cfRule>
  </conditionalFormatting>
  <conditionalFormatting sqref="AZ32:AZ33">
    <cfRule type="cellIs" dxfId="941" priority="23176" operator="equal">
      <formula>"Examens S2 Ses2"</formula>
    </cfRule>
    <cfRule type="cellIs" dxfId="940" priority="23177" operator="equal">
      <formula>"Examens S2 ses1"</formula>
    </cfRule>
    <cfRule type="cellIs" dxfId="939" priority="23178" operator="equal">
      <formula>"Fermeture"</formula>
    </cfRule>
    <cfRule type="cellIs" dxfId="938" priority="23179" operator="equal">
      <formula>"Remise rapport"</formula>
    </cfRule>
    <cfRule type="cellIs" dxfId="937" priority="23180" operator="equal">
      <formula>"notes rapport"</formula>
    </cfRule>
    <cfRule type="cellIs" dxfId="936" priority="23181" operator="equal">
      <formula>"jour appui"</formula>
    </cfRule>
    <cfRule type="cellIs" dxfId="935" priority="23182" operator="equal">
      <formula>"Assomption"</formula>
    </cfRule>
    <cfRule type="cellIs" dxfId="934" priority="23183" operator="equal">
      <formula>"Ascension"</formula>
    </cfRule>
    <cfRule type="cellIs" dxfId="933" priority="23184" operator="equal">
      <formula>"Armistice"</formula>
    </cfRule>
    <cfRule type="cellIs" dxfId="932" priority="23186" operator="equal">
      <formula>"Examens S1 Ses2"</formula>
    </cfRule>
    <cfRule type="cellIs" dxfId="931" priority="23187" operator="equal">
      <formula>"Examens S1 Ses1"</formula>
    </cfRule>
    <cfRule type="cellIs" dxfId="930" priority="23188" operator="equal">
      <formula>"Fête du travail"</formula>
    </cfRule>
    <cfRule type="cellIs" dxfId="929" priority="23189" operator="equal">
      <formula>"Fête nationale"</formula>
    </cfRule>
    <cfRule type="cellIs" dxfId="928" priority="23190" operator="equal">
      <formula>"jour de l'an"</formula>
    </cfRule>
    <cfRule type="cellIs" dxfId="927" priority="23191" operator="equal">
      <formula>"Lundi de pâques"</formula>
    </cfRule>
    <cfRule type="cellIs" dxfId="926" priority="23192" operator="equal">
      <formula>"Noël"</formula>
    </cfRule>
    <cfRule type="cellIs" dxfId="925" priority="23193" operator="equal">
      <formula>"Pâques"</formula>
    </cfRule>
    <cfRule type="cellIs" dxfId="924" priority="23194" operator="equal">
      <formula>"Pentecôte"</formula>
    </cfRule>
    <cfRule type="cellIs" dxfId="923" priority="23195" operator="equal">
      <formula>"Révisions S2 ses2"</formula>
    </cfRule>
    <cfRule type="cellIs" dxfId="922" priority="23196" operator="equal">
      <formula>"Révisions S2 Ses1"</formula>
    </cfRule>
    <cfRule type="cellIs" dxfId="921" priority="23197" operator="equal">
      <formula>"stage v"</formula>
    </cfRule>
    <cfRule type="cellIs" dxfId="920" priority="23198" operator="equal">
      <formula>"Victoire 1945"</formula>
    </cfRule>
    <cfRule type="cellIs" dxfId="919" priority="23199" operator="equal">
      <formula>"Toussaint"</formula>
    </cfRule>
    <cfRule type="cellIs" dxfId="918" priority="23200" operator="equal">
      <formula>"Stage en entreprise"</formula>
    </cfRule>
    <cfRule type="cellIs" dxfId="917" priority="23201" operator="equal">
      <formula>"entreprise B"</formula>
    </cfRule>
    <cfRule type="cellIs" dxfId="916" priority="23202" stopIfTrue="1" operator="equal">
      <formula>"Retour copies"</formula>
    </cfRule>
    <cfRule type="cellIs" dxfId="915" priority="23203" stopIfTrue="1" operator="equal">
      <formula>"Evaluation"</formula>
    </cfRule>
    <cfRule type="cellIs" dxfId="914" priority="23204" stopIfTrue="1" operator="equal">
      <formula>"Rentrée"</formula>
    </cfRule>
    <cfRule type="cellIs" dxfId="913" priority="23205" stopIfTrue="1" operator="equal">
      <formula>"Stage"</formula>
    </cfRule>
    <cfRule type="cellIs" dxfId="912" priority="23206" stopIfTrue="1" operator="equal">
      <formula>"Session 2"</formula>
    </cfRule>
    <cfRule type="cellIs" dxfId="911" priority="23207" stopIfTrue="1" operator="equal">
      <formula>"Session 1"</formula>
    </cfRule>
    <cfRule type="cellIs" dxfId="910" priority="23208" stopIfTrue="1" operator="equal">
      <formula>"Révisions"</formula>
    </cfRule>
    <cfRule type="cellIs" dxfId="909" priority="23209" stopIfTrue="1" operator="equal">
      <formula>"Vacances"</formula>
    </cfRule>
    <cfRule type="cellIs" dxfId="908" priority="23210" stopIfTrue="1" operator="equal">
      <formula>"Cours"</formula>
    </cfRule>
    <cfRule type="cellIs" dxfId="907" priority="23211" stopIfTrue="1" operator="equal">
      <formula>"Examens S1"</formula>
    </cfRule>
    <cfRule type="cellIs" dxfId="906" priority="23212" stopIfTrue="1" operator="equal">
      <formula>"Examens"</formula>
    </cfRule>
    <cfRule type="cellIs" dxfId="905" priority="23214" stopIfTrue="1" operator="equal">
      <formula>"Du anglais"</formula>
    </cfRule>
    <cfRule type="cellIs" dxfId="904" priority="23213" stopIfTrue="1" operator="equal">
      <formula>"Examens S2"</formula>
    </cfRule>
    <cfRule type="cellIs" dxfId="903" priority="23185" operator="equal">
      <formula>"cours v"</formula>
    </cfRule>
    <cfRule type="cellIs" dxfId="902" priority="23215" stopIfTrue="1" operator="equal">
      <formula>"Délibérations"</formula>
    </cfRule>
    <cfRule type="containsText" dxfId="901" priority="23141" operator="containsText" text="Salon Et">
      <formula>NOT(ISERROR(SEARCH("Salon Et",AZ32)))</formula>
    </cfRule>
    <cfRule type="containsText" dxfId="900" priority="23142" operator="containsText" text="Remise">
      <formula>NOT(ISERROR(SEARCH("Remise",AZ32)))</formula>
    </cfRule>
    <cfRule type="containsText" dxfId="899" priority="23143" operator="containsText" text="Recrutem">
      <formula>NOT(ISERROR(SEARCH("Recrutem",AZ32)))</formula>
    </cfRule>
    <cfRule type="containsText" dxfId="898" priority="23144" operator="containsText" text="Note">
      <formula>NOT(ISERROR(SEARCH("Note",AZ32)))</formula>
    </cfRule>
    <cfRule type="containsText" dxfId="897" priority="23145" operator="containsText" text="JPO">
      <formula>NOT(ISERROR(SEARCH("JPO",AZ32)))</formula>
    </cfRule>
    <cfRule type="containsText" dxfId="896" priority="23146" operator="containsText" text="Etranger">
      <formula>NOT(ISERROR(SEARCH("Etranger",AZ32)))</formula>
    </cfRule>
    <cfRule type="containsText" dxfId="895" priority="23147" operator="containsText" text="Début TD">
      <formula>NOT(ISERROR(SEARCH("Début TD",AZ32)))</formula>
    </cfRule>
    <cfRule type="containsText" dxfId="894" priority="23148" operator="containsText" text="Début CM">
      <formula>NOT(ISERROR(SEARCH("Début CM",AZ32)))</formula>
    </cfRule>
    <cfRule type="containsText" dxfId="893" priority="23149" operator="containsText" text="Projet">
      <formula>NOT(ISERROR(SEARCH("Projet",AZ32)))</formula>
    </cfRule>
    <cfRule type="containsText" dxfId="892" priority="23150" operator="containsText" text="Pré">
      <formula>NOT(ISERROR(SEARCH("Pré",AZ32)))</formula>
    </cfRule>
    <cfRule type="containsText" dxfId="891" priority="23151" operator="containsText" text="Délib">
      <formula>NOT(ISERROR(SEARCH("Délib",AZ32)))</formula>
    </cfRule>
    <cfRule type="cellIs" dxfId="890" priority="23152" operator="equal">
      <formula>"Cours IAE"</formula>
    </cfRule>
    <cfRule type="cellIs" dxfId="889" priority="23153" operator="equal">
      <formula>"Cours ISEM"</formula>
    </cfRule>
    <cfRule type="cellIs" dxfId="888" priority="23154" operator="equal">
      <formula>"EXAMENS J"</formula>
    </cfRule>
    <cfRule type="cellIs" dxfId="887" priority="23155" operator="equal">
      <formula>"Lundi Pentecôte"</formula>
    </cfRule>
    <cfRule type="cellIs" dxfId="886" priority="23156" operator="equal">
      <formula>"ppp"</formula>
    </cfRule>
    <cfRule type="cellIs" dxfId="885" priority="23157" operator="equal">
      <formula>"Soutenance"</formula>
    </cfRule>
    <cfRule type="cellIs" dxfId="884" priority="23158" operator="equal">
      <formula>"Révisions R"</formula>
    </cfRule>
    <cfRule type="cellIs" dxfId="883" priority="23159" operator="equal">
      <formula>"Entreprise"</formula>
    </cfRule>
    <cfRule type="cellIs" dxfId="882" priority="23160" operator="equal">
      <formula>"Exam nationaux pas de date"</formula>
    </cfRule>
    <cfRule type="cellIs" dxfId="881" priority="23161" operator="equal">
      <formula>"Exam nationaux"</formula>
    </cfRule>
    <cfRule type="cellIs" dxfId="880" priority="23162" operator="equal">
      <formula>"Révision interne"</formula>
    </cfRule>
    <cfRule type="cellIs" dxfId="879" priority="23163" operator="equal">
      <formula>"Remise note CC"</formula>
    </cfRule>
    <cfRule type="cellIs" dxfId="878" priority="23164" operator="equal">
      <formula>"Oraux examens nationaux"</formula>
    </cfRule>
    <cfRule type="cellIs" dxfId="877" priority="23165" operator="equal">
      <formula>"Note mémoire"</formula>
    </cfRule>
    <cfRule type="cellIs" dxfId="876" priority="23166" operator="equal">
      <formula>"Mise à niveau"</formula>
    </cfRule>
    <cfRule type="cellIs" dxfId="875" priority="23167" operator="equal">
      <formula>"Ecrits examens nationaux"</formula>
    </cfRule>
    <cfRule type="cellIs" dxfId="874" priority="23168" operator="equal">
      <formula>"Délibération S2"</formula>
    </cfRule>
    <cfRule type="cellIs" dxfId="873" priority="23169" operator="equal">
      <formula>"Délibération S1"</formula>
    </cfRule>
    <cfRule type="cellIs" dxfId="872" priority="23170" operator="equal">
      <formula>"regroupement"</formula>
    </cfRule>
    <cfRule type="cellIs" dxfId="871" priority="23171" operator="equal">
      <formula>"Cours matin"</formula>
    </cfRule>
    <cfRule type="cellIs" dxfId="870" priority="23172" operator="equal">
      <formula>"Entr MA cours AM"</formula>
    </cfRule>
    <cfRule type="cellIs" dxfId="869" priority="23173" operator="equal">
      <formula>"Cours Matin Entr AM"</formula>
    </cfRule>
    <cfRule type="cellIs" dxfId="868" priority="23174" operator="equal">
      <formula>"Révisions S1 Ses2"</formula>
    </cfRule>
    <cfRule type="cellIs" dxfId="867" priority="23175" operator="equal">
      <formula>"Révisions S1 ses1"</formula>
    </cfRule>
  </conditionalFormatting>
  <conditionalFormatting sqref="AZ32:AZ35">
    <cfRule type="expression" dxfId="866" priority="1743">
      <formula>AX32="Samedi"</formula>
    </cfRule>
    <cfRule type="expression" dxfId="865" priority="1742">
      <formula>AX32="Dimanche"</formula>
    </cfRule>
    <cfRule type="containsText" dxfId="864" priority="1744" operator="containsText" text="Soutenance">
      <formula>NOT(ISERROR(SEARCH("Soutenance",AZ32)))</formula>
    </cfRule>
  </conditionalFormatting>
  <conditionalFormatting sqref="AZ34">
    <cfRule type="containsText" dxfId="863" priority="1746" operator="containsText" text="Remise">
      <formula>NOT(ISERROR(SEARCH("Remise",AZ34)))</formula>
    </cfRule>
    <cfRule type="containsText" dxfId="862" priority="1745" operator="containsText" text="Salon Et">
      <formula>NOT(ISERROR(SEARCH("Salon Et",AZ34)))</formula>
    </cfRule>
    <cfRule type="containsText" dxfId="861" priority="1741" operator="containsText" text="Université">
      <formula>NOT(ISERROR(SEARCH("Université",AZ34)))</formula>
    </cfRule>
    <cfRule type="containsText" dxfId="860" priority="1740" operator="containsText" text="Cours/Labo/Projet">
      <formula>NOT(ISERROR(SEARCH("Cours/Labo/Projet",AZ34)))</formula>
    </cfRule>
    <cfRule type="cellIs" dxfId="859" priority="1784" operator="equal">
      <formula>"notes rapport"</formula>
    </cfRule>
    <cfRule type="cellIs" dxfId="858" priority="1772" operator="equal">
      <formula>"Délibération S2"</formula>
    </cfRule>
    <cfRule type="cellIs" dxfId="857" priority="1761" operator="equal">
      <formula>"Soutenance"</formula>
    </cfRule>
    <cfRule type="cellIs" dxfId="856" priority="1762" operator="equal">
      <formula>"Révisions R"</formula>
    </cfRule>
    <cfRule type="cellIs" dxfId="855" priority="1783" operator="equal">
      <formula>"Remise rapport"</formula>
    </cfRule>
    <cfRule type="cellIs" dxfId="854" priority="1774" operator="equal">
      <formula>"regroupement"</formula>
    </cfRule>
    <cfRule type="cellIs" dxfId="853" priority="1782" operator="equal">
      <formula>"Fermeture"</formula>
    </cfRule>
    <cfRule type="cellIs" dxfId="852" priority="1781" operator="equal">
      <formula>"Examens S2 ses1"</formula>
    </cfRule>
    <cfRule type="cellIs" dxfId="851" priority="1780" operator="equal">
      <formula>"Examens S2 Ses2"</formula>
    </cfRule>
    <cfRule type="cellIs" dxfId="850" priority="1773" operator="equal">
      <formula>"Délibération S1"</formula>
    </cfRule>
    <cfRule type="cellIs" dxfId="849" priority="1779" operator="equal">
      <formula>"Révisions S1 ses1"</formula>
    </cfRule>
    <cfRule type="cellIs" dxfId="848" priority="1778" operator="equal">
      <formula>"Révisions S1 Ses2"</formula>
    </cfRule>
    <cfRule type="cellIs" dxfId="847" priority="1776" operator="equal">
      <formula>"Entr MA cours AM"</formula>
    </cfRule>
    <cfRule type="cellIs" dxfId="846" priority="1775" operator="equal">
      <formula>"Cours matin"</formula>
    </cfRule>
    <cfRule type="cellIs" dxfId="845" priority="1812" stopIfTrue="1" operator="equal">
      <formula>"Révisions"</formula>
    </cfRule>
    <cfRule type="cellIs" dxfId="844" priority="1811" stopIfTrue="1" operator="equal">
      <formula>"Session 1"</formula>
    </cfRule>
    <cfRule type="cellIs" dxfId="843" priority="1810" stopIfTrue="1" operator="equal">
      <formula>"Session 2"</formula>
    </cfRule>
    <cfRule type="cellIs" dxfId="842" priority="1809" stopIfTrue="1" operator="equal">
      <formula>"Stage"</formula>
    </cfRule>
    <cfRule type="cellIs" dxfId="841" priority="1808" stopIfTrue="1" operator="equal">
      <formula>"Rentrée"</formula>
    </cfRule>
    <cfRule type="cellIs" dxfId="840" priority="1807" stopIfTrue="1" operator="equal">
      <formula>"Evaluation"</formula>
    </cfRule>
    <cfRule type="cellIs" dxfId="839" priority="1806" stopIfTrue="1" operator="equal">
      <formula>"Retour copies"</formula>
    </cfRule>
    <cfRule type="cellIs" dxfId="838" priority="1805" operator="equal">
      <formula>"entreprise B"</formula>
    </cfRule>
    <cfRule type="cellIs" dxfId="837" priority="1804" operator="equal">
      <formula>"Stage en entreprise"</formula>
    </cfRule>
    <cfRule type="cellIs" dxfId="836" priority="1803" operator="equal">
      <formula>"Toussaint"</formula>
    </cfRule>
    <cfRule type="cellIs" dxfId="835" priority="1802" operator="equal">
      <formula>"Victoire 1945"</formula>
    </cfRule>
    <cfRule type="cellIs" dxfId="834" priority="1801" operator="equal">
      <formula>"stage v"</formula>
    </cfRule>
    <cfRule type="cellIs" dxfId="833" priority="1800" operator="equal">
      <formula>"Révisions S2 Ses1"</formula>
    </cfRule>
    <cfRule type="cellIs" dxfId="832" priority="1777" operator="equal">
      <formula>"Cours Matin Entr AM"</formula>
    </cfRule>
    <cfRule type="cellIs" dxfId="831" priority="1799" operator="equal">
      <formula>"Révisions S2 ses2"</formula>
    </cfRule>
    <cfRule type="cellIs" dxfId="830" priority="1798" operator="equal">
      <formula>"Pentecôte"</formula>
    </cfRule>
    <cfRule type="cellIs" dxfId="829" priority="1797" operator="equal">
      <formula>"Pâques"</formula>
    </cfRule>
    <cfRule type="containsText" dxfId="828" priority="1753" operator="containsText" text="Projet">
      <formula>NOT(ISERROR(SEARCH("Projet",AZ34)))</formula>
    </cfRule>
    <cfRule type="containsText" dxfId="827" priority="1752" operator="containsText" text="Début CM">
      <formula>NOT(ISERROR(SEARCH("Début CM",AZ34)))</formula>
    </cfRule>
    <cfRule type="containsText" dxfId="826" priority="1751" operator="containsText" text="Début TD">
      <formula>NOT(ISERROR(SEARCH("Début TD",AZ34)))</formula>
    </cfRule>
    <cfRule type="containsText" dxfId="825" priority="1750" operator="containsText" text="Etranger">
      <formula>NOT(ISERROR(SEARCH("Etranger",AZ34)))</formula>
    </cfRule>
    <cfRule type="containsText" dxfId="824" priority="1749" operator="containsText" text="JPO">
      <formula>NOT(ISERROR(SEARCH("JPO",AZ34)))</formula>
    </cfRule>
    <cfRule type="containsText" dxfId="823" priority="1748" operator="containsText" text="Note">
      <formula>NOT(ISERROR(SEARCH("Note",AZ34)))</formula>
    </cfRule>
    <cfRule type="containsText" dxfId="822" priority="1747" operator="containsText" text="Recrutem">
      <formula>NOT(ISERROR(SEARCH("Recrutem",AZ34)))</formula>
    </cfRule>
    <cfRule type="cellIs" dxfId="821" priority="1796" operator="equal">
      <formula>"Noël"</formula>
    </cfRule>
    <cfRule type="cellIs" dxfId="820" priority="1794" operator="equal">
      <formula>"jour de l'an"</formula>
    </cfRule>
    <cfRule type="cellIs" dxfId="819" priority="1793" operator="equal">
      <formula>"Fête nationale"</formula>
    </cfRule>
    <cfRule type="cellIs" dxfId="818" priority="1792" operator="equal">
      <formula>"Fête du travail"</formula>
    </cfRule>
    <cfRule type="cellIs" dxfId="817" priority="1791" operator="equal">
      <formula>"Examens S1 Ses1"</formula>
    </cfRule>
    <cfRule type="cellIs" dxfId="816" priority="1795" operator="equal">
      <formula>"Lundi de pâques"</formula>
    </cfRule>
    <cfRule type="cellIs" dxfId="815" priority="1790" operator="equal">
      <formula>"Examens S1 Ses2"</formula>
    </cfRule>
    <cfRule type="cellIs" dxfId="814" priority="1789" operator="equal">
      <formula>"cours v"</formula>
    </cfRule>
    <cfRule type="cellIs" dxfId="813" priority="1788" operator="equal">
      <formula>"Armistice"</formula>
    </cfRule>
    <cfRule type="cellIs" dxfId="812" priority="1787" operator="equal">
      <formula>"Ascension"</formula>
    </cfRule>
    <cfRule type="cellIs" dxfId="811" priority="1786" operator="equal">
      <formula>"Assomption"</formula>
    </cfRule>
    <cfRule type="cellIs" dxfId="810" priority="1763" operator="equal">
      <formula>"Entreprise"</formula>
    </cfRule>
    <cfRule type="cellIs" dxfId="809" priority="1764" operator="equal">
      <formula>"Exam nationaux pas de date"</formula>
    </cfRule>
    <cfRule type="cellIs" dxfId="808" priority="1765" operator="equal">
      <formula>"Exam nationaux"</formula>
    </cfRule>
    <cfRule type="cellIs" dxfId="807" priority="1766" operator="equal">
      <formula>"Révision interne"</formula>
    </cfRule>
    <cfRule type="cellIs" dxfId="806" priority="1767" operator="equal">
      <formula>"Remise note CC"</formula>
    </cfRule>
    <cfRule type="cellIs" dxfId="805" priority="1768" operator="equal">
      <formula>"Oraux examens nationaux"</formula>
    </cfRule>
    <cfRule type="cellIs" dxfId="804" priority="1769" operator="equal">
      <formula>"Note mémoire"</formula>
    </cfRule>
    <cfRule type="cellIs" dxfId="803" priority="1770" operator="equal">
      <formula>"Mise à niveau"</formula>
    </cfRule>
    <cfRule type="cellIs" dxfId="802" priority="1771" operator="equal">
      <formula>"Ecrits examens nationaux"</formula>
    </cfRule>
    <cfRule type="cellIs" dxfId="801" priority="1813" stopIfTrue="1" operator="equal">
      <formula>"Vacances"</formula>
    </cfRule>
    <cfRule type="cellIs" dxfId="800" priority="1814" stopIfTrue="1" operator="equal">
      <formula>"Cours"</formula>
    </cfRule>
    <cfRule type="cellIs" dxfId="799" priority="1815" stopIfTrue="1" operator="equal">
      <formula>"Examens S1"</formula>
    </cfRule>
    <cfRule type="cellIs" dxfId="798" priority="1816" stopIfTrue="1" operator="equal">
      <formula>"Examens"</formula>
    </cfRule>
    <cfRule type="cellIs" dxfId="797" priority="1817" stopIfTrue="1" operator="equal">
      <formula>"Examens S2"</formula>
    </cfRule>
    <cfRule type="cellIs" dxfId="796" priority="1818" stopIfTrue="1" operator="equal">
      <formula>"Du anglais"</formula>
    </cfRule>
    <cfRule type="cellIs" dxfId="795" priority="1819" stopIfTrue="1" operator="equal">
      <formula>"Délibérations"</formula>
    </cfRule>
    <cfRule type="cellIs" dxfId="794" priority="1785" operator="equal">
      <formula>"jour appui"</formula>
    </cfRule>
    <cfRule type="cellIs" dxfId="793" priority="1760" operator="equal">
      <formula>"ppp"</formula>
    </cfRule>
    <cfRule type="cellIs" dxfId="792" priority="1759" operator="equal">
      <formula>"Lundi Pentecôte"</formula>
    </cfRule>
    <cfRule type="cellIs" dxfId="791" priority="1758" operator="equal">
      <formula>"EXAMENS J"</formula>
    </cfRule>
    <cfRule type="cellIs" dxfId="790" priority="1757" operator="equal">
      <formula>"Cours ISEM"</formula>
    </cfRule>
    <cfRule type="cellIs" dxfId="789" priority="1756" operator="equal">
      <formula>"Cours IAE"</formula>
    </cfRule>
    <cfRule type="containsText" dxfId="788" priority="1755" operator="containsText" text="Délib">
      <formula>NOT(ISERROR(SEARCH("Délib",AZ34)))</formula>
    </cfRule>
    <cfRule type="containsText" dxfId="787" priority="1754" operator="containsText" text="Pré">
      <formula>NOT(ISERROR(SEARCH("Pré",AZ34)))</formula>
    </cfRule>
  </conditionalFormatting>
  <conditionalFormatting sqref="AZ35">
    <cfRule type="cellIs" dxfId="786" priority="36573" operator="equal">
      <formula>"entreprise B"</formula>
    </cfRule>
    <cfRule type="cellIs" dxfId="785" priority="36574" stopIfTrue="1" operator="equal">
      <formula>"Retour copies"</formula>
    </cfRule>
    <cfRule type="cellIs" dxfId="784" priority="36575" stopIfTrue="1" operator="equal">
      <formula>"Evaluation"</formula>
    </cfRule>
    <cfRule type="cellIs" dxfId="783" priority="36576" stopIfTrue="1" operator="equal">
      <formula>"Rentrée"</formula>
    </cfRule>
    <cfRule type="cellIs" dxfId="782" priority="36577" stopIfTrue="1" operator="equal">
      <formula>"Stage"</formula>
    </cfRule>
    <cfRule type="cellIs" dxfId="781" priority="36579" stopIfTrue="1" operator="equal">
      <formula>"Session 1"</formula>
    </cfRule>
    <cfRule type="cellIs" dxfId="780" priority="36580" stopIfTrue="1" operator="equal">
      <formula>"Révisions"</formula>
    </cfRule>
    <cfRule type="cellIs" dxfId="779" priority="36581" stopIfTrue="1" operator="equal">
      <formula>"Vacances"</formula>
    </cfRule>
    <cfRule type="cellIs" dxfId="778" priority="36583" stopIfTrue="1" operator="equal">
      <formula>"Examens S1"</formula>
    </cfRule>
    <cfRule type="cellIs" dxfId="777" priority="36584" stopIfTrue="1" operator="equal">
      <formula>"Examens"</formula>
    </cfRule>
    <cfRule type="cellIs" dxfId="776" priority="36585" stopIfTrue="1" operator="equal">
      <formula>"Examens S2"</formula>
    </cfRule>
    <cfRule type="cellIs" dxfId="775" priority="36586" stopIfTrue="1" operator="equal">
      <formula>"Du anglais"</formula>
    </cfRule>
    <cfRule type="cellIs" dxfId="774" priority="36587" stopIfTrue="1" operator="equal">
      <formula>"Délibérations"</formula>
    </cfRule>
    <cfRule type="cellIs" dxfId="773" priority="36578" stopIfTrue="1" operator="equal">
      <formula>"Session 2"</formula>
    </cfRule>
    <cfRule type="cellIs" dxfId="772" priority="36536" operator="equal">
      <formula>"Oraux examens nationaux"</formula>
    </cfRule>
    <cfRule type="cellIs" dxfId="771" priority="36537" operator="equal">
      <formula>"Note mémoire"</formula>
    </cfRule>
    <cfRule type="cellIs" dxfId="770" priority="36538" operator="equal">
      <formula>"Mise à niveau"</formula>
    </cfRule>
    <cfRule type="cellIs" dxfId="769" priority="36539" operator="equal">
      <formula>"Ecrits examens nationaux"</formula>
    </cfRule>
    <cfRule type="cellIs" dxfId="768" priority="36540" operator="equal">
      <formula>"Délibération S2"</formula>
    </cfRule>
    <cfRule type="cellIs" dxfId="767" priority="36541" operator="equal">
      <formula>"Délibération S1"</formula>
    </cfRule>
    <cfRule type="cellIs" dxfId="766" priority="36542" operator="equal">
      <formula>"regroupement"</formula>
    </cfRule>
    <cfRule type="cellIs" dxfId="765" priority="36543" operator="equal">
      <formula>"Cours matin"</formula>
    </cfRule>
    <cfRule type="cellIs" dxfId="764" priority="36544" operator="equal">
      <formula>"Entr MA cours AM"</formula>
    </cfRule>
    <cfRule type="cellIs" dxfId="763" priority="36545" operator="equal">
      <formula>"Cours Matin Entr AM"</formula>
    </cfRule>
    <cfRule type="cellIs" dxfId="762" priority="36546" operator="equal">
      <formula>"Révisions S1 Ses2"</formula>
    </cfRule>
    <cfRule type="cellIs" dxfId="761" priority="36547" operator="equal">
      <formula>"Révisions S1 ses1"</formula>
    </cfRule>
    <cfRule type="cellIs" dxfId="760" priority="36548" operator="equal">
      <formula>"Examens S2 Ses2"</formula>
    </cfRule>
    <cfRule type="cellIs" dxfId="759" priority="36549" operator="equal">
      <formula>"Examens S2 ses1"</formula>
    </cfRule>
    <cfRule type="cellIs" dxfId="758" priority="36550" operator="equal">
      <formula>"Fermeture"</formula>
    </cfRule>
    <cfRule type="cellIs" dxfId="757" priority="36551" operator="equal">
      <formula>"Remise rapport"</formula>
    </cfRule>
    <cfRule type="cellIs" dxfId="756" priority="36552" operator="equal">
      <formula>"notes rapport"</formula>
    </cfRule>
    <cfRule type="cellIs" dxfId="755" priority="36553" operator="equal">
      <formula>"jour appui"</formula>
    </cfRule>
    <cfRule type="cellIs" dxfId="754" priority="36554" operator="equal">
      <formula>"Assomption"</formula>
    </cfRule>
    <cfRule type="cellIs" dxfId="753" priority="36555" operator="equal">
      <formula>"Ascension"</formula>
    </cfRule>
    <cfRule type="cellIs" dxfId="752" priority="36556" operator="equal">
      <formula>"Armistice"</formula>
    </cfRule>
    <cfRule type="cellIs" dxfId="751" priority="36557" operator="equal">
      <formula>"cours v"</formula>
    </cfRule>
    <cfRule type="cellIs" dxfId="750" priority="36558" operator="equal">
      <formula>"Examens S1 Ses2"</formula>
    </cfRule>
    <cfRule type="cellIs" dxfId="749" priority="36559" operator="equal">
      <formula>"Examens S1 Ses1"</formula>
    </cfRule>
    <cfRule type="cellIs" dxfId="748" priority="36560" operator="equal">
      <formula>"Fête du travail"</formula>
    </cfRule>
    <cfRule type="cellIs" dxfId="747" priority="36561" operator="equal">
      <formula>"Fête nationale"</formula>
    </cfRule>
    <cfRule type="containsText" dxfId="746" priority="36513" operator="containsText" text="Salon Et">
      <formula>NOT(ISERROR(SEARCH("Salon Et",AZ35)))</formula>
    </cfRule>
    <cfRule type="cellIs" dxfId="745" priority="36562" operator="equal">
      <formula>"jour de l'an"</formula>
    </cfRule>
    <cfRule type="cellIs" dxfId="744" priority="36563" operator="equal">
      <formula>"Lundi de pâques"</formula>
    </cfRule>
    <cfRule type="cellIs" dxfId="743" priority="36564" operator="equal">
      <formula>"Noël"</formula>
    </cfRule>
    <cfRule type="cellIs" dxfId="742" priority="36565" operator="equal">
      <formula>"Pâques"</formula>
    </cfRule>
    <cfRule type="cellIs" dxfId="741" priority="36566" operator="equal">
      <formula>"Pentecôte"</formula>
    </cfRule>
    <cfRule type="cellIs" dxfId="740" priority="36567" operator="equal">
      <formula>"Révisions S2 ses2"</formula>
    </cfRule>
    <cfRule type="cellIs" dxfId="739" priority="36568" operator="equal">
      <formula>"Révisions S2 Ses1"</formula>
    </cfRule>
    <cfRule type="cellIs" dxfId="738" priority="36569" operator="equal">
      <formula>"stage v"</formula>
    </cfRule>
    <cfRule type="cellIs" dxfId="737" priority="36570" operator="equal">
      <formula>"Victoire 1945"</formula>
    </cfRule>
    <cfRule type="cellIs" dxfId="736" priority="36571" operator="equal">
      <formula>"Toussaint"</formula>
    </cfRule>
    <cfRule type="cellIs" dxfId="735" priority="36572" operator="equal">
      <formula>"Stage en entreprise"</formula>
    </cfRule>
    <cfRule type="containsText" dxfId="734" priority="36514" operator="containsText" text="Remise">
      <formula>NOT(ISERROR(SEARCH("Remise",AZ35)))</formula>
    </cfRule>
    <cfRule type="cellIs" dxfId="733" priority="36582" stopIfTrue="1" operator="equal">
      <formula>"Cours"</formula>
    </cfRule>
    <cfRule type="cellIs" dxfId="732" priority="36535" operator="equal">
      <formula>"Remise note CC"</formula>
    </cfRule>
    <cfRule type="cellIs" dxfId="731" priority="36534" operator="equal">
      <formula>"Révision interne"</formula>
    </cfRule>
    <cfRule type="cellIs" dxfId="730" priority="36533" operator="equal">
      <formula>"Exam nationaux"</formula>
    </cfRule>
    <cfRule type="cellIs" dxfId="729" priority="36532" operator="equal">
      <formula>"Exam nationaux pas de date"</formula>
    </cfRule>
    <cfRule type="cellIs" dxfId="728" priority="36531" operator="equal">
      <formula>"Entreprise"</formula>
    </cfRule>
    <cfRule type="cellIs" dxfId="727" priority="36530" operator="equal">
      <formula>"Révisions R"</formula>
    </cfRule>
    <cfRule type="cellIs" dxfId="726" priority="36529" operator="equal">
      <formula>"Soutenance"</formula>
    </cfRule>
    <cfRule type="cellIs" dxfId="725" priority="36528" operator="equal">
      <formula>"ppp"</formula>
    </cfRule>
    <cfRule type="cellIs" dxfId="724" priority="36527" operator="equal">
      <formula>"Lundi Pentecôte"</formula>
    </cfRule>
    <cfRule type="cellIs" dxfId="723" priority="36526" operator="equal">
      <formula>"EXAMENS J"</formula>
    </cfRule>
    <cfRule type="cellIs" dxfId="722" priority="36525" operator="equal">
      <formula>"Cours ISEM"</formula>
    </cfRule>
    <cfRule type="cellIs" dxfId="721" priority="36524" operator="equal">
      <formula>"Cours IAE"</formula>
    </cfRule>
    <cfRule type="containsText" dxfId="720" priority="36523" operator="containsText" text="Délib">
      <formula>NOT(ISERROR(SEARCH("Délib",AZ35)))</formula>
    </cfRule>
    <cfRule type="containsText" dxfId="719" priority="36522" operator="containsText" text="Pré">
      <formula>NOT(ISERROR(SEARCH("Pré",AZ35)))</formula>
    </cfRule>
    <cfRule type="containsText" dxfId="718" priority="36521" operator="containsText" text="Projet">
      <formula>NOT(ISERROR(SEARCH("Projet",AZ35)))</formula>
    </cfRule>
    <cfRule type="containsText" dxfId="717" priority="36520" operator="containsText" text="Début CM">
      <formula>NOT(ISERROR(SEARCH("Début CM",AZ35)))</formula>
    </cfRule>
    <cfRule type="containsText" dxfId="716" priority="36519" operator="containsText" text="Début TD">
      <formula>NOT(ISERROR(SEARCH("Début TD",AZ35)))</formula>
    </cfRule>
    <cfRule type="containsText" dxfId="715" priority="36518" operator="containsText" text="Etranger">
      <formula>NOT(ISERROR(SEARCH("Etranger",AZ35)))</formula>
    </cfRule>
    <cfRule type="containsText" dxfId="714" priority="36517" operator="containsText" text="JPO">
      <formula>NOT(ISERROR(SEARCH("JPO",AZ35)))</formula>
    </cfRule>
    <cfRule type="containsText" dxfId="713" priority="36516" operator="containsText" text="Note">
      <formula>NOT(ISERROR(SEARCH("Note",AZ35)))</formula>
    </cfRule>
    <cfRule type="containsText" dxfId="712" priority="36515" operator="containsText" text="Recrutem">
      <formula>NOT(ISERROR(SEARCH("Recrutem",AZ35)))</formula>
    </cfRule>
  </conditionalFormatting>
  <conditionalFormatting sqref="BA4:BA35">
    <cfRule type="expression" dxfId="711" priority="37604">
      <formula>BB4="Dimanche"</formula>
    </cfRule>
    <cfRule type="expression" dxfId="710" priority="37605">
      <formula>BB4="Samedi"</formula>
    </cfRule>
  </conditionalFormatting>
  <conditionalFormatting sqref="BD4:BD7">
    <cfRule type="cellIs" dxfId="709" priority="64030" operator="equal">
      <formula>"Entr MA cours AM"</formula>
    </cfRule>
    <cfRule type="cellIs" dxfId="708" priority="64061" stopIfTrue="1" operator="equal">
      <formula>"Evaluation"</formula>
    </cfRule>
    <cfRule type="cellIs" dxfId="707" priority="64036" operator="equal">
      <formula>"Fermeture"</formula>
    </cfRule>
    <cfRule type="cellIs" dxfId="706" priority="64035" operator="equal">
      <formula>"Examens S2 ses1"</formula>
    </cfRule>
    <cfRule type="cellIs" dxfId="705" priority="64034" operator="equal">
      <formula>"Examens S2 Ses2"</formula>
    </cfRule>
    <cfRule type="cellIs" dxfId="704" priority="64033" operator="equal">
      <formula>"Révisions S1 ses1"</formula>
    </cfRule>
    <cfRule type="cellIs" dxfId="703" priority="64032" operator="equal">
      <formula>"Révisions S1 Ses2"</formula>
    </cfRule>
    <cfRule type="cellIs" dxfId="702" priority="64031" operator="equal">
      <formula>"Cours Matin Entr AM"</formula>
    </cfRule>
    <cfRule type="cellIs" dxfId="701" priority="64020" operator="equal">
      <formula>"Révision interne"</formula>
    </cfRule>
    <cfRule type="cellIs" dxfId="700" priority="64029" operator="equal">
      <formula>"Cours matin"</formula>
    </cfRule>
    <cfRule type="cellIs" dxfId="699" priority="64028" operator="equal">
      <formula>"regroupement"</formula>
    </cfRule>
    <cfRule type="cellIs" dxfId="698" priority="64027" operator="equal">
      <formula>"Délibération S1"</formula>
    </cfRule>
    <cfRule type="cellIs" dxfId="697" priority="64026" operator="equal">
      <formula>"Délibération S2"</formula>
    </cfRule>
    <cfRule type="cellIs" dxfId="696" priority="64025" operator="equal">
      <formula>"Ecrits examens nationaux"</formula>
    </cfRule>
    <cfRule type="cellIs" dxfId="695" priority="64024" operator="equal">
      <formula>"Mise à niveau"</formula>
    </cfRule>
    <cfRule type="cellIs" dxfId="694" priority="64023" operator="equal">
      <formula>"Note mémoire"</formula>
    </cfRule>
    <cfRule type="cellIs" dxfId="693" priority="64022" operator="equal">
      <formula>"Oraux examens nationaux"</formula>
    </cfRule>
    <cfRule type="cellIs" dxfId="692" priority="64021" operator="equal">
      <formula>"Remise note CC"</formula>
    </cfRule>
    <cfRule type="cellIs" dxfId="691" priority="64046" operator="equal">
      <formula>"Fête du travail"</formula>
    </cfRule>
    <cfRule type="cellIs" dxfId="690" priority="64037" operator="equal">
      <formula>"Remise rapport"</formula>
    </cfRule>
    <cfRule type="cellIs" dxfId="689" priority="64038" operator="equal">
      <formula>"notes rapport"</formula>
    </cfRule>
    <cfRule type="cellIs" dxfId="688" priority="64039" operator="equal">
      <formula>"jour appui"</formula>
    </cfRule>
    <cfRule type="cellIs" dxfId="687" priority="64019" operator="equal">
      <formula>"Exam nationaux"</formula>
    </cfRule>
    <cfRule type="cellIs" dxfId="686" priority="64040" operator="equal">
      <formula>"Assomption"</formula>
    </cfRule>
    <cfRule type="cellIs" dxfId="685" priority="64041" operator="equal">
      <formula>"Ascension"</formula>
    </cfRule>
    <cfRule type="cellIs" dxfId="684" priority="64042" operator="equal">
      <formula>"Armistice"</formula>
    </cfRule>
    <cfRule type="cellIs" dxfId="683" priority="64043" operator="equal">
      <formula>"cours v"</formula>
    </cfRule>
    <cfRule type="cellIs" dxfId="682" priority="64044" operator="equal">
      <formula>"Examens S1 Ses2"</formula>
    </cfRule>
    <cfRule type="cellIs" dxfId="681" priority="64045" operator="equal">
      <formula>"Examens S1 Ses1"</formula>
    </cfRule>
    <cfRule type="cellIs" dxfId="680" priority="64018" operator="equal">
      <formula>"Exam nationaux pas de date"</formula>
    </cfRule>
    <cfRule type="cellIs" dxfId="679" priority="64047" operator="equal">
      <formula>"Fête nationale"</formula>
    </cfRule>
    <cfRule type="cellIs" dxfId="678" priority="64048" operator="equal">
      <formula>"jour de l'an"</formula>
    </cfRule>
    <cfRule type="cellIs" dxfId="677" priority="64049" operator="equal">
      <formula>"Lundi de pâques"</formula>
    </cfRule>
    <cfRule type="cellIs" dxfId="676" priority="64050" operator="equal">
      <formula>"Noël"</formula>
    </cfRule>
    <cfRule type="cellIs" dxfId="675" priority="64051" operator="equal">
      <formula>"Pâques"</formula>
    </cfRule>
    <cfRule type="cellIs" dxfId="674" priority="64052" operator="equal">
      <formula>"Pentecôte"</formula>
    </cfRule>
    <cfRule type="cellIs" dxfId="673" priority="64053" operator="equal">
      <formula>"Révisions S2 ses2"</formula>
    </cfRule>
    <cfRule type="cellIs" dxfId="672" priority="64054" operator="equal">
      <formula>"Révisions S2 Ses1"</formula>
    </cfRule>
    <cfRule type="cellIs" dxfId="671" priority="64055" operator="equal">
      <formula>"stage v"</formula>
    </cfRule>
    <cfRule type="cellIs" dxfId="670" priority="64056" operator="equal">
      <formula>"Victoire 1945"</formula>
    </cfRule>
    <cfRule type="cellIs" dxfId="669" priority="64057" operator="equal">
      <formula>"Toussaint"</formula>
    </cfRule>
    <cfRule type="cellIs" dxfId="668" priority="64058" operator="equal">
      <formula>"Stage en entreprise"</formula>
    </cfRule>
    <cfRule type="cellIs" dxfId="667" priority="64059" operator="equal">
      <formula>"entreprise B"</formula>
    </cfRule>
    <cfRule type="cellIs" dxfId="666" priority="64060" stopIfTrue="1" operator="equal">
      <formula>"Retour copies"</formula>
    </cfRule>
    <cfRule type="cellIs" dxfId="665" priority="64017" operator="equal">
      <formula>"Entreprise"</formula>
    </cfRule>
    <cfRule type="cellIs" dxfId="664" priority="64062" stopIfTrue="1" operator="equal">
      <formula>"Rentrée"</formula>
    </cfRule>
    <cfRule type="cellIs" dxfId="663" priority="64063" stopIfTrue="1" operator="equal">
      <formula>"Stage"</formula>
    </cfRule>
    <cfRule type="cellIs" dxfId="662" priority="64064" stopIfTrue="1" operator="equal">
      <formula>"Session 2"</formula>
    </cfRule>
    <cfRule type="cellIs" dxfId="661" priority="64065" stopIfTrue="1" operator="equal">
      <formula>"Session 1"</formula>
    </cfRule>
    <cfRule type="cellIs" dxfId="660" priority="64066" stopIfTrue="1" operator="equal">
      <formula>"Révisions"</formula>
    </cfRule>
    <cfRule type="cellIs" dxfId="659" priority="64067" stopIfTrue="1" operator="equal">
      <formula>"Vacances"</formula>
    </cfRule>
    <cfRule type="cellIs" dxfId="658" priority="64068" stopIfTrue="1" operator="equal">
      <formula>"Cours"</formula>
    </cfRule>
    <cfRule type="cellIs" dxfId="657" priority="64069" stopIfTrue="1" operator="equal">
      <formula>"Examens S1"</formula>
    </cfRule>
    <cfRule type="cellIs" dxfId="656" priority="64070" stopIfTrue="1" operator="equal">
      <formula>"Examens"</formula>
    </cfRule>
    <cfRule type="cellIs" dxfId="655" priority="64071" stopIfTrue="1" operator="equal">
      <formula>"Examens S2"</formula>
    </cfRule>
    <cfRule type="cellIs" dxfId="654" priority="64072" stopIfTrue="1" operator="equal">
      <formula>"Du anglais"</formula>
    </cfRule>
    <cfRule type="cellIs" dxfId="653" priority="64016" operator="equal">
      <formula>"Révisions R"</formula>
    </cfRule>
    <cfRule type="cellIs" dxfId="652" priority="64015" operator="equal">
      <formula>"Soutenance"</formula>
    </cfRule>
    <cfRule type="cellIs" dxfId="651" priority="64014" operator="equal">
      <formula>"ppp"</formula>
    </cfRule>
    <cfRule type="cellIs" dxfId="650" priority="64013" operator="equal">
      <formula>"Lundi Pentecôte"</formula>
    </cfRule>
    <cfRule type="cellIs" dxfId="649" priority="64012" operator="equal">
      <formula>"EXAMENS J"</formula>
    </cfRule>
    <cfRule type="cellIs" dxfId="648" priority="64011" operator="equal">
      <formula>"Cours ISEM"</formula>
    </cfRule>
    <cfRule type="cellIs" dxfId="647" priority="64010" operator="equal">
      <formula>"Cours IAE"</formula>
    </cfRule>
    <cfRule type="containsText" dxfId="646" priority="64009" operator="containsText" text="Délib">
      <formula>NOT(ISERROR(SEARCH("Délib",BD4)))</formula>
    </cfRule>
    <cfRule type="containsText" dxfId="645" priority="64007" operator="containsText" text="Projet">
      <formula>NOT(ISERROR(SEARCH("Projet",BD4)))</formula>
    </cfRule>
    <cfRule type="containsText" dxfId="644" priority="64006" operator="containsText" text="Début CM">
      <formula>NOT(ISERROR(SEARCH("Début CM",BD4)))</formula>
    </cfRule>
    <cfRule type="containsText" dxfId="643" priority="64005" operator="containsText" text="Début TD">
      <formula>NOT(ISERROR(SEARCH("Début TD",BD4)))</formula>
    </cfRule>
    <cfRule type="containsText" dxfId="642" priority="64004" operator="containsText" text="Etranger">
      <formula>NOT(ISERROR(SEARCH("Etranger",BD4)))</formula>
    </cfRule>
    <cfRule type="cellIs" dxfId="641" priority="64073" stopIfTrue="1" operator="equal">
      <formula>"Délibérations"</formula>
    </cfRule>
  </conditionalFormatting>
  <conditionalFormatting sqref="BD4:BD35">
    <cfRule type="containsText" dxfId="640" priority="37068" operator="containsText" text="Pré">
      <formula>NOT(ISERROR(SEARCH("Pré",BD4)))</formula>
    </cfRule>
    <cfRule type="expression" dxfId="639" priority="37057">
      <formula>BB4="Samedi"</formula>
    </cfRule>
    <cfRule type="containsText" dxfId="638" priority="37058" operator="containsText" text="Soutenance">
      <formula>NOT(ISERROR(SEARCH("Soutenance",BD4)))</formula>
    </cfRule>
    <cfRule type="containsText" dxfId="637" priority="37059" operator="containsText" text="Salon Et">
      <formula>NOT(ISERROR(SEARCH("Salon Et",BD4)))</formula>
    </cfRule>
    <cfRule type="containsText" dxfId="636" priority="37060" operator="containsText" text="Remise">
      <formula>NOT(ISERROR(SEARCH("Remise",BD4)))</formula>
    </cfRule>
    <cfRule type="containsText" dxfId="635" priority="37061" operator="containsText" text="Recrutem">
      <formula>NOT(ISERROR(SEARCH("Recrutem",BD4)))</formula>
    </cfRule>
    <cfRule type="containsText" dxfId="634" priority="37062" operator="containsText" text="Note">
      <formula>NOT(ISERROR(SEARCH("Note",BD4)))</formula>
    </cfRule>
    <cfRule type="containsText" dxfId="633" priority="37063" operator="containsText" text="JPO">
      <formula>NOT(ISERROR(SEARCH("JPO",BD4)))</formula>
    </cfRule>
    <cfRule type="expression" dxfId="632" priority="37056">
      <formula>BB4="Dimanche"</formula>
    </cfRule>
  </conditionalFormatting>
  <conditionalFormatting sqref="BD8:BD9 BD15:BD16 BD22:BD23 BD29:BD34">
    <cfRule type="cellIs" dxfId="631" priority="63947" operator="equal">
      <formula>"Ecrits examens nationaux"</formula>
    </cfRule>
    <cfRule type="cellIs" dxfId="630" priority="63948" operator="equal">
      <formula>"Délibération S2"</formula>
    </cfRule>
    <cfRule type="cellIs" dxfId="629" priority="63949" operator="equal">
      <formula>"Délibération S1"</formula>
    </cfRule>
    <cfRule type="cellIs" dxfId="628" priority="63950" operator="equal">
      <formula>"regroupement"</formula>
    </cfRule>
    <cfRule type="cellIs" dxfId="627" priority="63951" operator="equal">
      <formula>"Cours matin"</formula>
    </cfRule>
    <cfRule type="cellIs" dxfId="626" priority="63952" operator="equal">
      <formula>"Entr MA cours AM"</formula>
    </cfRule>
    <cfRule type="cellIs" dxfId="625" priority="63953" operator="equal">
      <formula>"Cours Matin Entr AM"</formula>
    </cfRule>
    <cfRule type="cellIs" dxfId="624" priority="63954" operator="equal">
      <formula>"Révisions S1 Ses2"</formula>
    </cfRule>
    <cfRule type="cellIs" dxfId="623" priority="63955" operator="equal">
      <formula>"Révisions S1 ses1"</formula>
    </cfRule>
    <cfRule type="cellIs" dxfId="622" priority="63956" operator="equal">
      <formula>"Examens S2 Ses2"</formula>
    </cfRule>
    <cfRule type="cellIs" dxfId="621" priority="63958" operator="equal">
      <formula>"Fermeture"</formula>
    </cfRule>
    <cfRule type="cellIs" dxfId="620" priority="63959" operator="equal">
      <formula>"Remise rapport"</formula>
    </cfRule>
    <cfRule type="cellIs" dxfId="619" priority="63960" operator="equal">
      <formula>"notes rapport"</formula>
    </cfRule>
    <cfRule type="cellIs" dxfId="618" priority="63961" operator="equal">
      <formula>"jour appui"</formula>
    </cfRule>
    <cfRule type="cellIs" dxfId="617" priority="63962" operator="equal">
      <formula>"Assomption"</formula>
    </cfRule>
    <cfRule type="cellIs" dxfId="616" priority="63963" operator="equal">
      <formula>"Ascension"</formula>
    </cfRule>
    <cfRule type="cellIs" dxfId="615" priority="63964" operator="equal">
      <formula>"Armistice"</formula>
    </cfRule>
    <cfRule type="cellIs" dxfId="614" priority="63965" operator="equal">
      <formula>"cours v"</formula>
    </cfRule>
    <cfRule type="cellIs" dxfId="613" priority="63966" operator="equal">
      <formula>"Examens S1 Ses2"</formula>
    </cfRule>
    <cfRule type="cellIs" dxfId="612" priority="63967" operator="equal">
      <formula>"Examens S1 Ses1"</formula>
    </cfRule>
    <cfRule type="cellIs" dxfId="611" priority="63968" operator="equal">
      <formula>"Fête du travail"</formula>
    </cfRule>
    <cfRule type="cellIs" dxfId="610" priority="63969" operator="equal">
      <formula>"Fête nationale"</formula>
    </cfRule>
    <cfRule type="cellIs" dxfId="609" priority="63970" operator="equal">
      <formula>"jour de l'an"</formula>
    </cfRule>
    <cfRule type="cellIs" dxfId="608" priority="63971" operator="equal">
      <formula>"Lundi de pâques"</formula>
    </cfRule>
    <cfRule type="cellIs" dxfId="607" priority="63972" operator="equal">
      <formula>"Noël"</formula>
    </cfRule>
    <cfRule type="cellIs" dxfId="606" priority="63973" operator="equal">
      <formula>"Pâques"</formula>
    </cfRule>
    <cfRule type="cellIs" dxfId="605" priority="63974" operator="equal">
      <formula>"Pentecôte"</formula>
    </cfRule>
    <cfRule type="cellIs" dxfId="604" priority="63975" operator="equal">
      <formula>"Révisions S2 ses2"</formula>
    </cfRule>
    <cfRule type="cellIs" dxfId="603" priority="63976" operator="equal">
      <formula>"Révisions S2 Ses1"</formula>
    </cfRule>
    <cfRule type="cellIs" dxfId="602" priority="63977" operator="equal">
      <formula>"stage v"</formula>
    </cfRule>
    <cfRule type="cellIs" dxfId="601" priority="63978" operator="equal">
      <formula>"Victoire 1945"</formula>
    </cfRule>
    <cfRule type="cellIs" dxfId="600" priority="63979" operator="equal">
      <formula>"Toussaint"</formula>
    </cfRule>
    <cfRule type="cellIs" dxfId="599" priority="63980" operator="equal">
      <formula>"Stage en entreprise"</formula>
    </cfRule>
    <cfRule type="cellIs" dxfId="598" priority="63981" operator="equal">
      <formula>"entreprise B"</formula>
    </cfRule>
    <cfRule type="cellIs" dxfId="597" priority="63983" stopIfTrue="1" operator="equal">
      <formula>"Evaluation"</formula>
    </cfRule>
    <cfRule type="cellIs" dxfId="596" priority="63984" stopIfTrue="1" operator="equal">
      <formula>"Rentrée"</formula>
    </cfRule>
    <cfRule type="cellIs" dxfId="595" priority="63985" stopIfTrue="1" operator="equal">
      <formula>"Stage"</formula>
    </cfRule>
    <cfRule type="cellIs" dxfId="594" priority="63986" stopIfTrue="1" operator="equal">
      <formula>"Session 2"</formula>
    </cfRule>
    <cfRule type="cellIs" dxfId="593" priority="63987" stopIfTrue="1" operator="equal">
      <formula>"Session 1"</formula>
    </cfRule>
    <cfRule type="cellIs" dxfId="592" priority="63988" stopIfTrue="1" operator="equal">
      <formula>"Révisions"</formula>
    </cfRule>
    <cfRule type="cellIs" dxfId="591" priority="63989" stopIfTrue="1" operator="equal">
      <formula>"Vacances"</formula>
    </cfRule>
    <cfRule type="cellIs" dxfId="590" priority="63990" stopIfTrue="1" operator="equal">
      <formula>"Cours"</formula>
    </cfRule>
    <cfRule type="cellIs" dxfId="589" priority="63991" stopIfTrue="1" operator="equal">
      <formula>"Examens S1"</formula>
    </cfRule>
    <cfRule type="cellIs" dxfId="588" priority="63992" stopIfTrue="1" operator="equal">
      <formula>"Examens"</formula>
    </cfRule>
    <cfRule type="cellIs" dxfId="587" priority="63993" stopIfTrue="1" operator="equal">
      <formula>"Examens S2"</formula>
    </cfRule>
    <cfRule type="cellIs" dxfId="586" priority="63994" stopIfTrue="1" operator="equal">
      <formula>"Du anglais"</formula>
    </cfRule>
    <cfRule type="cellIs" dxfId="585" priority="63995" stopIfTrue="1" operator="equal">
      <formula>"Délibérations"</formula>
    </cfRule>
    <cfRule type="cellIs" dxfId="584" priority="63957" operator="equal">
      <formula>"Examens S2 ses1"</formula>
    </cfRule>
    <cfRule type="cellIs" dxfId="583" priority="63982" stopIfTrue="1" operator="equal">
      <formula>"Retour copies"</formula>
    </cfRule>
    <cfRule type="containsText" dxfId="582" priority="63926" operator="containsText" text="Etranger">
      <formula>NOT(ISERROR(SEARCH("Etranger",BD8)))</formula>
    </cfRule>
    <cfRule type="containsText" dxfId="581" priority="63927" operator="containsText" text="Début TD">
      <formula>NOT(ISERROR(SEARCH("Début TD",BD8)))</formula>
    </cfRule>
    <cfRule type="containsText" dxfId="580" priority="63928" operator="containsText" text="Début CM">
      <formula>NOT(ISERROR(SEARCH("Début CM",BD8)))</formula>
    </cfRule>
    <cfRule type="containsText" dxfId="579" priority="63929" operator="containsText" text="Projet">
      <formula>NOT(ISERROR(SEARCH("Projet",BD8)))</formula>
    </cfRule>
    <cfRule type="containsText" dxfId="578" priority="63931" operator="containsText" text="Délib">
      <formula>NOT(ISERROR(SEARCH("Délib",BD8)))</formula>
    </cfRule>
    <cfRule type="cellIs" dxfId="577" priority="63932" operator="equal">
      <formula>"Cours IAE"</formula>
    </cfRule>
    <cfRule type="cellIs" dxfId="576" priority="63933" operator="equal">
      <formula>"Cours ISEM"</formula>
    </cfRule>
    <cfRule type="cellIs" dxfId="575" priority="63934" operator="equal">
      <formula>"EXAMENS J"</formula>
    </cfRule>
    <cfRule type="cellIs" dxfId="574" priority="63935" operator="equal">
      <formula>"Lundi Pentecôte"</formula>
    </cfRule>
    <cfRule type="cellIs" dxfId="573" priority="63936" operator="equal">
      <formula>"ppp"</formula>
    </cfRule>
    <cfRule type="cellIs" dxfId="572" priority="63937" operator="equal">
      <formula>"Soutenance"</formula>
    </cfRule>
    <cfRule type="cellIs" dxfId="571" priority="63938" operator="equal">
      <formula>"Révisions R"</formula>
    </cfRule>
    <cfRule type="cellIs" dxfId="570" priority="63939" operator="equal">
      <formula>"Entreprise"</formula>
    </cfRule>
    <cfRule type="cellIs" dxfId="569" priority="63940" operator="equal">
      <formula>"Exam nationaux pas de date"</formula>
    </cfRule>
    <cfRule type="cellIs" dxfId="568" priority="63941" operator="equal">
      <formula>"Exam nationaux"</formula>
    </cfRule>
    <cfRule type="cellIs" dxfId="567" priority="63942" operator="equal">
      <formula>"Révision interne"</formula>
    </cfRule>
    <cfRule type="cellIs" dxfId="566" priority="63943" operator="equal">
      <formula>"Remise note CC"</formula>
    </cfRule>
    <cfRule type="cellIs" dxfId="565" priority="63944" operator="equal">
      <formula>"Oraux examens nationaux"</formula>
    </cfRule>
    <cfRule type="cellIs" dxfId="564" priority="63945" operator="equal">
      <formula>"Note mémoire"</formula>
    </cfRule>
    <cfRule type="cellIs" dxfId="563" priority="63946" operator="equal">
      <formula>"Mise à niveau"</formula>
    </cfRule>
  </conditionalFormatting>
  <conditionalFormatting sqref="BD10:BD14">
    <cfRule type="cellIs" dxfId="562" priority="37912" operator="equal">
      <formula>"Armistice"</formula>
    </cfRule>
    <cfRule type="cellIs" dxfId="561" priority="37913" operator="equal">
      <formula>"cours v"</formula>
    </cfRule>
    <cfRule type="cellIs" dxfId="560" priority="37914" operator="equal">
      <formula>"Examens S1 Ses2"</formula>
    </cfRule>
    <cfRule type="cellIs" dxfId="559" priority="37915" operator="equal">
      <formula>"Examens S1 Ses1"</formula>
    </cfRule>
    <cfRule type="cellIs" dxfId="558" priority="37917" operator="equal">
      <formula>"Fête nationale"</formula>
    </cfRule>
    <cfRule type="cellIs" dxfId="557" priority="37927" operator="equal">
      <formula>"Toussaint"</formula>
    </cfRule>
    <cfRule type="cellIs" dxfId="556" priority="37926" operator="equal">
      <formula>"Victoire 1945"</formula>
    </cfRule>
    <cfRule type="cellIs" dxfId="555" priority="37925" operator="equal">
      <formula>"stage v"</formula>
    </cfRule>
    <cfRule type="cellIs" dxfId="554" priority="37924" operator="equal">
      <formula>"Révisions S2 Ses1"</formula>
    </cfRule>
    <cfRule type="cellIs" dxfId="553" priority="37918" operator="equal">
      <formula>"jour de l'an"</formula>
    </cfRule>
    <cfRule type="cellIs" dxfId="552" priority="37919" operator="equal">
      <formula>"Lundi de pâques"</formula>
    </cfRule>
    <cfRule type="cellIs" dxfId="551" priority="37920" operator="equal">
      <formula>"Noël"</formula>
    </cfRule>
    <cfRule type="cellIs" dxfId="550" priority="37921" operator="equal">
      <formula>"Pâques"</formula>
    </cfRule>
    <cfRule type="cellIs" dxfId="549" priority="37943" stopIfTrue="1" operator="equal">
      <formula>"Délibérations"</formula>
    </cfRule>
    <cfRule type="cellIs" dxfId="548" priority="37923" operator="equal">
      <formula>"Révisions S2 ses2"</formula>
    </cfRule>
    <cfRule type="cellIs" dxfId="547" priority="37942" stopIfTrue="1" operator="equal">
      <formula>"Du anglais"</formula>
    </cfRule>
    <cfRule type="cellIs" dxfId="546" priority="37941" stopIfTrue="1" operator="equal">
      <formula>"Examens S2"</formula>
    </cfRule>
    <cfRule type="cellIs" dxfId="545" priority="37940" stopIfTrue="1" operator="equal">
      <formula>"Examens"</formula>
    </cfRule>
    <cfRule type="cellIs" dxfId="544" priority="37939" stopIfTrue="1" operator="equal">
      <formula>"Examens S1"</formula>
    </cfRule>
    <cfRule type="cellIs" dxfId="543" priority="37938" stopIfTrue="1" operator="equal">
      <formula>"Cours"</formula>
    </cfRule>
    <cfRule type="cellIs" dxfId="542" priority="37937" stopIfTrue="1" operator="equal">
      <formula>"Vacances"</formula>
    </cfRule>
    <cfRule type="cellIs" dxfId="541" priority="37936" stopIfTrue="1" operator="equal">
      <formula>"Révisions"</formula>
    </cfRule>
    <cfRule type="cellIs" dxfId="540" priority="37935" stopIfTrue="1" operator="equal">
      <formula>"Session 1"</formula>
    </cfRule>
    <cfRule type="cellIs" dxfId="539" priority="37934" stopIfTrue="1" operator="equal">
      <formula>"Session 2"</formula>
    </cfRule>
    <cfRule type="cellIs" dxfId="538" priority="37931" stopIfTrue="1" operator="equal">
      <formula>"Evaluation"</formula>
    </cfRule>
    <cfRule type="cellIs" dxfId="537" priority="37916" operator="equal">
      <formula>"Fête du travail"</formula>
    </cfRule>
    <cfRule type="cellIs" dxfId="536" priority="37930" stopIfTrue="1" operator="equal">
      <formula>"Retour copies"</formula>
    </cfRule>
    <cfRule type="cellIs" dxfId="535" priority="37929" operator="equal">
      <formula>"entreprise B"</formula>
    </cfRule>
    <cfRule type="containsText" dxfId="534" priority="37874" operator="containsText" text="Etranger">
      <formula>NOT(ISERROR(SEARCH("Etranger",BD10)))</formula>
    </cfRule>
    <cfRule type="containsText" dxfId="533" priority="37875" operator="containsText" text="Début TD">
      <formula>NOT(ISERROR(SEARCH("Début TD",BD10)))</formula>
    </cfRule>
    <cfRule type="containsText" dxfId="532" priority="37876" operator="containsText" text="Début CM">
      <formula>NOT(ISERROR(SEARCH("Début CM",BD10)))</formula>
    </cfRule>
    <cfRule type="containsText" dxfId="531" priority="37877" operator="containsText" text="Projet">
      <formula>NOT(ISERROR(SEARCH("Projet",BD10)))</formula>
    </cfRule>
    <cfRule type="cellIs" dxfId="530" priority="37928" operator="equal">
      <formula>"Stage en entreprise"</formula>
    </cfRule>
    <cfRule type="containsText" dxfId="529" priority="37879" operator="containsText" text="Délib">
      <formula>NOT(ISERROR(SEARCH("Délib",BD10)))</formula>
    </cfRule>
    <cfRule type="cellIs" dxfId="528" priority="37922" operator="equal">
      <formula>"Pentecôte"</formula>
    </cfRule>
    <cfRule type="cellIs" dxfId="527" priority="37880" operator="equal">
      <formula>"Cours IAE"</formula>
    </cfRule>
    <cfRule type="cellIs" dxfId="526" priority="37881" operator="equal">
      <formula>"Cours ISEM"</formula>
    </cfRule>
    <cfRule type="cellIs" dxfId="525" priority="37882" operator="equal">
      <formula>"EXAMENS J"</formula>
    </cfRule>
    <cfRule type="cellIs" dxfId="524" priority="37883" operator="equal">
      <formula>"Lundi Pentecôte"</formula>
    </cfRule>
    <cfRule type="cellIs" dxfId="523" priority="37884" operator="equal">
      <formula>"ppp"</formula>
    </cfRule>
    <cfRule type="cellIs" dxfId="522" priority="37885" operator="equal">
      <formula>"Soutenance"</formula>
    </cfRule>
    <cfRule type="cellIs" dxfId="521" priority="37886" operator="equal">
      <formula>"Révisions R"</formula>
    </cfRule>
    <cfRule type="cellIs" dxfId="520" priority="37887" operator="equal">
      <formula>"Entreprise"</formula>
    </cfRule>
    <cfRule type="cellIs" dxfId="519" priority="37888" operator="equal">
      <formula>"Exam nationaux pas de date"</formula>
    </cfRule>
    <cfRule type="cellIs" dxfId="518" priority="37889" operator="equal">
      <formula>"Exam nationaux"</formula>
    </cfRule>
    <cfRule type="cellIs" dxfId="517" priority="37890" operator="equal">
      <formula>"Révision interne"</formula>
    </cfRule>
    <cfRule type="cellIs" dxfId="516" priority="37891" operator="equal">
      <formula>"Remise note CC"</formula>
    </cfRule>
    <cfRule type="cellIs" dxfId="515" priority="37892" operator="equal">
      <formula>"Oraux examens nationaux"</formula>
    </cfRule>
    <cfRule type="cellIs" dxfId="514" priority="37893" operator="equal">
      <formula>"Note mémoire"</formula>
    </cfRule>
    <cfRule type="cellIs" dxfId="513" priority="37894" operator="equal">
      <formula>"Mise à niveau"</formula>
    </cfRule>
    <cfRule type="cellIs" dxfId="512" priority="37895" operator="equal">
      <formula>"Ecrits examens nationaux"</formula>
    </cfRule>
    <cfRule type="cellIs" dxfId="511" priority="37896" operator="equal">
      <formula>"Délibération S2"</formula>
    </cfRule>
    <cfRule type="cellIs" dxfId="510" priority="37933" stopIfTrue="1" operator="equal">
      <formula>"Stage"</formula>
    </cfRule>
    <cfRule type="cellIs" dxfId="509" priority="37897" operator="equal">
      <formula>"Délibération S1"</formula>
    </cfRule>
    <cfRule type="cellIs" dxfId="508" priority="37898" operator="equal">
      <formula>"regroupement"</formula>
    </cfRule>
    <cfRule type="cellIs" dxfId="507" priority="37899" operator="equal">
      <formula>"Cours matin"</formula>
    </cfRule>
    <cfRule type="cellIs" dxfId="506" priority="37900" operator="equal">
      <formula>"Entr MA cours AM"</formula>
    </cfRule>
    <cfRule type="cellIs" dxfId="505" priority="37901" operator="equal">
      <formula>"Cours Matin Entr AM"</formula>
    </cfRule>
    <cfRule type="cellIs" dxfId="504" priority="37902" operator="equal">
      <formula>"Révisions S1 Ses2"</formula>
    </cfRule>
    <cfRule type="cellIs" dxfId="503" priority="37903" operator="equal">
      <formula>"Révisions S1 ses1"</formula>
    </cfRule>
    <cfRule type="cellIs" dxfId="502" priority="37904" operator="equal">
      <formula>"Examens S2 Ses2"</formula>
    </cfRule>
    <cfRule type="cellIs" dxfId="501" priority="37905" operator="equal">
      <formula>"Examens S2 ses1"</formula>
    </cfRule>
    <cfRule type="cellIs" dxfId="500" priority="37906" operator="equal">
      <formula>"Fermeture"</formula>
    </cfRule>
    <cfRule type="cellIs" dxfId="499" priority="37907" operator="equal">
      <formula>"Remise rapport"</formula>
    </cfRule>
    <cfRule type="cellIs" dxfId="498" priority="37908" operator="equal">
      <formula>"notes rapport"</formula>
    </cfRule>
    <cfRule type="cellIs" dxfId="497" priority="37909" operator="equal">
      <formula>"jour appui"</formula>
    </cfRule>
    <cfRule type="cellIs" dxfId="496" priority="37910" operator="equal">
      <formula>"Assomption"</formula>
    </cfRule>
    <cfRule type="cellIs" dxfId="495" priority="37911" operator="equal">
      <formula>"Ascension"</formula>
    </cfRule>
    <cfRule type="cellIs" dxfId="494" priority="37932" stopIfTrue="1" operator="equal">
      <formula>"Rentrée"</formula>
    </cfRule>
  </conditionalFormatting>
  <conditionalFormatting sqref="BD17:BD21">
    <cfRule type="cellIs" dxfId="493" priority="37818" operator="equal">
      <formula>"Délibération S2"</formula>
    </cfRule>
    <cfRule type="cellIs" dxfId="492" priority="37865" stopIfTrue="1" operator="equal">
      <formula>"Délibérations"</formula>
    </cfRule>
    <cfRule type="cellIs" dxfId="491" priority="37851" operator="equal">
      <formula>"entreprise B"</formula>
    </cfRule>
    <cfRule type="cellIs" dxfId="490" priority="37806" operator="equal">
      <formula>"ppp"</formula>
    </cfRule>
    <cfRule type="cellIs" dxfId="489" priority="37805" operator="equal">
      <formula>"Lundi Pentecôte"</formula>
    </cfRule>
    <cfRule type="cellIs" dxfId="488" priority="37804" operator="equal">
      <formula>"EXAMENS J"</formula>
    </cfRule>
    <cfRule type="cellIs" dxfId="487" priority="37803" operator="equal">
      <formula>"Cours ISEM"</formula>
    </cfRule>
    <cfRule type="cellIs" dxfId="486" priority="37802" operator="equal">
      <formula>"Cours IAE"</formula>
    </cfRule>
    <cfRule type="containsText" dxfId="485" priority="37801" operator="containsText" text="Délib">
      <formula>NOT(ISERROR(SEARCH("Délib",BD17)))</formula>
    </cfRule>
    <cfRule type="containsText" dxfId="484" priority="37799" operator="containsText" text="Projet">
      <formula>NOT(ISERROR(SEARCH("Projet",BD17)))</formula>
    </cfRule>
    <cfRule type="containsText" dxfId="483" priority="37798" operator="containsText" text="Début CM">
      <formula>NOT(ISERROR(SEARCH("Début CM",BD17)))</formula>
    </cfRule>
    <cfRule type="containsText" dxfId="482" priority="37797" operator="containsText" text="Début TD">
      <formula>NOT(ISERROR(SEARCH("Début TD",BD17)))</formula>
    </cfRule>
    <cfRule type="containsText" dxfId="481" priority="37796" operator="containsText" text="Etranger">
      <formula>NOT(ISERROR(SEARCH("Etranger",BD17)))</formula>
    </cfRule>
    <cfRule type="cellIs" dxfId="480" priority="37807" operator="equal">
      <formula>"Soutenance"</formula>
    </cfRule>
    <cfRule type="cellIs" dxfId="479" priority="37808" operator="equal">
      <formula>"Révisions R"</formula>
    </cfRule>
    <cfRule type="cellIs" dxfId="478" priority="37809" operator="equal">
      <formula>"Entreprise"</formula>
    </cfRule>
    <cfRule type="cellIs" dxfId="477" priority="37810" operator="equal">
      <formula>"Exam nationaux pas de date"</formula>
    </cfRule>
    <cfRule type="cellIs" dxfId="476" priority="37811" operator="equal">
      <formula>"Exam nationaux"</formula>
    </cfRule>
    <cfRule type="cellIs" dxfId="475" priority="37812" operator="equal">
      <formula>"Révision interne"</formula>
    </cfRule>
    <cfRule type="cellIs" dxfId="474" priority="37813" operator="equal">
      <formula>"Remise note CC"</formula>
    </cfRule>
    <cfRule type="cellIs" dxfId="473" priority="37814" operator="equal">
      <formula>"Oraux examens nationaux"</formula>
    </cfRule>
    <cfRule type="cellIs" dxfId="472" priority="37815" operator="equal">
      <formula>"Note mémoire"</formula>
    </cfRule>
    <cfRule type="cellIs" dxfId="471" priority="37816" operator="equal">
      <formula>"Mise à niveau"</formula>
    </cfRule>
    <cfRule type="cellIs" dxfId="470" priority="37817" operator="equal">
      <formula>"Ecrits examens nationaux"</formula>
    </cfRule>
    <cfRule type="cellIs" dxfId="469" priority="37819" operator="equal">
      <formula>"Délibération S1"</formula>
    </cfRule>
    <cfRule type="cellIs" dxfId="468" priority="37820" operator="equal">
      <formula>"regroupement"</formula>
    </cfRule>
    <cfRule type="cellIs" dxfId="467" priority="37821" operator="equal">
      <formula>"Cours matin"</formula>
    </cfRule>
    <cfRule type="cellIs" dxfId="466" priority="37822" operator="equal">
      <formula>"Entr MA cours AM"</formula>
    </cfRule>
    <cfRule type="cellIs" dxfId="465" priority="37823" operator="equal">
      <formula>"Cours Matin Entr AM"</formula>
    </cfRule>
    <cfRule type="cellIs" dxfId="464" priority="37824" operator="equal">
      <formula>"Révisions S1 Ses2"</formula>
    </cfRule>
    <cfRule type="cellIs" dxfId="463" priority="37825" operator="equal">
      <formula>"Révisions S1 ses1"</formula>
    </cfRule>
    <cfRule type="cellIs" dxfId="462" priority="37826" operator="equal">
      <formula>"Examens S2 Ses2"</formula>
    </cfRule>
    <cfRule type="cellIs" dxfId="461" priority="37827" operator="equal">
      <formula>"Examens S2 ses1"</formula>
    </cfRule>
    <cfRule type="cellIs" dxfId="460" priority="37828" operator="equal">
      <formula>"Fermeture"</formula>
    </cfRule>
    <cfRule type="cellIs" dxfId="459" priority="37829" operator="equal">
      <formula>"Remise rapport"</formula>
    </cfRule>
    <cfRule type="cellIs" dxfId="458" priority="37830" operator="equal">
      <formula>"notes rapport"</formula>
    </cfRule>
    <cfRule type="cellIs" dxfId="457" priority="37831" operator="equal">
      <formula>"jour appui"</formula>
    </cfRule>
    <cfRule type="cellIs" dxfId="456" priority="37832" operator="equal">
      <formula>"Assomption"</formula>
    </cfRule>
    <cfRule type="cellIs" dxfId="455" priority="37833" operator="equal">
      <formula>"Ascension"</formula>
    </cfRule>
    <cfRule type="cellIs" dxfId="454" priority="37834" operator="equal">
      <formula>"Armistice"</formula>
    </cfRule>
    <cfRule type="cellIs" dxfId="453" priority="37835" operator="equal">
      <formula>"cours v"</formula>
    </cfRule>
    <cfRule type="cellIs" dxfId="452" priority="37836" operator="equal">
      <formula>"Examens S1 Ses2"</formula>
    </cfRule>
    <cfRule type="cellIs" dxfId="451" priority="37837" operator="equal">
      <formula>"Examens S1 Ses1"</formula>
    </cfRule>
    <cfRule type="cellIs" dxfId="450" priority="37838" operator="equal">
      <formula>"Fête du travail"</formula>
    </cfRule>
    <cfRule type="cellIs" dxfId="449" priority="37839" operator="equal">
      <formula>"Fête nationale"</formula>
    </cfRule>
    <cfRule type="cellIs" dxfId="448" priority="37840" operator="equal">
      <formula>"jour de l'an"</formula>
    </cfRule>
    <cfRule type="cellIs" dxfId="447" priority="37841" operator="equal">
      <formula>"Lundi de pâques"</formula>
    </cfRule>
    <cfRule type="cellIs" dxfId="446" priority="37842" operator="equal">
      <formula>"Noël"</formula>
    </cfRule>
    <cfRule type="cellIs" dxfId="445" priority="37843" operator="equal">
      <formula>"Pâques"</formula>
    </cfRule>
    <cfRule type="cellIs" dxfId="444" priority="37844" operator="equal">
      <formula>"Pentecôte"</formula>
    </cfRule>
    <cfRule type="cellIs" dxfId="443" priority="37845" operator="equal">
      <formula>"Révisions S2 ses2"</formula>
    </cfRule>
    <cfRule type="cellIs" dxfId="442" priority="37846" operator="equal">
      <formula>"Révisions S2 Ses1"</formula>
    </cfRule>
    <cfRule type="cellIs" dxfId="441" priority="37847" operator="equal">
      <formula>"stage v"</formula>
    </cfRule>
    <cfRule type="cellIs" dxfId="440" priority="37848" operator="equal">
      <formula>"Victoire 1945"</formula>
    </cfRule>
    <cfRule type="cellIs" dxfId="439" priority="37849" operator="equal">
      <formula>"Toussaint"</formula>
    </cfRule>
    <cfRule type="cellIs" dxfId="438" priority="37850" operator="equal">
      <formula>"Stage en entreprise"</formula>
    </cfRule>
    <cfRule type="cellIs" dxfId="437" priority="37852" stopIfTrue="1" operator="equal">
      <formula>"Retour copies"</formula>
    </cfRule>
    <cfRule type="cellIs" dxfId="436" priority="37853" stopIfTrue="1" operator="equal">
      <formula>"Evaluation"</formula>
    </cfRule>
    <cfRule type="cellIs" dxfId="435" priority="37854" stopIfTrue="1" operator="equal">
      <formula>"Rentrée"</formula>
    </cfRule>
    <cfRule type="cellIs" dxfId="434" priority="37855" stopIfTrue="1" operator="equal">
      <formula>"Stage"</formula>
    </cfRule>
    <cfRule type="cellIs" dxfId="433" priority="37856" stopIfTrue="1" operator="equal">
      <formula>"Session 2"</formula>
    </cfRule>
    <cfRule type="cellIs" dxfId="432" priority="37857" stopIfTrue="1" operator="equal">
      <formula>"Session 1"</formula>
    </cfRule>
    <cfRule type="cellIs" dxfId="431" priority="37858" stopIfTrue="1" operator="equal">
      <formula>"Révisions"</formula>
    </cfRule>
    <cfRule type="cellIs" dxfId="430" priority="37859" stopIfTrue="1" operator="equal">
      <formula>"Vacances"</formula>
    </cfRule>
    <cfRule type="cellIs" dxfId="429" priority="37860" stopIfTrue="1" operator="equal">
      <formula>"Cours"</formula>
    </cfRule>
    <cfRule type="cellIs" dxfId="428" priority="37861" stopIfTrue="1" operator="equal">
      <formula>"Examens S1"</formula>
    </cfRule>
    <cfRule type="cellIs" dxfId="427" priority="37862" stopIfTrue="1" operator="equal">
      <formula>"Examens"</formula>
    </cfRule>
    <cfRule type="cellIs" dxfId="426" priority="37863" stopIfTrue="1" operator="equal">
      <formula>"Examens S2"</formula>
    </cfRule>
    <cfRule type="cellIs" dxfId="425" priority="37864" stopIfTrue="1" operator="equal">
      <formula>"Du anglais"</formula>
    </cfRule>
  </conditionalFormatting>
  <conditionalFormatting sqref="BD24:BD28">
    <cfRule type="cellIs" dxfId="424" priority="37766" operator="equal">
      <formula>"Pentecôte"</formula>
    </cfRule>
    <cfRule type="cellIs" dxfId="423" priority="37787" stopIfTrue="1" operator="equal">
      <formula>"Délibérations"</formula>
    </cfRule>
    <cfRule type="cellIs" dxfId="422" priority="37786" stopIfTrue="1" operator="equal">
      <formula>"Du anglais"</formula>
    </cfRule>
    <cfRule type="cellIs" dxfId="421" priority="37785" stopIfTrue="1" operator="equal">
      <formula>"Examens S2"</formula>
    </cfRule>
    <cfRule type="cellIs" dxfId="420" priority="37784" stopIfTrue="1" operator="equal">
      <formula>"Examens"</formula>
    </cfRule>
    <cfRule type="cellIs" dxfId="419" priority="37783" stopIfTrue="1" operator="equal">
      <formula>"Examens S1"</formula>
    </cfRule>
    <cfRule type="cellIs" dxfId="418" priority="37782" stopIfTrue="1" operator="equal">
      <formula>"Cours"</formula>
    </cfRule>
    <cfRule type="cellIs" dxfId="417" priority="37781" stopIfTrue="1" operator="equal">
      <formula>"Vacances"</formula>
    </cfRule>
    <cfRule type="cellIs" dxfId="416" priority="37780" stopIfTrue="1" operator="equal">
      <formula>"Révisions"</formula>
    </cfRule>
    <cfRule type="cellIs" dxfId="415" priority="37779" stopIfTrue="1" operator="equal">
      <formula>"Session 1"</formula>
    </cfRule>
    <cfRule type="cellIs" dxfId="414" priority="37778" stopIfTrue="1" operator="equal">
      <formula>"Session 2"</formula>
    </cfRule>
    <cfRule type="cellIs" dxfId="413" priority="37777" stopIfTrue="1" operator="equal">
      <formula>"Stage"</formula>
    </cfRule>
    <cfRule type="cellIs" dxfId="412" priority="37763" operator="equal">
      <formula>"Lundi de pâques"</formula>
    </cfRule>
    <cfRule type="cellIs" dxfId="411" priority="37748" operator="equal">
      <formula>"Examens S2 Ses2"</formula>
    </cfRule>
    <cfRule type="cellIs" dxfId="410" priority="37749" operator="equal">
      <formula>"Examens S2 ses1"</formula>
    </cfRule>
    <cfRule type="cellIs" dxfId="409" priority="37727" operator="equal">
      <formula>"Lundi Pentecôte"</formula>
    </cfRule>
    <cfRule type="cellIs" dxfId="408" priority="37750" operator="equal">
      <formula>"Fermeture"</formula>
    </cfRule>
    <cfRule type="cellIs" dxfId="407" priority="37775" stopIfTrue="1" operator="equal">
      <formula>"Evaluation"</formula>
    </cfRule>
    <cfRule type="cellIs" dxfId="406" priority="37751" operator="equal">
      <formula>"Remise rapport"</formula>
    </cfRule>
    <cfRule type="cellIs" dxfId="405" priority="37765" operator="equal">
      <formula>"Pâques"</formula>
    </cfRule>
    <cfRule type="cellIs" dxfId="404" priority="37752" operator="equal">
      <formula>"notes rapport"</formula>
    </cfRule>
    <cfRule type="cellIs" dxfId="403" priority="37753" operator="equal">
      <formula>"jour appui"</formula>
    </cfRule>
    <cfRule type="cellIs" dxfId="402" priority="37754" operator="equal">
      <formula>"Assomption"</formula>
    </cfRule>
    <cfRule type="cellIs" dxfId="401" priority="37755" operator="equal">
      <formula>"Ascension"</formula>
    </cfRule>
    <cfRule type="cellIs" dxfId="400" priority="37764" operator="equal">
      <formula>"Noël"</formula>
    </cfRule>
    <cfRule type="cellIs" dxfId="399" priority="37762" operator="equal">
      <formula>"jour de l'an"</formula>
    </cfRule>
    <cfRule type="cellIs" dxfId="398" priority="37761" operator="equal">
      <formula>"Fête nationale"</formula>
    </cfRule>
    <cfRule type="cellIs" dxfId="397" priority="37756" operator="equal">
      <formula>"Armistice"</formula>
    </cfRule>
    <cfRule type="cellIs" dxfId="396" priority="37741" operator="equal">
      <formula>"Délibération S1"</formula>
    </cfRule>
    <cfRule type="cellIs" dxfId="395" priority="37740" operator="equal">
      <formula>"Délibération S2"</formula>
    </cfRule>
    <cfRule type="cellIs" dxfId="394" priority="37739" operator="equal">
      <formula>"Ecrits examens nationaux"</formula>
    </cfRule>
    <cfRule type="cellIs" dxfId="393" priority="37738" operator="equal">
      <formula>"Mise à niveau"</formula>
    </cfRule>
    <cfRule type="cellIs" dxfId="392" priority="37737" operator="equal">
      <formula>"Note mémoire"</formula>
    </cfRule>
    <cfRule type="cellIs" dxfId="391" priority="37736" operator="equal">
      <formula>"Oraux examens nationaux"</formula>
    </cfRule>
    <cfRule type="cellIs" dxfId="390" priority="37735" operator="equal">
      <formula>"Remise note CC"</formula>
    </cfRule>
    <cfRule type="cellIs" dxfId="389" priority="37734" operator="equal">
      <formula>"Révision interne"</formula>
    </cfRule>
    <cfRule type="cellIs" dxfId="388" priority="37733" operator="equal">
      <formula>"Exam nationaux"</formula>
    </cfRule>
    <cfRule type="cellIs" dxfId="387" priority="37732" operator="equal">
      <formula>"Exam nationaux pas de date"</formula>
    </cfRule>
    <cfRule type="cellIs" dxfId="386" priority="37731" operator="equal">
      <formula>"Entreprise"</formula>
    </cfRule>
    <cfRule type="cellIs" dxfId="385" priority="37730" operator="equal">
      <formula>"Révisions R"</formula>
    </cfRule>
    <cfRule type="cellIs" dxfId="384" priority="37729" operator="equal">
      <formula>"Soutenance"</formula>
    </cfRule>
    <cfRule type="cellIs" dxfId="383" priority="37728" operator="equal">
      <formula>"ppp"</formula>
    </cfRule>
    <cfRule type="cellIs" dxfId="382" priority="37769" operator="equal">
      <formula>"stage v"</formula>
    </cfRule>
    <cfRule type="cellIs" dxfId="381" priority="37726" operator="equal">
      <formula>"EXAMENS J"</formula>
    </cfRule>
    <cfRule type="cellIs" dxfId="380" priority="37725" operator="equal">
      <formula>"Cours ISEM"</formula>
    </cfRule>
    <cfRule type="cellIs" dxfId="379" priority="37724" operator="equal">
      <formula>"Cours IAE"</formula>
    </cfRule>
    <cfRule type="containsText" dxfId="378" priority="37723" operator="containsText" text="Délib">
      <formula>NOT(ISERROR(SEARCH("Délib",BD24)))</formula>
    </cfRule>
    <cfRule type="containsText" dxfId="377" priority="37721" operator="containsText" text="Projet">
      <formula>NOT(ISERROR(SEARCH("Projet",BD24)))</formula>
    </cfRule>
    <cfRule type="containsText" dxfId="376" priority="37720" operator="containsText" text="Début CM">
      <formula>NOT(ISERROR(SEARCH("Début CM",BD24)))</formula>
    </cfRule>
    <cfRule type="containsText" dxfId="375" priority="37719" operator="containsText" text="Début TD">
      <formula>NOT(ISERROR(SEARCH("Début TD",BD24)))</formula>
    </cfRule>
    <cfRule type="containsText" dxfId="374" priority="37718" operator="containsText" text="Etranger">
      <formula>NOT(ISERROR(SEARCH("Etranger",BD24)))</formula>
    </cfRule>
    <cfRule type="cellIs" dxfId="373" priority="37776" stopIfTrue="1" operator="equal">
      <formula>"Rentrée"</formula>
    </cfRule>
    <cfRule type="cellIs" dxfId="372" priority="37757" operator="equal">
      <formula>"cours v"</formula>
    </cfRule>
    <cfRule type="cellIs" dxfId="371" priority="37758" operator="equal">
      <formula>"Examens S1 Ses2"</formula>
    </cfRule>
    <cfRule type="cellIs" dxfId="370" priority="37759" operator="equal">
      <formula>"Examens S1 Ses1"</formula>
    </cfRule>
    <cfRule type="cellIs" dxfId="369" priority="37767" operator="equal">
      <formula>"Révisions S2 ses2"</formula>
    </cfRule>
    <cfRule type="cellIs" dxfId="368" priority="37768" operator="equal">
      <formula>"Révisions S2 Ses1"</formula>
    </cfRule>
    <cfRule type="cellIs" dxfId="367" priority="37760" operator="equal">
      <formula>"Fête du travail"</formula>
    </cfRule>
    <cfRule type="cellIs" dxfId="366" priority="37742" operator="equal">
      <formula>"regroupement"</formula>
    </cfRule>
    <cfRule type="cellIs" dxfId="365" priority="37743" operator="equal">
      <formula>"Cours matin"</formula>
    </cfRule>
    <cfRule type="cellIs" dxfId="364" priority="37744" operator="equal">
      <formula>"Entr MA cours AM"</formula>
    </cfRule>
    <cfRule type="cellIs" dxfId="363" priority="37770" operator="equal">
      <formula>"Victoire 1945"</formula>
    </cfRule>
    <cfRule type="cellIs" dxfId="362" priority="37745" operator="equal">
      <formula>"Cours Matin Entr AM"</formula>
    </cfRule>
    <cfRule type="cellIs" dxfId="361" priority="37746" operator="equal">
      <formula>"Révisions S1 Ses2"</formula>
    </cfRule>
    <cfRule type="cellIs" dxfId="360" priority="37771" operator="equal">
      <formula>"Toussaint"</formula>
    </cfRule>
    <cfRule type="cellIs" dxfId="359" priority="37747" operator="equal">
      <formula>"Révisions S1 ses1"</formula>
    </cfRule>
    <cfRule type="cellIs" dxfId="358" priority="37772" operator="equal">
      <formula>"Stage en entreprise"</formula>
    </cfRule>
    <cfRule type="cellIs" dxfId="357" priority="37773" operator="equal">
      <formula>"entreprise B"</formula>
    </cfRule>
    <cfRule type="cellIs" dxfId="356" priority="37774" stopIfTrue="1" operator="equal">
      <formula>"Retour copies"</formula>
    </cfRule>
  </conditionalFormatting>
  <conditionalFormatting sqref="BD35">
    <cfRule type="cellIs" dxfId="355" priority="37124" stopIfTrue="1" operator="equal">
      <formula>"Session 2"</formula>
    </cfRule>
    <cfRule type="cellIs" dxfId="354" priority="37108" operator="equal">
      <formula>"jour de l'an"</formula>
    </cfRule>
    <cfRule type="containsText" dxfId="353" priority="37067" operator="containsText" text="Projet">
      <formula>NOT(ISERROR(SEARCH("Projet",BD35)))</formula>
    </cfRule>
    <cfRule type="cellIs" dxfId="352" priority="37127" stopIfTrue="1" operator="equal">
      <formula>"Vacances"</formula>
    </cfRule>
    <cfRule type="cellIs" dxfId="351" priority="37128" stopIfTrue="1" operator="equal">
      <formula>"Cours"</formula>
    </cfRule>
    <cfRule type="cellIs" dxfId="350" priority="37129" stopIfTrue="1" operator="equal">
      <formula>"Examens S1"</formula>
    </cfRule>
    <cfRule type="cellIs" dxfId="349" priority="37130" stopIfTrue="1" operator="equal">
      <formula>"Examens"</formula>
    </cfRule>
    <cfRule type="cellIs" dxfId="348" priority="37132" stopIfTrue="1" operator="equal">
      <formula>"Du anglais"</formula>
    </cfRule>
    <cfRule type="cellIs" dxfId="347" priority="37133" stopIfTrue="1" operator="equal">
      <formula>"Délibérations"</formula>
    </cfRule>
    <cfRule type="containsText" dxfId="346" priority="37069" operator="containsText" text="Délib">
      <formula>NOT(ISERROR(SEARCH("Délib",BD35)))</formula>
    </cfRule>
    <cfRule type="cellIs" dxfId="345" priority="37070" operator="equal">
      <formula>"Cours IAE"</formula>
    </cfRule>
    <cfRule type="cellIs" dxfId="344" priority="37071" operator="equal">
      <formula>"Cours ISEM"</formula>
    </cfRule>
    <cfRule type="cellIs" dxfId="343" priority="37072" operator="equal">
      <formula>"EXAMENS J"</formula>
    </cfRule>
    <cfRule type="cellIs" dxfId="342" priority="37073" operator="equal">
      <formula>"Lundi Pentecôte"</formula>
    </cfRule>
    <cfRule type="cellIs" dxfId="341" priority="37074" operator="equal">
      <formula>"ppp"</formula>
    </cfRule>
    <cfRule type="cellIs" dxfId="340" priority="37075" operator="equal">
      <formula>"Soutenance"</formula>
    </cfRule>
    <cfRule type="cellIs" dxfId="339" priority="37076" operator="equal">
      <formula>"Révisions R"</formula>
    </cfRule>
    <cfRule type="cellIs" dxfId="338" priority="37077" operator="equal">
      <formula>"Entreprise"</formula>
    </cfRule>
    <cfRule type="cellIs" dxfId="337" priority="37125" stopIfTrue="1" operator="equal">
      <formula>"Session 1"</formula>
    </cfRule>
    <cfRule type="cellIs" dxfId="336" priority="37078" operator="equal">
      <formula>"Exam nationaux pas de date"</formula>
    </cfRule>
    <cfRule type="cellIs" dxfId="335" priority="37079" operator="equal">
      <formula>"Exam nationaux"</formula>
    </cfRule>
    <cfRule type="cellIs" dxfId="334" priority="37080" operator="equal">
      <formula>"Révision interne"</formula>
    </cfRule>
    <cfRule type="cellIs" dxfId="333" priority="37081" operator="equal">
      <formula>"Remise note CC"</formula>
    </cfRule>
    <cfRule type="cellIs" dxfId="332" priority="37082" operator="equal">
      <formula>"Oraux examens nationaux"</formula>
    </cfRule>
    <cfRule type="cellIs" dxfId="331" priority="37083" operator="equal">
      <formula>"Note mémoire"</formula>
    </cfRule>
    <cfRule type="cellIs" dxfId="330" priority="37084" operator="equal">
      <formula>"Mise à niveau"</formula>
    </cfRule>
    <cfRule type="cellIs" dxfId="329" priority="37085" operator="equal">
      <formula>"Ecrits examens nationaux"</formula>
    </cfRule>
    <cfRule type="cellIs" dxfId="328" priority="37086" operator="equal">
      <formula>"Délibération S2"</formula>
    </cfRule>
    <cfRule type="cellIs" dxfId="327" priority="37087" operator="equal">
      <formula>"Délibération S1"</formula>
    </cfRule>
    <cfRule type="cellIs" dxfId="326" priority="37088" operator="equal">
      <formula>"regroupement"</formula>
    </cfRule>
    <cfRule type="cellIs" dxfId="325" priority="37089" operator="equal">
      <formula>"Cours matin"</formula>
    </cfRule>
    <cfRule type="cellIs" dxfId="324" priority="37090" operator="equal">
      <formula>"Entr MA cours AM"</formula>
    </cfRule>
    <cfRule type="cellIs" dxfId="323" priority="37091" operator="equal">
      <formula>"Cours Matin Entr AM"</formula>
    </cfRule>
    <cfRule type="cellIs" dxfId="322" priority="37092" operator="equal">
      <formula>"Révisions S1 Ses2"</formula>
    </cfRule>
    <cfRule type="cellIs" dxfId="321" priority="37093" operator="equal">
      <formula>"Révisions S1 ses1"</formula>
    </cfRule>
    <cfRule type="cellIs" dxfId="320" priority="37094" operator="equal">
      <formula>"Examens S2 Ses2"</formula>
    </cfRule>
    <cfRule type="cellIs" dxfId="319" priority="37095" operator="equal">
      <formula>"Examens S2 ses1"</formula>
    </cfRule>
    <cfRule type="cellIs" dxfId="318" priority="37096" operator="equal">
      <formula>"Fermeture"</formula>
    </cfRule>
    <cfRule type="cellIs" dxfId="317" priority="37097" operator="equal">
      <formula>"Remise rapport"</formula>
    </cfRule>
    <cfRule type="cellIs" dxfId="316" priority="37098" operator="equal">
      <formula>"notes rapport"</formula>
    </cfRule>
    <cfRule type="cellIs" dxfId="315" priority="37099" operator="equal">
      <formula>"jour appui"</formula>
    </cfRule>
    <cfRule type="cellIs" dxfId="314" priority="37100" operator="equal">
      <formula>"Assomption"</formula>
    </cfRule>
    <cfRule type="cellIs" dxfId="313" priority="37101" operator="equal">
      <formula>"Ascension"</formula>
    </cfRule>
    <cfRule type="cellIs" dxfId="312" priority="37102" operator="equal">
      <formula>"Armistice"</formula>
    </cfRule>
    <cfRule type="cellIs" dxfId="311" priority="37104" operator="equal">
      <formula>"Examens S1 Ses2"</formula>
    </cfRule>
    <cfRule type="cellIs" dxfId="310" priority="37105" operator="equal">
      <formula>"Examens S1 Ses1"</formula>
    </cfRule>
    <cfRule type="cellIs" dxfId="309" priority="37106" operator="equal">
      <formula>"Fête du travail"</formula>
    </cfRule>
    <cfRule type="cellIs" dxfId="308" priority="37107" operator="equal">
      <formula>"Fête nationale"</formula>
    </cfRule>
    <cfRule type="cellIs" dxfId="307" priority="37109" operator="equal">
      <formula>"Lundi de pâques"</formula>
    </cfRule>
    <cfRule type="cellIs" dxfId="306" priority="37110" operator="equal">
      <formula>"Noël"</formula>
    </cfRule>
    <cfRule type="cellIs" dxfId="305" priority="37111" operator="equal">
      <formula>"Pâques"</formula>
    </cfRule>
    <cfRule type="cellIs" dxfId="304" priority="37126" stopIfTrue="1" operator="equal">
      <formula>"Révisions"</formula>
    </cfRule>
    <cfRule type="cellIs" dxfId="303" priority="37131" stopIfTrue="1" operator="equal">
      <formula>"Examens S2"</formula>
    </cfRule>
    <cfRule type="cellIs" dxfId="302" priority="37112" operator="equal">
      <formula>"Pentecôte"</formula>
    </cfRule>
    <cfRule type="cellIs" dxfId="301" priority="37113" operator="equal">
      <formula>"Révisions S2 ses2"</formula>
    </cfRule>
    <cfRule type="cellIs" dxfId="300" priority="37114" operator="equal">
      <formula>"Révisions S2 Ses1"</formula>
    </cfRule>
    <cfRule type="cellIs" dxfId="299" priority="37115" operator="equal">
      <formula>"stage v"</formula>
    </cfRule>
    <cfRule type="cellIs" dxfId="298" priority="37116" operator="equal">
      <formula>"Victoire 1945"</formula>
    </cfRule>
    <cfRule type="cellIs" dxfId="297" priority="37117" operator="equal">
      <formula>"Toussaint"</formula>
    </cfRule>
    <cfRule type="cellIs" dxfId="296" priority="37118" operator="equal">
      <formula>"Stage en entreprise"</formula>
    </cfRule>
    <cfRule type="cellIs" dxfId="295" priority="37119" operator="equal">
      <formula>"entreprise B"</formula>
    </cfRule>
    <cfRule type="cellIs" dxfId="294" priority="37120" stopIfTrue="1" operator="equal">
      <formula>"Retour copies"</formula>
    </cfRule>
    <cfRule type="containsText" dxfId="293" priority="37064" operator="containsText" text="Etranger">
      <formula>NOT(ISERROR(SEARCH("Etranger",BD35)))</formula>
    </cfRule>
    <cfRule type="containsText" dxfId="292" priority="37065" operator="containsText" text="Début TD">
      <formula>NOT(ISERROR(SEARCH("Début TD",BD35)))</formula>
    </cfRule>
    <cfRule type="containsText" dxfId="291" priority="37066" operator="containsText" text="Début CM">
      <formula>NOT(ISERROR(SEARCH("Début CM",BD35)))</formula>
    </cfRule>
    <cfRule type="cellIs" dxfId="290" priority="37121" stopIfTrue="1" operator="equal">
      <formula>"Evaluation"</formula>
    </cfRule>
    <cfRule type="cellIs" dxfId="289" priority="37122" stopIfTrue="1" operator="equal">
      <formula>"Rentrée"</formula>
    </cfRule>
    <cfRule type="cellIs" dxfId="288" priority="37123" stopIfTrue="1" operator="equal">
      <formula>"Stage"</formula>
    </cfRule>
    <cfRule type="cellIs" dxfId="287" priority="37103" operator="equal">
      <formula>"cours v"</formula>
    </cfRule>
  </conditionalFormatting>
  <conditionalFormatting sqref="BE4:BE35">
    <cfRule type="expression" dxfId="286" priority="37602">
      <formula>BF4="Dimanche"</formula>
    </cfRule>
    <cfRule type="expression" dxfId="285" priority="37603">
      <formula>BF4="Samedi"</formula>
    </cfRule>
  </conditionalFormatting>
  <conditionalFormatting sqref="BH4:BH5">
    <cfRule type="cellIs" dxfId="284" priority="63869" operator="equal">
      <formula>"Ecrits examens nationaux"</formula>
    </cfRule>
    <cfRule type="cellIs" dxfId="283" priority="63870" operator="equal">
      <formula>"Délibération S2"</formula>
    </cfRule>
    <cfRule type="cellIs" dxfId="282" priority="63871" operator="equal">
      <formula>"Délibération S1"</formula>
    </cfRule>
    <cfRule type="cellIs" dxfId="281" priority="63872" operator="equal">
      <formula>"regroupement"</formula>
    </cfRule>
    <cfRule type="cellIs" dxfId="280" priority="63873" operator="equal">
      <formula>"Cours matin"</formula>
    </cfRule>
    <cfRule type="cellIs" dxfId="279" priority="63874" operator="equal">
      <formula>"Entr MA cours AM"</formula>
    </cfRule>
    <cfRule type="cellIs" dxfId="278" priority="63875" operator="equal">
      <formula>"Cours Matin Entr AM"</formula>
    </cfRule>
    <cfRule type="cellIs" dxfId="277" priority="63876" operator="equal">
      <formula>"Révisions S1 Ses2"</formula>
    </cfRule>
    <cfRule type="cellIs" dxfId="276" priority="63877" operator="equal">
      <formula>"Révisions S1 ses1"</formula>
    </cfRule>
    <cfRule type="cellIs" dxfId="275" priority="63878" operator="equal">
      <formula>"Examens S2 Ses2"</formula>
    </cfRule>
    <cfRule type="cellIs" dxfId="274" priority="63879" operator="equal">
      <formula>"Examens S2 ses1"</formula>
    </cfRule>
    <cfRule type="cellIs" dxfId="273" priority="63880" operator="equal">
      <formula>"Fermeture"</formula>
    </cfRule>
    <cfRule type="cellIs" dxfId="272" priority="63881" operator="equal">
      <formula>"Remise rapport"</formula>
    </cfRule>
    <cfRule type="cellIs" dxfId="271" priority="63882" operator="equal">
      <formula>"notes rapport"</formula>
    </cfRule>
    <cfRule type="cellIs" dxfId="270" priority="63883" operator="equal">
      <formula>"jour appui"</formula>
    </cfRule>
    <cfRule type="cellIs" dxfId="269" priority="63884" operator="equal">
      <formula>"Assomption"</formula>
    </cfRule>
    <cfRule type="cellIs" dxfId="268" priority="63885" operator="equal">
      <formula>"Ascension"</formula>
    </cfRule>
    <cfRule type="cellIs" dxfId="267" priority="63886" operator="equal">
      <formula>"Armistice"</formula>
    </cfRule>
    <cfRule type="cellIs" dxfId="266" priority="63887" operator="equal">
      <formula>"cours v"</formula>
    </cfRule>
    <cfRule type="cellIs" dxfId="265" priority="63888" operator="equal">
      <formula>"Examens S1 Ses2"</formula>
    </cfRule>
    <cfRule type="cellIs" dxfId="264" priority="63889" operator="equal">
      <formula>"Examens S1 Ses1"</formula>
    </cfRule>
    <cfRule type="cellIs" dxfId="263" priority="63890" operator="equal">
      <formula>"Fête du travail"</formula>
    </cfRule>
    <cfRule type="cellIs" dxfId="262" priority="63891" operator="equal">
      <formula>"Fête nationale"</formula>
    </cfRule>
    <cfRule type="cellIs" dxfId="261" priority="63892" operator="equal">
      <formula>"jour de l'an"</formula>
    </cfRule>
    <cfRule type="cellIs" dxfId="260" priority="63893" operator="equal">
      <formula>"Lundi de pâques"</formula>
    </cfRule>
    <cfRule type="cellIs" dxfId="259" priority="63894" operator="equal">
      <formula>"Noël"</formula>
    </cfRule>
    <cfRule type="cellIs" dxfId="258" priority="63895" operator="equal">
      <formula>"Pâques"</formula>
    </cfRule>
    <cfRule type="cellIs" dxfId="257" priority="63896" operator="equal">
      <formula>"Pentecôte"</formula>
    </cfRule>
    <cfRule type="cellIs" dxfId="256" priority="63897" operator="equal">
      <formula>"Révisions S2 ses2"</formula>
    </cfRule>
    <cfRule type="cellIs" dxfId="255" priority="63898" operator="equal">
      <formula>"Révisions S2 Ses1"</formula>
    </cfRule>
    <cfRule type="cellIs" dxfId="254" priority="63899" operator="equal">
      <formula>"stage v"</formula>
    </cfRule>
    <cfRule type="cellIs" dxfId="253" priority="63900" operator="equal">
      <formula>"Victoire 1945"</formula>
    </cfRule>
    <cfRule type="cellIs" dxfId="252" priority="63901" operator="equal">
      <formula>"Toussaint"</formula>
    </cfRule>
    <cfRule type="cellIs" dxfId="251" priority="63902" operator="equal">
      <formula>"Stage en entreprise"</formula>
    </cfRule>
    <cfRule type="cellIs" dxfId="250" priority="63903" operator="equal">
      <formula>"entreprise B"</formula>
    </cfRule>
    <cfRule type="cellIs" dxfId="249" priority="63904" stopIfTrue="1" operator="equal">
      <formula>"Retour copies"</formula>
    </cfRule>
    <cfRule type="cellIs" dxfId="248" priority="63905" stopIfTrue="1" operator="equal">
      <formula>"Evaluation"</formula>
    </cfRule>
    <cfRule type="cellIs" dxfId="247" priority="63906" stopIfTrue="1" operator="equal">
      <formula>"Rentrée"</formula>
    </cfRule>
    <cfRule type="cellIs" dxfId="246" priority="63907" stopIfTrue="1" operator="equal">
      <formula>"Stage"</formula>
    </cfRule>
    <cfRule type="cellIs" dxfId="245" priority="63908" stopIfTrue="1" operator="equal">
      <formula>"Session 2"</formula>
    </cfRule>
    <cfRule type="cellIs" dxfId="244" priority="63909" stopIfTrue="1" operator="equal">
      <formula>"Session 1"</formula>
    </cfRule>
    <cfRule type="cellIs" dxfId="243" priority="63910" stopIfTrue="1" operator="equal">
      <formula>"Révisions"</formula>
    </cfRule>
    <cfRule type="cellIs" dxfId="242" priority="63911" stopIfTrue="1" operator="equal">
      <formula>"Vacances"</formula>
    </cfRule>
    <cfRule type="cellIs" dxfId="241" priority="63912" stopIfTrue="1" operator="equal">
      <formula>"Cours"</formula>
    </cfRule>
    <cfRule type="cellIs" dxfId="240" priority="63913" stopIfTrue="1" operator="equal">
      <formula>"Examens S1"</formula>
    </cfRule>
    <cfRule type="cellIs" dxfId="239" priority="63914" stopIfTrue="1" operator="equal">
      <formula>"Examens"</formula>
    </cfRule>
    <cfRule type="cellIs" dxfId="238" priority="63915" stopIfTrue="1" operator="equal">
      <formula>"Examens S2"</formula>
    </cfRule>
    <cfRule type="cellIs" dxfId="237" priority="63916" stopIfTrue="1" operator="equal">
      <formula>"Du anglais"</formula>
    </cfRule>
    <cfRule type="cellIs" dxfId="236" priority="63917" stopIfTrue="1" operator="equal">
      <formula>"Délibérations"</formula>
    </cfRule>
    <cfRule type="containsText" dxfId="235" priority="63848" operator="containsText" text="Etranger">
      <formula>NOT(ISERROR(SEARCH("Etranger",BH4)))</formula>
    </cfRule>
    <cfRule type="containsText" dxfId="234" priority="63849" operator="containsText" text="Début TD">
      <formula>NOT(ISERROR(SEARCH("Début TD",BH4)))</formula>
    </cfRule>
    <cfRule type="containsText" dxfId="233" priority="63850" operator="containsText" text="Début CM">
      <formula>NOT(ISERROR(SEARCH("Début CM",BH4)))</formula>
    </cfRule>
    <cfRule type="containsText" dxfId="232" priority="63851" operator="containsText" text="Projet">
      <formula>NOT(ISERROR(SEARCH("Projet",BH4)))</formula>
    </cfRule>
    <cfRule type="containsText" dxfId="231" priority="63853" operator="containsText" text="Délib">
      <formula>NOT(ISERROR(SEARCH("Délib",BH4)))</formula>
    </cfRule>
    <cfRule type="cellIs" dxfId="230" priority="63854" operator="equal">
      <formula>"Cours IAE"</formula>
    </cfRule>
    <cfRule type="cellIs" dxfId="229" priority="63855" operator="equal">
      <formula>"Cours ISEM"</formula>
    </cfRule>
    <cfRule type="cellIs" dxfId="228" priority="63856" operator="equal">
      <formula>"EXAMENS J"</formula>
    </cfRule>
    <cfRule type="cellIs" dxfId="227" priority="63857" operator="equal">
      <formula>"Lundi Pentecôte"</formula>
    </cfRule>
    <cfRule type="cellIs" dxfId="226" priority="63858" operator="equal">
      <formula>"ppp"</formula>
    </cfRule>
    <cfRule type="cellIs" dxfId="225" priority="63859" operator="equal">
      <formula>"Soutenance"</formula>
    </cfRule>
    <cfRule type="cellIs" dxfId="224" priority="63860" operator="equal">
      <formula>"Révisions R"</formula>
    </cfRule>
    <cfRule type="cellIs" dxfId="223" priority="63861" operator="equal">
      <formula>"Entreprise"</formula>
    </cfRule>
    <cfRule type="cellIs" dxfId="222" priority="63862" operator="equal">
      <formula>"Exam nationaux pas de date"</formula>
    </cfRule>
    <cfRule type="cellIs" dxfId="221" priority="63863" operator="equal">
      <formula>"Exam nationaux"</formula>
    </cfRule>
    <cfRule type="cellIs" dxfId="220" priority="63864" operator="equal">
      <formula>"Révision interne"</formula>
    </cfRule>
    <cfRule type="cellIs" dxfId="219" priority="63865" operator="equal">
      <formula>"Remise note CC"</formula>
    </cfRule>
    <cfRule type="cellIs" dxfId="218" priority="63866" operator="equal">
      <formula>"Oraux examens nationaux"</formula>
    </cfRule>
    <cfRule type="cellIs" dxfId="217" priority="63867" operator="equal">
      <formula>"Note mémoire"</formula>
    </cfRule>
    <cfRule type="cellIs" dxfId="216" priority="63868" operator="equal">
      <formula>"Mise à niveau"</formula>
    </cfRule>
  </conditionalFormatting>
  <conditionalFormatting sqref="BH4:BH35">
    <cfRule type="containsText" dxfId="215" priority="36201" operator="containsText" text="Salon Et">
      <formula>NOT(ISERROR(SEARCH("Salon Et",BH4)))</formula>
    </cfRule>
    <cfRule type="containsText" dxfId="214" priority="36200" operator="containsText" text="Soutenance">
      <formula>NOT(ISERROR(SEARCH("Soutenance",BH4)))</formula>
    </cfRule>
    <cfRule type="expression" dxfId="213" priority="36199">
      <formula>BF4="Samedi"</formula>
    </cfRule>
    <cfRule type="expression" dxfId="212" priority="36198">
      <formula>BF4="Dimanche"</formula>
    </cfRule>
    <cfRule type="containsText" dxfId="211" priority="36210" operator="containsText" text="Pré">
      <formula>NOT(ISERROR(SEARCH("Pré",BH4)))</formula>
    </cfRule>
    <cfRule type="containsText" dxfId="210" priority="36205" operator="containsText" text="JPO">
      <formula>NOT(ISERROR(SEARCH("JPO",BH4)))</formula>
    </cfRule>
    <cfRule type="containsText" dxfId="209" priority="36204" operator="containsText" text="Note">
      <formula>NOT(ISERROR(SEARCH("Note",BH4)))</formula>
    </cfRule>
    <cfRule type="containsText" dxfId="208" priority="36203" operator="containsText" text="Recrutem">
      <formula>NOT(ISERROR(SEARCH("Recrutem",BH4)))</formula>
    </cfRule>
    <cfRule type="containsText" dxfId="207" priority="36202" operator="containsText" text="Remise">
      <formula>NOT(ISERROR(SEARCH("Remise",BH4)))</formula>
    </cfRule>
  </conditionalFormatting>
  <conditionalFormatting sqref="BH6:BH31 BH33:BH34">
    <cfRule type="cellIs" dxfId="206" priority="63820" operator="equal">
      <formula>"Révisions S2 Ses1"</formula>
    </cfRule>
    <cfRule type="cellIs" dxfId="205" priority="63819" operator="equal">
      <formula>"Révisions S2 ses2"</formula>
    </cfRule>
    <cfRule type="cellIs" dxfId="204" priority="63818" operator="equal">
      <formula>"Pentecôte"</formula>
    </cfRule>
    <cfRule type="cellIs" dxfId="203" priority="63817" operator="equal">
      <formula>"Pâques"</formula>
    </cfRule>
    <cfRule type="cellIs" dxfId="202" priority="63816" operator="equal">
      <formula>"Noël"</formula>
    </cfRule>
    <cfRule type="cellIs" dxfId="201" priority="63815" operator="equal">
      <formula>"Lundi de pâques"</formula>
    </cfRule>
    <cfRule type="cellIs" dxfId="200" priority="63814" operator="equal">
      <formula>"jour de l'an"</formula>
    </cfRule>
    <cfRule type="cellIs" dxfId="199" priority="63813" operator="equal">
      <formula>"Fête nationale"</formula>
    </cfRule>
    <cfRule type="cellIs" dxfId="198" priority="63812" operator="equal">
      <formula>"Fête du travail"</formula>
    </cfRule>
    <cfRule type="cellIs" dxfId="197" priority="63811" operator="equal">
      <formula>"Examens S1 Ses1"</formula>
    </cfRule>
    <cfRule type="cellIs" dxfId="196" priority="63810" operator="equal">
      <formula>"Examens S1 Ses2"</formula>
    </cfRule>
    <cfRule type="cellIs" dxfId="195" priority="63809" operator="equal">
      <formula>"cours v"</formula>
    </cfRule>
    <cfRule type="cellIs" dxfId="194" priority="63808" operator="equal">
      <formula>"Armistice"</formula>
    </cfRule>
    <cfRule type="cellIs" dxfId="193" priority="63807" operator="equal">
      <formula>"Ascension"</formula>
    </cfRule>
    <cfRule type="cellIs" dxfId="192" priority="63806" operator="equal">
      <formula>"Assomption"</formula>
    </cfRule>
    <cfRule type="cellIs" dxfId="191" priority="63805" operator="equal">
      <formula>"jour appui"</formula>
    </cfRule>
    <cfRule type="cellIs" dxfId="190" priority="63831" stopIfTrue="1" operator="equal">
      <formula>"Session 1"</formula>
    </cfRule>
    <cfRule type="cellIs" dxfId="189" priority="63803" operator="equal">
      <formula>"Remise rapport"</formula>
    </cfRule>
    <cfRule type="cellIs" dxfId="188" priority="63802" operator="equal">
      <formula>"Fermeture"</formula>
    </cfRule>
    <cfRule type="cellIs" dxfId="187" priority="63801" operator="equal">
      <formula>"Examens S2 ses1"</formula>
    </cfRule>
    <cfRule type="cellIs" dxfId="186" priority="63779" operator="equal">
      <formula>"Lundi Pentecôte"</formula>
    </cfRule>
    <cfRule type="cellIs" dxfId="185" priority="63778" operator="equal">
      <formula>"EXAMENS J"</formula>
    </cfRule>
    <cfRule type="cellIs" dxfId="184" priority="63777" operator="equal">
      <formula>"Cours ISEM"</formula>
    </cfRule>
    <cfRule type="cellIs" dxfId="183" priority="63776" operator="equal">
      <formula>"Cours IAE"</formula>
    </cfRule>
    <cfRule type="containsText" dxfId="182" priority="63775" operator="containsText" text="Délib">
      <formula>NOT(ISERROR(SEARCH("Délib",BH6)))</formula>
    </cfRule>
    <cfRule type="cellIs" dxfId="181" priority="63830" stopIfTrue="1" operator="equal">
      <formula>"Session 2"</formula>
    </cfRule>
    <cfRule type="containsText" dxfId="180" priority="63773" operator="containsText" text="Projet">
      <formula>NOT(ISERROR(SEARCH("Projet",BH6)))</formula>
    </cfRule>
    <cfRule type="containsText" dxfId="179" priority="63772" operator="containsText" text="Début CM">
      <formula>NOT(ISERROR(SEARCH("Début CM",BH6)))</formula>
    </cfRule>
    <cfRule type="cellIs" dxfId="178" priority="63829" stopIfTrue="1" operator="equal">
      <formula>"Stage"</formula>
    </cfRule>
    <cfRule type="containsText" dxfId="177" priority="63771" operator="containsText" text="Début TD">
      <formula>NOT(ISERROR(SEARCH("Début TD",BH6)))</formula>
    </cfRule>
    <cfRule type="containsText" dxfId="176" priority="63770" operator="containsText" text="Etranger">
      <formula>NOT(ISERROR(SEARCH("Etranger",BH6)))</formula>
    </cfRule>
    <cfRule type="cellIs" dxfId="175" priority="63828" stopIfTrue="1" operator="equal">
      <formula>"Rentrée"</formula>
    </cfRule>
    <cfRule type="cellIs" dxfId="174" priority="63826" stopIfTrue="1" operator="equal">
      <formula>"Retour copies"</formula>
    </cfRule>
    <cfRule type="cellIs" dxfId="173" priority="63825" operator="equal">
      <formula>"entreprise B"</formula>
    </cfRule>
    <cfRule type="cellIs" dxfId="172" priority="63800" operator="equal">
      <formula>"Examens S2 Ses2"</formula>
    </cfRule>
    <cfRule type="cellIs" dxfId="171" priority="63799" operator="equal">
      <formula>"Révisions S1 ses1"</formula>
    </cfRule>
    <cfRule type="cellIs" dxfId="170" priority="63798" operator="equal">
      <formula>"Révisions S1 Ses2"</formula>
    </cfRule>
    <cfRule type="cellIs" dxfId="169" priority="63797" operator="equal">
      <formula>"Cours Matin Entr AM"</formula>
    </cfRule>
    <cfRule type="cellIs" dxfId="168" priority="63796" operator="equal">
      <formula>"Entr MA cours AM"</formula>
    </cfRule>
    <cfRule type="cellIs" dxfId="167" priority="63795" operator="equal">
      <formula>"Cours matin"</formula>
    </cfRule>
    <cfRule type="cellIs" dxfId="166" priority="63794" operator="equal">
      <formula>"regroupement"</formula>
    </cfRule>
    <cfRule type="cellIs" dxfId="165" priority="63793" operator="equal">
      <formula>"Délibération S1"</formula>
    </cfRule>
    <cfRule type="cellIs" dxfId="164" priority="63792" operator="equal">
      <formula>"Délibération S2"</formula>
    </cfRule>
    <cfRule type="cellIs" dxfId="163" priority="63791" operator="equal">
      <formula>"Ecrits examens nationaux"</formula>
    </cfRule>
    <cfRule type="cellIs" dxfId="162" priority="63790" operator="equal">
      <formula>"Mise à niveau"</formula>
    </cfRule>
    <cfRule type="cellIs" dxfId="161" priority="63789" operator="equal">
      <formula>"Note mémoire"</formula>
    </cfRule>
    <cfRule type="cellIs" dxfId="160" priority="63788" operator="equal">
      <formula>"Oraux examens nationaux"</formula>
    </cfRule>
    <cfRule type="cellIs" dxfId="159" priority="63787" operator="equal">
      <formula>"Remise note CC"</formula>
    </cfRule>
    <cfRule type="cellIs" dxfId="158" priority="63786" operator="equal">
      <formula>"Révision interne"</formula>
    </cfRule>
    <cfRule type="cellIs" dxfId="157" priority="63785" operator="equal">
      <formula>"Exam nationaux"</formula>
    </cfRule>
    <cfRule type="cellIs" dxfId="156" priority="63784" operator="equal">
      <formula>"Exam nationaux pas de date"</formula>
    </cfRule>
    <cfRule type="cellIs" dxfId="155" priority="63783" operator="equal">
      <formula>"Entreprise"</formula>
    </cfRule>
    <cfRule type="cellIs" dxfId="154" priority="63782" operator="equal">
      <formula>"Révisions R"</formula>
    </cfRule>
    <cfRule type="cellIs" dxfId="153" priority="63781" operator="equal">
      <formula>"Soutenance"</formula>
    </cfRule>
    <cfRule type="cellIs" dxfId="152" priority="63824" operator="equal">
      <formula>"Stage en entreprise"</formula>
    </cfRule>
    <cfRule type="cellIs" dxfId="151" priority="63823" operator="equal">
      <formula>"Toussaint"</formula>
    </cfRule>
    <cfRule type="cellIs" dxfId="150" priority="63822" operator="equal">
      <formula>"Victoire 1945"</formula>
    </cfRule>
    <cfRule type="cellIs" dxfId="149" priority="63821" operator="equal">
      <formula>"stage v"</formula>
    </cfRule>
    <cfRule type="cellIs" dxfId="148" priority="63827" stopIfTrue="1" operator="equal">
      <formula>"Evaluation"</formula>
    </cfRule>
    <cfRule type="cellIs" dxfId="147" priority="63804" operator="equal">
      <formula>"notes rapport"</formula>
    </cfRule>
    <cfRule type="cellIs" dxfId="146" priority="63839" stopIfTrue="1" operator="equal">
      <formula>"Délibérations"</formula>
    </cfRule>
    <cfRule type="cellIs" dxfId="145" priority="63780" operator="equal">
      <formula>"ppp"</formula>
    </cfRule>
    <cfRule type="cellIs" dxfId="144" priority="63838" stopIfTrue="1" operator="equal">
      <formula>"Du anglais"</formula>
    </cfRule>
    <cfRule type="cellIs" dxfId="143" priority="63837" stopIfTrue="1" operator="equal">
      <formula>"Examens S2"</formula>
    </cfRule>
    <cfRule type="cellIs" dxfId="142" priority="63836" stopIfTrue="1" operator="equal">
      <formula>"Examens"</formula>
    </cfRule>
    <cfRule type="cellIs" dxfId="141" priority="63835" stopIfTrue="1" operator="equal">
      <formula>"Examens S1"</formula>
    </cfRule>
    <cfRule type="cellIs" dxfId="140" priority="63834" stopIfTrue="1" operator="equal">
      <formula>"Cours"</formula>
    </cfRule>
    <cfRule type="cellIs" dxfId="139" priority="63833" stopIfTrue="1" operator="equal">
      <formula>"Vacances"</formula>
    </cfRule>
    <cfRule type="cellIs" dxfId="138" priority="63832" stopIfTrue="1" operator="equal">
      <formula>"Révisions"</formula>
    </cfRule>
  </conditionalFormatting>
  <conditionalFormatting sqref="BH32">
    <cfRule type="cellIs" dxfId="137" priority="36241" operator="equal">
      <formula>"jour appui"</formula>
    </cfRule>
    <cfRule type="cellIs" dxfId="136" priority="36239" operator="equal">
      <formula>"Remise rapport"</formula>
    </cfRule>
    <cfRule type="cellIs" dxfId="135" priority="36238" operator="equal">
      <formula>"Fermeture"</formula>
    </cfRule>
    <cfRule type="cellIs" dxfId="134" priority="36237" operator="equal">
      <formula>"Examens S2 ses1"</formula>
    </cfRule>
    <cfRule type="cellIs" dxfId="133" priority="36236" operator="equal">
      <formula>"Examens S2 Ses2"</formula>
    </cfRule>
    <cfRule type="cellIs" dxfId="132" priority="36235" operator="equal">
      <formula>"Révisions S1 ses1"</formula>
    </cfRule>
    <cfRule type="cellIs" dxfId="131" priority="36234" operator="equal">
      <formula>"Révisions S1 Ses2"</formula>
    </cfRule>
    <cfRule type="cellIs" dxfId="130" priority="36233" operator="equal">
      <formula>"Cours Matin Entr AM"</formula>
    </cfRule>
    <cfRule type="cellIs" dxfId="129" priority="36232" operator="equal">
      <formula>"Entr MA cours AM"</formula>
    </cfRule>
    <cfRule type="cellIs" dxfId="128" priority="36231" operator="equal">
      <formula>"Cours matin"</formula>
    </cfRule>
    <cfRule type="cellIs" dxfId="127" priority="36230" operator="equal">
      <formula>"regroupement"</formula>
    </cfRule>
    <cfRule type="cellIs" dxfId="126" priority="36229" operator="equal">
      <formula>"Délibération S1"</formula>
    </cfRule>
    <cfRule type="cellIs" dxfId="125" priority="36228" operator="equal">
      <formula>"Délibération S2"</formula>
    </cfRule>
    <cfRule type="cellIs" dxfId="124" priority="36227" operator="equal">
      <formula>"Ecrits examens nationaux"</formula>
    </cfRule>
    <cfRule type="cellIs" dxfId="123" priority="36226" operator="equal">
      <formula>"Mise à niveau"</formula>
    </cfRule>
    <cfRule type="cellIs" dxfId="122" priority="36225" operator="equal">
      <formula>"Note mémoire"</formula>
    </cfRule>
    <cfRule type="cellIs" dxfId="121" priority="36224" operator="equal">
      <formula>"Oraux examens nationaux"</formula>
    </cfRule>
    <cfRule type="cellIs" dxfId="120" priority="36223" operator="equal">
      <formula>"Remise note CC"</formula>
    </cfRule>
    <cfRule type="cellIs" dxfId="119" priority="36222" operator="equal">
      <formula>"Révision interne"</formula>
    </cfRule>
    <cfRule type="cellIs" dxfId="118" priority="36268" stopIfTrue="1" operator="equal">
      <formula>"Révisions"</formula>
    </cfRule>
    <cfRule type="cellIs" dxfId="117" priority="36249" operator="equal">
      <formula>"Fête nationale"</formula>
    </cfRule>
    <cfRule type="cellIs" dxfId="116" priority="36250" operator="equal">
      <formula>"jour de l'an"</formula>
    </cfRule>
    <cfRule type="cellIs" dxfId="115" priority="36221" operator="equal">
      <formula>"Exam nationaux"</formula>
    </cfRule>
    <cfRule type="cellIs" dxfId="114" priority="36251" operator="equal">
      <formula>"Lundi de pâques"</formula>
    </cfRule>
    <cfRule type="cellIs" dxfId="113" priority="36252" operator="equal">
      <formula>"Noël"</formula>
    </cfRule>
    <cfRule type="cellIs" dxfId="112" priority="36253" operator="equal">
      <formula>"Pâques"</formula>
    </cfRule>
    <cfRule type="cellIs" dxfId="111" priority="36254" operator="equal">
      <formula>"Pentecôte"</formula>
    </cfRule>
    <cfRule type="cellIs" dxfId="110" priority="36248" operator="equal">
      <formula>"Fête du travail"</formula>
    </cfRule>
    <cfRule type="cellIs" dxfId="109" priority="36247" operator="equal">
      <formula>"Examens S1 Ses1"</formula>
    </cfRule>
    <cfRule type="cellIs" dxfId="108" priority="36246" operator="equal">
      <formula>"Examens S1 Ses2"</formula>
    </cfRule>
    <cfRule type="cellIs" dxfId="107" priority="36245" operator="equal">
      <formula>"cours v"</formula>
    </cfRule>
    <cfRule type="cellIs" dxfId="106" priority="36259" operator="equal">
      <formula>"Toussaint"</formula>
    </cfRule>
    <cfRule type="cellIs" dxfId="105" priority="36244" operator="equal">
      <formula>"Armistice"</formula>
    </cfRule>
    <cfRule type="cellIs" dxfId="104" priority="36243" operator="equal">
      <formula>"Ascension"</formula>
    </cfRule>
    <cfRule type="cellIs" dxfId="103" priority="36242" operator="equal">
      <formula>"Assomption"</formula>
    </cfRule>
    <cfRule type="cellIs" dxfId="102" priority="36261" operator="equal">
      <formula>"entreprise B"</formula>
    </cfRule>
    <cfRule type="cellIs" dxfId="101" priority="36255" operator="equal">
      <formula>"Révisions S2 ses2"</formula>
    </cfRule>
    <cfRule type="cellIs" dxfId="100" priority="36256" operator="equal">
      <formula>"Révisions S2 Ses1"</formula>
    </cfRule>
    <cfRule type="cellIs" dxfId="99" priority="36257" operator="equal">
      <formula>"stage v"</formula>
    </cfRule>
    <cfRule type="cellIs" dxfId="98" priority="36258" operator="equal">
      <formula>"Victoire 1945"</formula>
    </cfRule>
    <cfRule type="cellIs" dxfId="97" priority="36220" operator="equal">
      <formula>"Exam nationaux pas de date"</formula>
    </cfRule>
    <cfRule type="cellIs" dxfId="96" priority="36219" operator="equal">
      <formula>"Entreprise"</formula>
    </cfRule>
    <cfRule type="cellIs" dxfId="95" priority="36218" operator="equal">
      <formula>"Révisions R"</formula>
    </cfRule>
    <cfRule type="cellIs" dxfId="94" priority="36217" operator="equal">
      <formula>"Soutenance"</formula>
    </cfRule>
    <cfRule type="cellIs" dxfId="93" priority="36216" operator="equal">
      <formula>"ppp"</formula>
    </cfRule>
    <cfRule type="cellIs" dxfId="92" priority="36215" operator="equal">
      <formula>"Lundi Pentecôte"</formula>
    </cfRule>
    <cfRule type="cellIs" dxfId="91" priority="36214" operator="equal">
      <formula>"EXAMENS J"</formula>
    </cfRule>
    <cfRule type="cellIs" dxfId="90" priority="36213" operator="equal">
      <formula>"Cours ISEM"</formula>
    </cfRule>
    <cfRule type="cellIs" dxfId="89" priority="36212" operator="equal">
      <formula>"Cours IAE"</formula>
    </cfRule>
    <cfRule type="containsText" dxfId="88" priority="36211" operator="containsText" text="Délib">
      <formula>NOT(ISERROR(SEARCH("Délib",BH32)))</formula>
    </cfRule>
    <cfRule type="cellIs" dxfId="87" priority="36267" stopIfTrue="1" operator="equal">
      <formula>"Session 1"</formula>
    </cfRule>
    <cfRule type="containsText" dxfId="86" priority="36209" operator="containsText" text="Projet">
      <formula>NOT(ISERROR(SEARCH("Projet",BH32)))</formula>
    </cfRule>
    <cfRule type="containsText" dxfId="85" priority="36208" operator="containsText" text="Début CM">
      <formula>NOT(ISERROR(SEARCH("Début CM",BH32)))</formula>
    </cfRule>
    <cfRule type="containsText" dxfId="84" priority="36206" operator="containsText" text="Etranger">
      <formula>NOT(ISERROR(SEARCH("Etranger",BH32)))</formula>
    </cfRule>
    <cfRule type="cellIs" dxfId="83" priority="36266" stopIfTrue="1" operator="equal">
      <formula>"Session 2"</formula>
    </cfRule>
    <cfRule type="cellIs" dxfId="82" priority="36265" stopIfTrue="1" operator="equal">
      <formula>"Stage"</formula>
    </cfRule>
    <cfRule type="cellIs" dxfId="81" priority="36264" stopIfTrue="1" operator="equal">
      <formula>"Rentrée"</formula>
    </cfRule>
    <cfRule type="cellIs" dxfId="80" priority="36263" stopIfTrue="1" operator="equal">
      <formula>"Evaluation"</formula>
    </cfRule>
    <cfRule type="cellIs" dxfId="79" priority="36262" stopIfTrue="1" operator="equal">
      <formula>"Retour copies"</formula>
    </cfRule>
    <cfRule type="cellIs" dxfId="78" priority="36260" operator="equal">
      <formula>"Stage en entreprise"</formula>
    </cfRule>
    <cfRule type="containsText" dxfId="77" priority="36207" operator="containsText" text="Début TD">
      <formula>NOT(ISERROR(SEARCH("Début TD",BH32)))</formula>
    </cfRule>
    <cfRule type="cellIs" dxfId="76" priority="36275" stopIfTrue="1" operator="equal">
      <formula>"Délibérations"</formula>
    </cfRule>
    <cfRule type="cellIs" dxfId="75" priority="36274" stopIfTrue="1" operator="equal">
      <formula>"Du anglais"</formula>
    </cfRule>
    <cfRule type="cellIs" dxfId="74" priority="36273" stopIfTrue="1" operator="equal">
      <formula>"Examens S2"</formula>
    </cfRule>
    <cfRule type="cellIs" dxfId="73" priority="36272" stopIfTrue="1" operator="equal">
      <formula>"Examens"</formula>
    </cfRule>
    <cfRule type="cellIs" dxfId="72" priority="36271" stopIfTrue="1" operator="equal">
      <formula>"Examens S1"</formula>
    </cfRule>
    <cfRule type="cellIs" dxfId="71" priority="36270" stopIfTrue="1" operator="equal">
      <formula>"Cours"</formula>
    </cfRule>
    <cfRule type="cellIs" dxfId="70" priority="36269" stopIfTrue="1" operator="equal">
      <formula>"Vacances"</formula>
    </cfRule>
    <cfRule type="cellIs" dxfId="69" priority="36240" operator="equal">
      <formula>"notes rapport"</formula>
    </cfRule>
  </conditionalFormatting>
  <conditionalFormatting sqref="BH35">
    <cfRule type="containsText" dxfId="68" priority="36987" operator="containsText" text="Début TD">
      <formula>NOT(ISERROR(SEARCH("Début TD",BH35)))</formula>
    </cfRule>
    <cfRule type="containsText" dxfId="67" priority="36988" operator="containsText" text="Début CM">
      <formula>NOT(ISERROR(SEARCH("Début CM",BH35)))</formula>
    </cfRule>
    <cfRule type="containsText" dxfId="66" priority="36991" operator="containsText" text="Délib">
      <formula>NOT(ISERROR(SEARCH("Délib",BH35)))</formula>
    </cfRule>
    <cfRule type="cellIs" dxfId="65" priority="36992" operator="equal">
      <formula>"Cours IAE"</formula>
    </cfRule>
    <cfRule type="cellIs" dxfId="64" priority="36993" operator="equal">
      <formula>"Cours ISEM"</formula>
    </cfRule>
    <cfRule type="cellIs" dxfId="63" priority="36994" operator="equal">
      <formula>"EXAMENS J"</formula>
    </cfRule>
    <cfRule type="cellIs" dxfId="62" priority="36995" operator="equal">
      <formula>"Lundi Pentecôte"</formula>
    </cfRule>
    <cfRule type="cellIs" dxfId="61" priority="36996" operator="equal">
      <formula>"ppp"</formula>
    </cfRule>
    <cfRule type="cellIs" dxfId="60" priority="36997" operator="equal">
      <formula>"Soutenance"</formula>
    </cfRule>
    <cfRule type="cellIs" dxfId="59" priority="36998" operator="equal">
      <formula>"Révisions R"</formula>
    </cfRule>
    <cfRule type="cellIs" dxfId="58" priority="36999" operator="equal">
      <formula>"Entreprise"</formula>
    </cfRule>
    <cfRule type="cellIs" dxfId="57" priority="37000" operator="equal">
      <formula>"Exam nationaux pas de date"</formula>
    </cfRule>
    <cfRule type="cellIs" dxfId="56" priority="37001" operator="equal">
      <formula>"Exam nationaux"</formula>
    </cfRule>
    <cfRule type="cellIs" dxfId="55" priority="37002" operator="equal">
      <formula>"Révision interne"</formula>
    </cfRule>
    <cfRule type="cellIs" dxfId="54" priority="37003" operator="equal">
      <formula>"Remise note CC"</formula>
    </cfRule>
    <cfRule type="cellIs" dxfId="53" priority="37004" operator="equal">
      <formula>"Oraux examens nationaux"</formula>
    </cfRule>
    <cfRule type="cellIs" dxfId="52" priority="37005" operator="equal">
      <formula>"Note mémoire"</formula>
    </cfRule>
    <cfRule type="cellIs" dxfId="51" priority="37006" operator="equal">
      <formula>"Mise à niveau"</formula>
    </cfRule>
    <cfRule type="cellIs" dxfId="50" priority="37007" operator="equal">
      <formula>"Ecrits examens nationaux"</formula>
    </cfRule>
    <cfRule type="cellIs" dxfId="49" priority="37008" operator="equal">
      <formula>"Délibération S2"</formula>
    </cfRule>
    <cfRule type="cellIs" dxfId="48" priority="37009" operator="equal">
      <formula>"Délibération S1"</formula>
    </cfRule>
    <cfRule type="cellIs" dxfId="47" priority="37010" operator="equal">
      <formula>"regroupement"</formula>
    </cfRule>
    <cfRule type="cellIs" dxfId="46" priority="37011" operator="equal">
      <formula>"Cours matin"</formula>
    </cfRule>
    <cfRule type="cellIs" dxfId="45" priority="37012" operator="equal">
      <formula>"Entr MA cours AM"</formula>
    </cfRule>
    <cfRule type="cellIs" dxfId="44" priority="37013" operator="equal">
      <formula>"Cours Matin Entr AM"</formula>
    </cfRule>
    <cfRule type="cellIs" dxfId="43" priority="37014" operator="equal">
      <formula>"Révisions S1 Ses2"</formula>
    </cfRule>
    <cfRule type="cellIs" dxfId="42" priority="37015" operator="equal">
      <formula>"Révisions S1 ses1"</formula>
    </cfRule>
    <cfRule type="cellIs" dxfId="41" priority="37016" operator="equal">
      <formula>"Examens S2 Ses2"</formula>
    </cfRule>
    <cfRule type="cellIs" dxfId="40" priority="37017" operator="equal">
      <formula>"Examens S2 ses1"</formula>
    </cfRule>
    <cfRule type="cellIs" dxfId="39" priority="37018" operator="equal">
      <formula>"Fermeture"</formula>
    </cfRule>
    <cfRule type="cellIs" dxfId="38" priority="37019" operator="equal">
      <formula>"Remise rapport"</formula>
    </cfRule>
    <cfRule type="cellIs" dxfId="37" priority="37020" operator="equal">
      <formula>"notes rapport"</formula>
    </cfRule>
    <cfRule type="cellIs" dxfId="36" priority="37021" operator="equal">
      <formula>"jour appui"</formula>
    </cfRule>
    <cfRule type="cellIs" dxfId="35" priority="37022" operator="equal">
      <formula>"Assomption"</formula>
    </cfRule>
    <cfRule type="cellIs" dxfId="34" priority="37023" operator="equal">
      <formula>"Ascension"</formula>
    </cfRule>
    <cfRule type="cellIs" dxfId="33" priority="37024" operator="equal">
      <formula>"Armistice"</formula>
    </cfRule>
    <cfRule type="cellIs" dxfId="32" priority="37025" operator="equal">
      <formula>"cours v"</formula>
    </cfRule>
    <cfRule type="cellIs" dxfId="31" priority="37026" operator="equal">
      <formula>"Examens S1 Ses2"</formula>
    </cfRule>
    <cfRule type="cellIs" dxfId="30" priority="37027" operator="equal">
      <formula>"Examens S1 Ses1"</formula>
    </cfRule>
    <cfRule type="cellIs" dxfId="29" priority="37028" operator="equal">
      <formula>"Fête du travail"</formula>
    </cfRule>
    <cfRule type="cellIs" dxfId="28" priority="37029" operator="equal">
      <formula>"Fête nationale"</formula>
    </cfRule>
    <cfRule type="cellIs" dxfId="27" priority="37030" operator="equal">
      <formula>"jour de l'an"</formula>
    </cfRule>
    <cfRule type="cellIs" dxfId="26" priority="37031" operator="equal">
      <formula>"Lundi de pâques"</formula>
    </cfRule>
    <cfRule type="cellIs" dxfId="25" priority="37032" operator="equal">
      <formula>"Noël"</formula>
    </cfRule>
    <cfRule type="cellIs" dxfId="24" priority="37033" operator="equal">
      <formula>"Pâques"</formula>
    </cfRule>
    <cfRule type="cellIs" dxfId="23" priority="37034" operator="equal">
      <formula>"Pentecôte"</formula>
    </cfRule>
    <cfRule type="cellIs" dxfId="22" priority="37035" operator="equal">
      <formula>"Révisions S2 ses2"</formula>
    </cfRule>
    <cfRule type="cellIs" dxfId="21" priority="37036" operator="equal">
      <formula>"Révisions S2 Ses1"</formula>
    </cfRule>
    <cfRule type="cellIs" dxfId="20" priority="37037" operator="equal">
      <formula>"stage v"</formula>
    </cfRule>
    <cfRule type="cellIs" dxfId="19" priority="37038" operator="equal">
      <formula>"Victoire 1945"</formula>
    </cfRule>
    <cfRule type="cellIs" dxfId="18" priority="37039" operator="equal">
      <formula>"Toussaint"</formula>
    </cfRule>
    <cfRule type="cellIs" dxfId="17" priority="37040" operator="equal">
      <formula>"Stage en entreprise"</formula>
    </cfRule>
    <cfRule type="cellIs" dxfId="16" priority="37041" operator="equal">
      <formula>"entreprise B"</formula>
    </cfRule>
    <cfRule type="cellIs" dxfId="15" priority="37042" stopIfTrue="1" operator="equal">
      <formula>"Retour copies"</formula>
    </cfRule>
    <cfRule type="cellIs" dxfId="14" priority="37043" stopIfTrue="1" operator="equal">
      <formula>"Evaluation"</formula>
    </cfRule>
    <cfRule type="cellIs" dxfId="13" priority="37044" stopIfTrue="1" operator="equal">
      <formula>"Rentrée"</formula>
    </cfRule>
    <cfRule type="cellIs" dxfId="12" priority="37045" stopIfTrue="1" operator="equal">
      <formula>"Stage"</formula>
    </cfRule>
    <cfRule type="cellIs" dxfId="11" priority="37046" stopIfTrue="1" operator="equal">
      <formula>"Session 2"</formula>
    </cfRule>
    <cfRule type="cellIs" dxfId="10" priority="37047" stopIfTrue="1" operator="equal">
      <formula>"Session 1"</formula>
    </cfRule>
    <cfRule type="cellIs" dxfId="9" priority="37048" stopIfTrue="1" operator="equal">
      <formula>"Révisions"</formula>
    </cfRule>
    <cfRule type="cellIs" dxfId="8" priority="37049" stopIfTrue="1" operator="equal">
      <formula>"Vacances"</formula>
    </cfRule>
    <cfRule type="cellIs" dxfId="7" priority="37050" stopIfTrue="1" operator="equal">
      <formula>"Cours"</formula>
    </cfRule>
    <cfRule type="cellIs" dxfId="6" priority="37051" stopIfTrue="1" operator="equal">
      <formula>"Examens S1"</formula>
    </cfRule>
    <cfRule type="cellIs" dxfId="5" priority="37052" stopIfTrue="1" operator="equal">
      <formula>"Examens"</formula>
    </cfRule>
    <cfRule type="cellIs" dxfId="4" priority="37053" stopIfTrue="1" operator="equal">
      <formula>"Examens S2"</formula>
    </cfRule>
    <cfRule type="cellIs" dxfId="3" priority="37054" stopIfTrue="1" operator="equal">
      <formula>"Du anglais"</formula>
    </cfRule>
    <cfRule type="cellIs" dxfId="2" priority="37055" stopIfTrue="1" operator="equal">
      <formula>"Délibérations"</formula>
    </cfRule>
    <cfRule type="containsText" dxfId="1" priority="36989" operator="containsText" text="Projet">
      <formula>NOT(ISERROR(SEARCH("Projet",BH35)))</formula>
    </cfRule>
    <cfRule type="containsText" dxfId="0" priority="36986" operator="containsText" text="Etranger">
      <formula>NOT(ISERROR(SEARCH("Etranger",BH35)))</formula>
    </cfRule>
  </conditionalFormatting>
  <dataValidations count="2">
    <dataValidation type="list" allowBlank="1" showInputMessage="1" showErrorMessage="1" sqref="S1" xr:uid="{00000000-0002-0000-0000-000000000000}">
      <formula1>DESIGNATION</formula1>
    </dataValidation>
    <dataValidation type="list" allowBlank="1" showInputMessage="1" showErrorMessage="1" sqref="D4:D35 L4:L35 H35 AB4:AB32 X4:X35 P35 AB35 H4:H33 AJ4:AJ35 AR35 BD4:BD35 AN4:AN35 P4:P33 AC36 AV4:AV35 AK36 AZ4:AZ35 BH4:BH35 T4:T34 AF4:AF35 AR4:AR33" xr:uid="{00000000-0002-0000-0000-000001000000}">
      <formula1>CAS</formula1>
    </dataValidation>
  </dataValidations>
  <printOptions horizontalCentered="1" verticalCentered="1"/>
  <pageMargins left="0.35433070866141736" right="0.35433070866141736" top="0.23622047244094491" bottom="0.19685039370078741" header="0.15748031496062992" footer="0.15748031496062992"/>
  <pageSetup paperSize="9" scale="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3" tint="0.39997558519241921"/>
  </sheetPr>
  <dimension ref="A1:BK96"/>
  <sheetViews>
    <sheetView showGridLines="0" topLeftCell="AE1" zoomScaleNormal="100" workbookViewId="0">
      <selection activeCell="BR21" sqref="BR21"/>
    </sheetView>
  </sheetViews>
  <sheetFormatPr baseColWidth="10" defaultColWidth="3.875" defaultRowHeight="14.25" x14ac:dyDescent="0.2"/>
  <cols>
    <col min="1" max="29" width="3.875" style="92" hidden="1" customWidth="1"/>
    <col min="30" max="30" width="3.875" style="56" hidden="1" customWidth="1"/>
    <col min="31" max="31" width="3.875" style="56"/>
    <col min="32" max="54" width="3.875" style="56" customWidth="1"/>
    <col min="55" max="16384" width="3.875" style="56"/>
  </cols>
  <sheetData>
    <row r="1" spans="1:55" x14ac:dyDescent="0.2">
      <c r="B1" s="93"/>
      <c r="C1" s="92" t="s">
        <v>89</v>
      </c>
      <c r="E1" s="94"/>
      <c r="F1" s="95" t="s">
        <v>14</v>
      </c>
      <c r="AH1" s="143" t="str">
        <f>MOMA!S1</f>
        <v>Master année 2 :  Management de la Distribution</v>
      </c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</row>
    <row r="2" spans="1:55" x14ac:dyDescent="0.2">
      <c r="B2" s="96"/>
      <c r="C2" s="92" t="s">
        <v>93</v>
      </c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</row>
    <row r="3" spans="1:55" x14ac:dyDescent="0.2">
      <c r="B3" s="97"/>
      <c r="C3" s="95" t="s">
        <v>92</v>
      </c>
      <c r="H3" s="95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</row>
    <row r="4" spans="1:55" ht="15" x14ac:dyDescent="0.2">
      <c r="B4" s="98"/>
      <c r="C4" s="95" t="s">
        <v>90</v>
      </c>
      <c r="AH4" s="142" t="s">
        <v>278</v>
      </c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</row>
    <row r="5" spans="1:55" x14ac:dyDescent="0.2">
      <c r="B5" s="99"/>
      <c r="C5" s="95" t="s">
        <v>91</v>
      </c>
      <c r="H5" s="95"/>
    </row>
    <row r="6" spans="1:55" s="59" customFormat="1" ht="15" x14ac:dyDescent="0.25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58"/>
      <c r="AF6" s="145">
        <v>45870</v>
      </c>
      <c r="AG6" s="145"/>
      <c r="AH6" s="145"/>
      <c r="AI6" s="145"/>
      <c r="AJ6" s="145"/>
      <c r="AK6" s="145"/>
      <c r="AL6" s="60">
        <v>1</v>
      </c>
      <c r="AM6" s="59" t="s">
        <v>112</v>
      </c>
      <c r="AN6" s="145">
        <f>AF6+31</f>
        <v>45901</v>
      </c>
      <c r="AO6" s="145"/>
      <c r="AP6" s="145"/>
      <c r="AQ6" s="145"/>
      <c r="AR6" s="145"/>
      <c r="AS6" s="145"/>
      <c r="AT6" s="60">
        <f>+AL6+1</f>
        <v>2</v>
      </c>
      <c r="AU6" s="59" t="s">
        <v>111</v>
      </c>
      <c r="AV6" s="145">
        <f>AN6+30</f>
        <v>45931</v>
      </c>
      <c r="AW6" s="145"/>
      <c r="AX6" s="145"/>
      <c r="AY6" s="145"/>
      <c r="AZ6" s="145"/>
      <c r="BA6" s="145"/>
      <c r="BB6" s="60">
        <f>AT6+1</f>
        <v>3</v>
      </c>
      <c r="BC6" s="59" t="s">
        <v>111</v>
      </c>
    </row>
    <row r="7" spans="1:55" s="59" customFormat="1" x14ac:dyDescent="0.25">
      <c r="A7" s="144" t="s">
        <v>98</v>
      </c>
      <c r="B7" s="144"/>
      <c r="C7" s="144" t="s">
        <v>99</v>
      </c>
      <c r="D7" s="144"/>
      <c r="E7" s="144" t="s">
        <v>100</v>
      </c>
      <c r="F7" s="144"/>
      <c r="G7" s="144" t="s">
        <v>101</v>
      </c>
      <c r="H7" s="144"/>
      <c r="I7" s="144" t="s">
        <v>102</v>
      </c>
      <c r="J7" s="144"/>
      <c r="K7" s="144" t="s">
        <v>103</v>
      </c>
      <c r="L7" s="144"/>
      <c r="M7" s="144" t="s">
        <v>104</v>
      </c>
      <c r="N7" s="144"/>
      <c r="O7" s="144" t="s">
        <v>105</v>
      </c>
      <c r="P7" s="144"/>
      <c r="Q7" s="144" t="s">
        <v>106</v>
      </c>
      <c r="R7" s="144"/>
      <c r="S7" s="144" t="s">
        <v>107</v>
      </c>
      <c r="T7" s="144"/>
      <c r="U7" s="144" t="s">
        <v>108</v>
      </c>
      <c r="V7" s="144"/>
      <c r="W7" s="144" t="s">
        <v>109</v>
      </c>
      <c r="X7" s="144"/>
      <c r="Y7" s="144" t="s">
        <v>110</v>
      </c>
      <c r="Z7" s="144"/>
      <c r="AA7" s="144" t="s">
        <v>99</v>
      </c>
      <c r="AB7" s="144"/>
      <c r="AC7" s="144" t="s">
        <v>100</v>
      </c>
      <c r="AD7" s="144"/>
      <c r="AE7" s="61" t="s">
        <v>111</v>
      </c>
      <c r="AF7" s="61" t="s">
        <v>83</v>
      </c>
      <c r="AG7" s="61" t="s">
        <v>85</v>
      </c>
      <c r="AH7" s="61" t="s">
        <v>86</v>
      </c>
      <c r="AI7" s="61" t="s">
        <v>84</v>
      </c>
      <c r="AJ7" s="61" t="s">
        <v>87</v>
      </c>
      <c r="AK7" s="61" t="s">
        <v>88</v>
      </c>
      <c r="AL7" s="61" t="s">
        <v>46</v>
      </c>
      <c r="AM7" s="59" t="s">
        <v>112</v>
      </c>
      <c r="AN7" s="61" t="s">
        <v>83</v>
      </c>
      <c r="AO7" s="61" t="s">
        <v>85</v>
      </c>
      <c r="AP7" s="61" t="s">
        <v>86</v>
      </c>
      <c r="AQ7" s="61" t="s">
        <v>84</v>
      </c>
      <c r="AR7" s="61" t="s">
        <v>87</v>
      </c>
      <c r="AS7" s="61" t="s">
        <v>88</v>
      </c>
      <c r="AT7" s="61" t="s">
        <v>46</v>
      </c>
      <c r="AU7" s="59" t="s">
        <v>111</v>
      </c>
      <c r="AV7" s="61" t="s">
        <v>83</v>
      </c>
      <c r="AW7" s="61" t="s">
        <v>85</v>
      </c>
      <c r="AX7" s="61" t="s">
        <v>86</v>
      </c>
      <c r="AY7" s="61" t="s">
        <v>84</v>
      </c>
      <c r="AZ7" s="61" t="s">
        <v>87</v>
      </c>
      <c r="BA7" s="61" t="s">
        <v>88</v>
      </c>
      <c r="BB7" s="61" t="s">
        <v>46</v>
      </c>
      <c r="BC7" s="59" t="s">
        <v>111</v>
      </c>
    </row>
    <row r="8" spans="1:55" hidden="1" x14ac:dyDescent="0.2">
      <c r="A8" s="92">
        <f>MOMA!D4</f>
        <v>0</v>
      </c>
      <c r="B8" s="101" t="str">
        <f>IF(ISNA(VLOOKUP(A8,Tableau1[],3,FALSE)),"",VLOOKUP(A8,Tableau1[],3,FALSE))</f>
        <v/>
      </c>
      <c r="C8" s="92" t="str">
        <f>MOMA!H4</f>
        <v>Rentrée</v>
      </c>
      <c r="D8" s="101" t="str">
        <f>IF(ISNA(VLOOKUP(C8,Tableau1[],3,FALSE)),"",VLOOKUP(C8,Tableau1[],3,FALSE))</f>
        <v>Rentrée</v>
      </c>
      <c r="E8" s="92" t="str">
        <f>MOMA!L4</f>
        <v>Entreprise</v>
      </c>
      <c r="F8" s="101" t="str">
        <f>IF(ISNA(VLOOKUP(E8,Tableau1[],3,FALSE)),"",VLOOKUP(E8,Tableau1[],3,FALSE))</f>
        <v>Périodes en Entreprise</v>
      </c>
      <c r="G8" s="92" t="str">
        <f>MOMA!P4</f>
        <v>Toussaint</v>
      </c>
      <c r="H8" s="101" t="str">
        <f>IF(ISNA(VLOOKUP(G8,Tableau1[],3,FALSE)),"",VLOOKUP(G8,Tableau1[],3,FALSE))</f>
        <v xml:space="preserve">Fériés </v>
      </c>
      <c r="I8" s="92" t="str">
        <f>MOMA!T4</f>
        <v>Cours v</v>
      </c>
      <c r="J8" s="101" t="str">
        <f>IF(ISNA(VLOOKUP(I8,Tableau1[],3,FALSE)),"",VLOOKUP(I8,Tableau1[],3,FALSE))</f>
        <v>Périodes en Centre</v>
      </c>
      <c r="K8" s="92" t="str">
        <f>MOMA!X4</f>
        <v>Jour de l'an</v>
      </c>
      <c r="L8" s="101" t="str">
        <f>IF(ISNA(VLOOKUP(K8,Tableau1[],3,FALSE)),"",VLOOKUP(K8,Tableau1[],3,FALSE))</f>
        <v xml:space="preserve">Fériés </v>
      </c>
      <c r="M8" s="92">
        <f>MOMA!AB4</f>
        <v>0</v>
      </c>
      <c r="N8" s="101" t="str">
        <f>IF(ISNA(VLOOKUP(M8,Tableau1[],3,FALSE)),"",VLOOKUP(M8,Tableau1[],3,FALSE))</f>
        <v/>
      </c>
      <c r="O8" s="92">
        <f>MOMA!AF4</f>
        <v>0</v>
      </c>
      <c r="P8" s="101" t="str">
        <f>IF(ISNA(VLOOKUP(O8,Tableau1[],3,FALSE)),"",VLOOKUP(O8,Tableau1[],3,FALSE))</f>
        <v/>
      </c>
      <c r="Q8" s="92" t="str">
        <f>MOMA!AJ4</f>
        <v>Entreprise</v>
      </c>
      <c r="R8" s="101" t="str">
        <f>IF(ISNA(VLOOKUP(Q8,Tableau1[],3,FALSE)),"",VLOOKUP(Q8,Tableau1[],3,FALSE))</f>
        <v>Périodes en Entreprise</v>
      </c>
      <c r="S8" s="92" t="str">
        <f>MOMA!AN4</f>
        <v>Fête du travail</v>
      </c>
      <c r="T8" s="101" t="str">
        <f>IF(ISNA(VLOOKUP(S8,Tableau1[],3,FALSE)),"",VLOOKUP(S8,Tableau1[],3,FALSE))</f>
        <v xml:space="preserve">Fériés </v>
      </c>
      <c r="U8" s="92" t="str">
        <f>MOMA!AR4</f>
        <v>Cours v</v>
      </c>
      <c r="V8" s="101" t="str">
        <f>IF(ISNA(VLOOKUP(U8,Tableau1[],3,FALSE)),"",VLOOKUP(U8,Tableau1[],3,FALSE))</f>
        <v>Périodes en Centre</v>
      </c>
      <c r="W8" s="92" t="str">
        <f>MOMA!AV4</f>
        <v>Entreprise</v>
      </c>
      <c r="X8" s="101" t="str">
        <f>IF(ISNA(VLOOKUP(W8,Tableau1[],3,FALSE)),"",VLOOKUP(W8,Tableau1[],3,FALSE))</f>
        <v>Périodes en Entreprise</v>
      </c>
      <c r="Y8" s="92">
        <f>MOMA!AZ4</f>
        <v>0</v>
      </c>
      <c r="Z8" s="101" t="str">
        <f>IF(ISNA(VLOOKUP(Y8,Tableau1[],3,FALSE)),"",VLOOKUP(Y8,Tableau1[],3,FALSE))</f>
        <v/>
      </c>
      <c r="AA8" s="92">
        <f>MOMA!BD4</f>
        <v>0</v>
      </c>
      <c r="AB8" s="101" t="str">
        <f>IF(ISNA(VLOOKUP(AA8,Tableau1[],3,FALSE)),"",VLOOKUP(AA8,Tableau1[],3,FALSE))</f>
        <v/>
      </c>
      <c r="AC8" s="92">
        <f>MOMA!BH4</f>
        <v>0</v>
      </c>
      <c r="AD8" s="62" t="str">
        <f>IF(ISNA(VLOOKUP(AC8,Tableau1[],3,FALSE)),"",VLOOKUP(AC8,Tableau1[],3,FALSE))</f>
        <v/>
      </c>
      <c r="AE8" s="63" t="s">
        <v>111</v>
      </c>
      <c r="AF8" s="64"/>
      <c r="AG8" s="64"/>
      <c r="AH8" s="64"/>
      <c r="AI8" s="64"/>
      <c r="AJ8" s="64" t="str">
        <f>+B8</f>
        <v/>
      </c>
      <c r="AK8" s="114" t="str">
        <f>+B9</f>
        <v/>
      </c>
      <c r="AL8" s="114" t="str">
        <f>+B10</f>
        <v/>
      </c>
      <c r="AM8" s="115" t="s">
        <v>112</v>
      </c>
      <c r="AN8" s="115" t="str">
        <f>+D8</f>
        <v>Rentrée</v>
      </c>
      <c r="AO8" s="115" t="str">
        <f>+D9</f>
        <v>Périodes en Centre</v>
      </c>
      <c r="AP8" s="64" t="str">
        <f>+D10</f>
        <v>Périodes en Centre</v>
      </c>
      <c r="AQ8" s="64" t="str">
        <f>+D11</f>
        <v>Périodes en Centre</v>
      </c>
      <c r="AR8" s="64" t="str">
        <f>+D12</f>
        <v>Périodes en Centre</v>
      </c>
      <c r="AS8" s="102" t="str">
        <f>+D13</f>
        <v/>
      </c>
      <c r="AT8" s="102" t="str">
        <f>+D14</f>
        <v/>
      </c>
      <c r="AU8" s="115" t="s">
        <v>111</v>
      </c>
      <c r="AV8" s="64"/>
      <c r="AW8" s="64"/>
      <c r="AX8" s="64" t="str">
        <f>+F8</f>
        <v>Périodes en Entreprise</v>
      </c>
      <c r="AY8" s="66" t="str">
        <f>+F9</f>
        <v>Périodes en Entreprise</v>
      </c>
      <c r="AZ8" s="66" t="str">
        <f>+F10</f>
        <v>Périodes en Entreprise</v>
      </c>
      <c r="BA8" s="102" t="str">
        <f>+F11</f>
        <v/>
      </c>
      <c r="BB8" s="102" t="str">
        <f>+F12</f>
        <v/>
      </c>
      <c r="BC8" s="56" t="s">
        <v>111</v>
      </c>
    </row>
    <row r="9" spans="1:55" x14ac:dyDescent="0.2">
      <c r="A9" s="92">
        <f>MOMA!D5</f>
        <v>0</v>
      </c>
      <c r="B9" s="101" t="str">
        <f>IF(ISNA(VLOOKUP(A9,Tableau1[],3,FALSE)),"",VLOOKUP(A9,Tableau1[],3,FALSE))</f>
        <v/>
      </c>
      <c r="C9" s="92" t="str">
        <f>MOMA!H5</f>
        <v>Cours v</v>
      </c>
      <c r="D9" s="101" t="str">
        <f>IF(ISNA(VLOOKUP(C9,Tableau1[],3,FALSE)),"",VLOOKUP(C9,Tableau1[],3,FALSE))</f>
        <v>Périodes en Centre</v>
      </c>
      <c r="E9" s="92" t="str">
        <f>MOMA!L5</f>
        <v>Entreprise b</v>
      </c>
      <c r="F9" s="101" t="str">
        <f>IF(ISNA(VLOOKUP(E9,Tableau1[],3,FALSE)),"",VLOOKUP(E9,Tableau1[],3,FALSE))</f>
        <v>Périodes en Entreprise</v>
      </c>
      <c r="G9" s="92">
        <f>MOMA!P5</f>
        <v>0</v>
      </c>
      <c r="H9" s="101" t="str">
        <f>IF(ISNA(VLOOKUP(G9,Tableau1[],3,FALSE)),"",VLOOKUP(G9,Tableau1[],3,FALSE))</f>
        <v/>
      </c>
      <c r="I9" s="92" t="str">
        <f>MOMA!T5</f>
        <v>Cours v</v>
      </c>
      <c r="J9" s="101" t="str">
        <f>IF(ISNA(VLOOKUP(I9,Tableau1[],3,FALSE)),"",VLOOKUP(I9,Tableau1[],3,FALSE))</f>
        <v>Périodes en Centre</v>
      </c>
      <c r="K9" s="92" t="str">
        <f>MOMA!X5</f>
        <v>Entreprise b</v>
      </c>
      <c r="L9" s="101" t="str">
        <f>IF(ISNA(VLOOKUP(K9,Tableau1[],3,FALSE)),"",VLOOKUP(K9,Tableau1[],3,FALSE))</f>
        <v>Périodes en Entreprise</v>
      </c>
      <c r="M9" s="92" t="str">
        <f>MOMA!AB5</f>
        <v>Cours v</v>
      </c>
      <c r="N9" s="101" t="str">
        <f>IF(ISNA(VLOOKUP(M9,Tableau1[],3,FALSE)),"",VLOOKUP(M9,Tableau1[],3,FALSE))</f>
        <v>Périodes en Centre</v>
      </c>
      <c r="O9" s="92" t="str">
        <f>MOMA!AF5</f>
        <v>Cours v</v>
      </c>
      <c r="P9" s="101" t="str">
        <f>IF(ISNA(VLOOKUP(O9,Tableau1[],3,FALSE)),"",VLOOKUP(O9,Tableau1[],3,FALSE))</f>
        <v>Périodes en Centre</v>
      </c>
      <c r="Q9" s="92" t="str">
        <f>MOMA!AJ5</f>
        <v>Entreprise b</v>
      </c>
      <c r="R9" s="101" t="str">
        <f>IF(ISNA(VLOOKUP(Q9,Tableau1[],3,FALSE)),"",VLOOKUP(Q9,Tableau1[],3,FALSE))</f>
        <v>Périodes en Entreprise</v>
      </c>
      <c r="S9" s="92">
        <f>MOMA!AN5</f>
        <v>0</v>
      </c>
      <c r="T9" s="101" t="str">
        <f>IF(ISNA(VLOOKUP(S9,Tableau1[],3,FALSE)),"",VLOOKUP(S9,Tableau1[],3,FALSE))</f>
        <v/>
      </c>
      <c r="U9" s="92" t="str">
        <f>MOMA!AR5</f>
        <v>Cours v</v>
      </c>
      <c r="V9" s="101" t="str">
        <f>IF(ISNA(VLOOKUP(U9,Tableau1[],3,FALSE)),"",VLOOKUP(U9,Tableau1[],3,FALSE))</f>
        <v>Périodes en Centre</v>
      </c>
      <c r="W9" s="92" t="str">
        <f>MOMA!AV5</f>
        <v>Entreprise b</v>
      </c>
      <c r="X9" s="101" t="str">
        <f>IF(ISNA(VLOOKUP(W9,Tableau1[],3,FALSE)),"",VLOOKUP(W9,Tableau1[],3,FALSE))</f>
        <v>Périodes en Entreprise</v>
      </c>
      <c r="Y9" s="92">
        <f>MOMA!AZ5</f>
        <v>0</v>
      </c>
      <c r="Z9" s="101" t="str">
        <f>IF(ISNA(VLOOKUP(Y9,Tableau1[],3,FALSE)),"",VLOOKUP(Y9,Tableau1[],3,FALSE))</f>
        <v/>
      </c>
      <c r="AA9" s="92">
        <f>MOMA!BD5</f>
        <v>0</v>
      </c>
      <c r="AB9" s="101" t="str">
        <f>IF(ISNA(VLOOKUP(AA9,Tableau1[],3,FALSE)),"",VLOOKUP(AA9,Tableau1[],3,FALSE))</f>
        <v/>
      </c>
      <c r="AC9" s="92">
        <f>MOMA!BH5</f>
        <v>0</v>
      </c>
      <c r="AD9" s="62" t="str">
        <f>IF(ISNA(VLOOKUP(AC9,Tableau1[],3,FALSE)),"",VLOOKUP(AC9,Tableau1[],3,FALSE))</f>
        <v/>
      </c>
      <c r="AE9" s="63" t="s">
        <v>111</v>
      </c>
      <c r="AF9" s="65"/>
      <c r="AG9" s="65"/>
      <c r="AH9" s="65"/>
      <c r="AI9" s="65"/>
      <c r="AJ9" s="65">
        <v>1</v>
      </c>
      <c r="AK9" s="89">
        <f t="shared" ref="AK9:AL9" si="0">AJ9+1</f>
        <v>2</v>
      </c>
      <c r="AL9" s="89">
        <f t="shared" si="0"/>
        <v>3</v>
      </c>
      <c r="AM9" s="56" t="s">
        <v>112</v>
      </c>
      <c r="AN9" s="111">
        <v>1</v>
      </c>
      <c r="AO9" s="111">
        <v>2</v>
      </c>
      <c r="AP9" s="111">
        <v>3</v>
      </c>
      <c r="AQ9" s="111">
        <v>4</v>
      </c>
      <c r="AR9" s="111">
        <v>5</v>
      </c>
      <c r="AS9" s="89">
        <v>6</v>
      </c>
      <c r="AT9" s="89">
        <v>7</v>
      </c>
      <c r="AU9" s="56" t="s">
        <v>111</v>
      </c>
      <c r="AV9" s="65"/>
      <c r="AW9" s="65"/>
      <c r="AX9" s="65">
        <v>1</v>
      </c>
      <c r="AY9" s="65">
        <f t="shared" ref="AY9:BB9" si="1">AX9+1</f>
        <v>2</v>
      </c>
      <c r="AZ9" s="65">
        <f t="shared" si="1"/>
        <v>3</v>
      </c>
      <c r="BA9" s="89">
        <f t="shared" si="1"/>
        <v>4</v>
      </c>
      <c r="BB9" s="89">
        <f t="shared" si="1"/>
        <v>5</v>
      </c>
      <c r="BC9" s="56" t="s">
        <v>111</v>
      </c>
    </row>
    <row r="10" spans="1:55" hidden="1" x14ac:dyDescent="0.2">
      <c r="A10" s="92">
        <f>MOMA!D6</f>
        <v>0</v>
      </c>
      <c r="B10" s="101" t="str">
        <f>IF(ISNA(VLOOKUP(A10,Tableau1[],3,FALSE)),"",VLOOKUP(A10,Tableau1[],3,FALSE))</f>
        <v/>
      </c>
      <c r="C10" s="92" t="str">
        <f>MOMA!H6</f>
        <v>Cours</v>
      </c>
      <c r="D10" s="101" t="str">
        <f>IF(ISNA(VLOOKUP(C10,Tableau1[],3,FALSE)),"",VLOOKUP(C10,Tableau1[],3,FALSE))</f>
        <v>Périodes en Centre</v>
      </c>
      <c r="E10" s="92" t="str">
        <f>MOMA!L6</f>
        <v>Entreprise b</v>
      </c>
      <c r="F10" s="101" t="str">
        <f>IF(ISNA(VLOOKUP(E10,Tableau1[],3,FALSE)),"",VLOOKUP(E10,Tableau1[],3,FALSE))</f>
        <v>Périodes en Entreprise</v>
      </c>
      <c r="G10" s="92" t="str">
        <f>MOMA!P6</f>
        <v>Cours v</v>
      </c>
      <c r="H10" s="101" t="str">
        <f>IF(ISNA(VLOOKUP(G10,Tableau1[],3,FALSE)),"",VLOOKUP(G10,Tableau1[],3,FALSE))</f>
        <v>Périodes en Centre</v>
      </c>
      <c r="I10" s="92" t="str">
        <f>MOMA!T6</f>
        <v>Cours</v>
      </c>
      <c r="J10" s="101" t="str">
        <f>IF(ISNA(VLOOKUP(I10,Tableau1[],3,FALSE)),"",VLOOKUP(I10,Tableau1[],3,FALSE))</f>
        <v>Périodes en Centre</v>
      </c>
      <c r="K10" s="92">
        <f>MOMA!X6</f>
        <v>0</v>
      </c>
      <c r="L10" s="101" t="str">
        <f>IF(ISNA(VLOOKUP(K10,Tableau1[],3,FALSE)),"",VLOOKUP(K10,Tableau1[],3,FALSE))</f>
        <v/>
      </c>
      <c r="M10" s="92" t="str">
        <f>MOMA!AB6</f>
        <v>Cours v</v>
      </c>
      <c r="N10" s="101" t="str">
        <f>IF(ISNA(VLOOKUP(M10,Tableau1[],3,FALSE)),"",VLOOKUP(M10,Tableau1[],3,FALSE))</f>
        <v>Périodes en Centre</v>
      </c>
      <c r="O10" s="92" t="str">
        <f>MOMA!AF6</f>
        <v>Cours v</v>
      </c>
      <c r="P10" s="101" t="str">
        <f>IF(ISNA(VLOOKUP(O10,Tableau1[],3,FALSE)),"",VLOOKUP(O10,Tableau1[],3,FALSE))</f>
        <v>Périodes en Centre</v>
      </c>
      <c r="Q10" s="92" t="str">
        <f>MOMA!AJ6</f>
        <v>Entreprise b</v>
      </c>
      <c r="R10" s="101" t="str">
        <f>IF(ISNA(VLOOKUP(Q10,Tableau1[],3,FALSE)),"",VLOOKUP(Q10,Tableau1[],3,FALSE))</f>
        <v>Périodes en Entreprise</v>
      </c>
      <c r="S10" s="92">
        <f>MOMA!AN6</f>
        <v>0</v>
      </c>
      <c r="T10" s="101" t="str">
        <f>IF(ISNA(VLOOKUP(S10,Tableau1[],3,FALSE)),"",VLOOKUP(S10,Tableau1[],3,FALSE))</f>
        <v/>
      </c>
      <c r="U10" s="92" t="str">
        <f>MOMA!AR6</f>
        <v>Cours</v>
      </c>
      <c r="V10" s="101" t="str">
        <f>IF(ISNA(VLOOKUP(U10,Tableau1[],3,FALSE)),"",VLOOKUP(U10,Tableau1[],3,FALSE))</f>
        <v>Périodes en Centre</v>
      </c>
      <c r="W10" s="92" t="str">
        <f>MOMA!AV6</f>
        <v>Entreprise b</v>
      </c>
      <c r="X10" s="101" t="str">
        <f>IF(ISNA(VLOOKUP(W10,Tableau1[],3,FALSE)),"",VLOOKUP(W10,Tableau1[],3,FALSE))</f>
        <v>Périodes en Entreprise</v>
      </c>
      <c r="Y10" s="92" t="str">
        <f>MOMA!AZ6</f>
        <v>Entreprise b</v>
      </c>
      <c r="Z10" s="101" t="str">
        <f>IF(ISNA(VLOOKUP(Y10,Tableau1[],3,FALSE)),"",VLOOKUP(Y10,Tableau1[],3,FALSE))</f>
        <v>Périodes en Entreprise</v>
      </c>
      <c r="AA10" s="92">
        <f>MOMA!BD6</f>
        <v>0</v>
      </c>
      <c r="AB10" s="101" t="str">
        <f>IF(ISNA(VLOOKUP(AA10,Tableau1[],3,FALSE)),"",VLOOKUP(AA10,Tableau1[],3,FALSE))</f>
        <v/>
      </c>
      <c r="AC10" s="92">
        <f>MOMA!BH6</f>
        <v>0</v>
      </c>
      <c r="AD10" s="62" t="str">
        <f>IF(ISNA(VLOOKUP(AC10,Tableau1[],3,FALSE)),"",VLOOKUP(AC10,Tableau1[],3,FALSE))</f>
        <v/>
      </c>
      <c r="AE10" s="63" t="s">
        <v>111</v>
      </c>
      <c r="AF10" s="64" t="str">
        <f>+B11</f>
        <v/>
      </c>
      <c r="AG10" s="64" t="str">
        <f>+B12</f>
        <v/>
      </c>
      <c r="AH10" s="64" t="str">
        <f>+B13</f>
        <v/>
      </c>
      <c r="AI10" s="64" t="str">
        <f>+B14</f>
        <v/>
      </c>
      <c r="AJ10" s="64" t="str">
        <f>+B15</f>
        <v/>
      </c>
      <c r="AK10" s="114" t="str">
        <f>+B16</f>
        <v/>
      </c>
      <c r="AL10" s="114" t="str">
        <f>+B17</f>
        <v/>
      </c>
      <c r="AM10" s="115" t="s">
        <v>112</v>
      </c>
      <c r="AN10" s="66" t="str">
        <f>+D15</f>
        <v>Périodes en Centre</v>
      </c>
      <c r="AO10" s="66" t="str">
        <f>+D16</f>
        <v>Périodes en Centre</v>
      </c>
      <c r="AP10" s="66" t="str">
        <f>+D17</f>
        <v>Périodes en Centre</v>
      </c>
      <c r="AQ10" s="66" t="str">
        <f>+D18</f>
        <v>Périodes en Centre</v>
      </c>
      <c r="AR10" s="66" t="str">
        <f>+D19</f>
        <v>Périodes en Centre</v>
      </c>
      <c r="AS10" s="102" t="str">
        <f>+D20</f>
        <v/>
      </c>
      <c r="AT10" s="102" t="str">
        <f>+D21</f>
        <v/>
      </c>
      <c r="AU10" s="115" t="s">
        <v>111</v>
      </c>
      <c r="AV10" s="66" t="str">
        <f>+F13</f>
        <v>Périodes en Centre</v>
      </c>
      <c r="AW10" s="66" t="str">
        <f>+F14</f>
        <v>Périodes en Centre</v>
      </c>
      <c r="AX10" s="66" t="str">
        <f>+F15</f>
        <v>Périodes en Centre</v>
      </c>
      <c r="AY10" s="66" t="str">
        <f>+F16</f>
        <v>Périodes en Centre</v>
      </c>
      <c r="AZ10" s="66" t="str">
        <f>+F17</f>
        <v>Périodes en Centre</v>
      </c>
      <c r="BA10" s="102" t="str">
        <f>+F18</f>
        <v/>
      </c>
      <c r="BB10" s="102" t="str">
        <f>+F19</f>
        <v/>
      </c>
      <c r="BC10" s="56" t="s">
        <v>111</v>
      </c>
    </row>
    <row r="11" spans="1:55" x14ac:dyDescent="0.2">
      <c r="A11" s="92">
        <f>MOMA!D7</f>
        <v>0</v>
      </c>
      <c r="B11" s="101" t="str">
        <f>IF(ISNA(VLOOKUP(A11,Tableau1[],3,FALSE)),"",VLOOKUP(A11,Tableau1[],3,FALSE))</f>
        <v/>
      </c>
      <c r="C11" s="92" t="str">
        <f>MOMA!H7</f>
        <v>Cours v</v>
      </c>
      <c r="D11" s="101" t="str">
        <f>IF(ISNA(VLOOKUP(C11,Tableau1[],3,FALSE)),"",VLOOKUP(C11,Tableau1[],3,FALSE))</f>
        <v>Périodes en Centre</v>
      </c>
      <c r="E11" s="92">
        <f>MOMA!L7</f>
        <v>0</v>
      </c>
      <c r="F11" s="101" t="str">
        <f>IF(ISNA(VLOOKUP(E11,Tableau1[],3,FALSE)),"",VLOOKUP(E11,Tableau1[],3,FALSE))</f>
        <v/>
      </c>
      <c r="G11" s="92" t="str">
        <f>MOMA!P7</f>
        <v>Cours v</v>
      </c>
      <c r="H11" s="101" t="str">
        <f>IF(ISNA(VLOOKUP(G11,Tableau1[],3,FALSE)),"",VLOOKUP(G11,Tableau1[],3,FALSE))</f>
        <v>Périodes en Centre</v>
      </c>
      <c r="I11" s="92" t="str">
        <f>MOMA!T7</f>
        <v>Cours v</v>
      </c>
      <c r="J11" s="101" t="str">
        <f>IF(ISNA(VLOOKUP(I11,Tableau1[],3,FALSE)),"",VLOOKUP(I11,Tableau1[],3,FALSE))</f>
        <v>Périodes en Centre</v>
      </c>
      <c r="K11" s="92">
        <f>MOMA!X7</f>
        <v>0</v>
      </c>
      <c r="L11" s="101" t="str">
        <f>IF(ISNA(VLOOKUP(K11,Tableau1[],3,FALSE)),"",VLOOKUP(K11,Tableau1[],3,FALSE))</f>
        <v/>
      </c>
      <c r="M11" s="92" t="str">
        <f>MOMA!AB7</f>
        <v>Cours</v>
      </c>
      <c r="N11" s="101" t="str">
        <f>IF(ISNA(VLOOKUP(M11,Tableau1[],3,FALSE)),"",VLOOKUP(M11,Tableau1[],3,FALSE))</f>
        <v>Périodes en Centre</v>
      </c>
      <c r="O11" s="92" t="str">
        <f>MOMA!AF7</f>
        <v>Cours</v>
      </c>
      <c r="P11" s="101" t="str">
        <f>IF(ISNA(VLOOKUP(O11,Tableau1[],3,FALSE)),"",VLOOKUP(O11,Tableau1[],3,FALSE))</f>
        <v>Périodes en Centre</v>
      </c>
      <c r="Q11" s="92">
        <f>MOMA!AJ7</f>
        <v>0</v>
      </c>
      <c r="R11" s="101" t="str">
        <f>IF(ISNA(VLOOKUP(Q11,Tableau1[],3,FALSE)),"",VLOOKUP(Q11,Tableau1[],3,FALSE))</f>
        <v/>
      </c>
      <c r="S11" s="92" t="str">
        <f>MOMA!AN7</f>
        <v>Cours v</v>
      </c>
      <c r="T11" s="101" t="str">
        <f>IF(ISNA(VLOOKUP(S11,Tableau1[],3,FALSE)),"",VLOOKUP(S11,Tableau1[],3,FALSE))</f>
        <v>Périodes en Centre</v>
      </c>
      <c r="U11" s="92" t="str">
        <f>MOMA!AR7</f>
        <v>Cours v</v>
      </c>
      <c r="V11" s="101" t="str">
        <f>IF(ISNA(VLOOKUP(U11,Tableau1[],3,FALSE)),"",VLOOKUP(U11,Tableau1[],3,FALSE))</f>
        <v>Périodes en Centre</v>
      </c>
      <c r="W11" s="92">
        <f>MOMA!AV7</f>
        <v>0</v>
      </c>
      <c r="X11" s="101" t="str">
        <f>IF(ISNA(VLOOKUP(W11,Tableau1[],3,FALSE)),"",VLOOKUP(W11,Tableau1[],3,FALSE))</f>
        <v/>
      </c>
      <c r="Y11" s="92" t="str">
        <f>MOMA!AZ7</f>
        <v>Entreprise b</v>
      </c>
      <c r="Z11" s="101" t="str">
        <f>IF(ISNA(VLOOKUP(Y11,Tableau1[],3,FALSE)),"",VLOOKUP(Y11,Tableau1[],3,FALSE))</f>
        <v>Périodes en Entreprise</v>
      </c>
      <c r="AA11" s="92">
        <f>MOMA!BD7</f>
        <v>0</v>
      </c>
      <c r="AB11" s="101" t="str">
        <f>IF(ISNA(VLOOKUP(AA11,Tableau1[],3,FALSE)),"",VLOOKUP(AA11,Tableau1[],3,FALSE))</f>
        <v/>
      </c>
      <c r="AC11" s="92">
        <f>MOMA!BH7</f>
        <v>0</v>
      </c>
      <c r="AD11" s="62" t="str">
        <f>IF(ISNA(VLOOKUP(AC11,Tableau1[],3,FALSE)),"",VLOOKUP(AC11,Tableau1[],3,FALSE))</f>
        <v/>
      </c>
      <c r="AE11" s="63" t="s">
        <v>111</v>
      </c>
      <c r="AF11" s="65">
        <f>AL9+1</f>
        <v>4</v>
      </c>
      <c r="AG11" s="65">
        <f t="shared" ref="AG11:AL11" si="2">AF11+1</f>
        <v>5</v>
      </c>
      <c r="AH11" s="65">
        <f t="shared" si="2"/>
        <v>6</v>
      </c>
      <c r="AI11" s="65">
        <f t="shared" si="2"/>
        <v>7</v>
      </c>
      <c r="AJ11" s="65">
        <f t="shared" si="2"/>
        <v>8</v>
      </c>
      <c r="AK11" s="89">
        <f t="shared" si="2"/>
        <v>9</v>
      </c>
      <c r="AL11" s="89">
        <f t="shared" si="2"/>
        <v>10</v>
      </c>
      <c r="AM11" s="56" t="s">
        <v>112</v>
      </c>
      <c r="AN11" s="65">
        <f>AT9+1</f>
        <v>8</v>
      </c>
      <c r="AO11" s="65">
        <f t="shared" ref="AO11:AT11" si="3">AN11+1</f>
        <v>9</v>
      </c>
      <c r="AP11" s="65">
        <f t="shared" si="3"/>
        <v>10</v>
      </c>
      <c r="AQ11" s="65">
        <f t="shared" si="3"/>
        <v>11</v>
      </c>
      <c r="AR11" s="65">
        <f t="shared" si="3"/>
        <v>12</v>
      </c>
      <c r="AS11" s="89">
        <f t="shared" si="3"/>
        <v>13</v>
      </c>
      <c r="AT11" s="89">
        <f t="shared" si="3"/>
        <v>14</v>
      </c>
      <c r="AU11" s="56" t="s">
        <v>111</v>
      </c>
      <c r="AV11" s="65">
        <f>BB9+1</f>
        <v>6</v>
      </c>
      <c r="AW11" s="65">
        <f>AV11+1</f>
        <v>7</v>
      </c>
      <c r="AX11" s="65">
        <f t="shared" ref="AX11:BB11" si="4">AW11+1</f>
        <v>8</v>
      </c>
      <c r="AY11" s="65">
        <f t="shared" si="4"/>
        <v>9</v>
      </c>
      <c r="AZ11" s="65">
        <f t="shared" si="4"/>
        <v>10</v>
      </c>
      <c r="BA11" s="89">
        <f t="shared" si="4"/>
        <v>11</v>
      </c>
      <c r="BB11" s="89">
        <f t="shared" si="4"/>
        <v>12</v>
      </c>
      <c r="BC11" s="56" t="s">
        <v>111</v>
      </c>
    </row>
    <row r="12" spans="1:55" hidden="1" x14ac:dyDescent="0.2">
      <c r="A12" s="92">
        <f>MOMA!D8</f>
        <v>0</v>
      </c>
      <c r="B12" s="101" t="str">
        <f>IF(ISNA(VLOOKUP(A12,Tableau1[],3,FALSE)),"",VLOOKUP(A12,Tableau1[],3,FALSE))</f>
        <v/>
      </c>
      <c r="C12" s="92" t="str">
        <f>MOMA!H8</f>
        <v>Cours v</v>
      </c>
      <c r="D12" s="101" t="str">
        <f>IF(ISNA(VLOOKUP(C12,Tableau1[],3,FALSE)),"",VLOOKUP(C12,Tableau1[],3,FALSE))</f>
        <v>Périodes en Centre</v>
      </c>
      <c r="E12" s="92">
        <f>MOMA!L8</f>
        <v>0</v>
      </c>
      <c r="F12" s="101" t="str">
        <f>IF(ISNA(VLOOKUP(E12,Tableau1[],3,FALSE)),"",VLOOKUP(E12,Tableau1[],3,FALSE))</f>
        <v/>
      </c>
      <c r="G12" s="92" t="str">
        <f>MOMA!P8</f>
        <v>Cours</v>
      </c>
      <c r="H12" s="101" t="str">
        <f>IF(ISNA(VLOOKUP(G12,Tableau1[],3,FALSE)),"",VLOOKUP(G12,Tableau1[],3,FALSE))</f>
        <v>Périodes en Centre</v>
      </c>
      <c r="I12" s="92" t="str">
        <f>MOMA!T8</f>
        <v>Cours v</v>
      </c>
      <c r="J12" s="101" t="str">
        <f>IF(ISNA(VLOOKUP(I12,Tableau1[],3,FALSE)),"",VLOOKUP(I12,Tableau1[],3,FALSE))</f>
        <v>Périodes en Centre</v>
      </c>
      <c r="K12" s="92" t="str">
        <f>MOMA!X8</f>
        <v>Cours v</v>
      </c>
      <c r="L12" s="101" t="str">
        <f>IF(ISNA(VLOOKUP(K12,Tableau1[],3,FALSE)),"",VLOOKUP(K12,Tableau1[],3,FALSE))</f>
        <v>Périodes en Centre</v>
      </c>
      <c r="M12" s="92" t="str">
        <f>MOMA!AB8</f>
        <v>Cours v</v>
      </c>
      <c r="N12" s="101" t="str">
        <f>IF(ISNA(VLOOKUP(M12,Tableau1[],3,FALSE)),"",VLOOKUP(M12,Tableau1[],3,FALSE))</f>
        <v>Périodes en Centre</v>
      </c>
      <c r="O12" s="92" t="str">
        <f>MOMA!AF8</f>
        <v>Cours v</v>
      </c>
      <c r="P12" s="101" t="str">
        <f>IF(ISNA(VLOOKUP(O12,Tableau1[],3,FALSE)),"",VLOOKUP(O12,Tableau1[],3,FALSE))</f>
        <v>Périodes en Centre</v>
      </c>
      <c r="Q12" s="92">
        <f>MOMA!AJ8</f>
        <v>0</v>
      </c>
      <c r="R12" s="101" t="str">
        <f>IF(ISNA(VLOOKUP(Q12,Tableau1[],3,FALSE)),"",VLOOKUP(Q12,Tableau1[],3,FALSE))</f>
        <v/>
      </c>
      <c r="S12" s="92" t="str">
        <f>MOMA!AN8</f>
        <v>Cours</v>
      </c>
      <c r="T12" s="101" t="str">
        <f>IF(ISNA(VLOOKUP(S12,Tableau1[],3,FALSE)),"",VLOOKUP(S12,Tableau1[],3,FALSE))</f>
        <v>Périodes en Centre</v>
      </c>
      <c r="U12" s="92" t="str">
        <f>MOMA!AR8</f>
        <v>Cours v</v>
      </c>
      <c r="V12" s="101" t="str">
        <f>IF(ISNA(VLOOKUP(U12,Tableau1[],3,FALSE)),"",VLOOKUP(U12,Tableau1[],3,FALSE))</f>
        <v>Périodes en Centre</v>
      </c>
      <c r="W12" s="92">
        <f>MOMA!AV8</f>
        <v>0</v>
      </c>
      <c r="X12" s="101" t="str">
        <f>IF(ISNA(VLOOKUP(W12,Tableau1[],3,FALSE)),"",VLOOKUP(W12,Tableau1[],3,FALSE))</f>
        <v/>
      </c>
      <c r="Y12" s="92" t="str">
        <f>MOMA!AZ8</f>
        <v>Entreprise</v>
      </c>
      <c r="Z12" s="101" t="str">
        <f>IF(ISNA(VLOOKUP(Y12,Tableau1[],3,FALSE)),"",VLOOKUP(Y12,Tableau1[],3,FALSE))</f>
        <v>Périodes en Entreprise</v>
      </c>
      <c r="AA12" s="92">
        <f>MOMA!BD8</f>
        <v>0</v>
      </c>
      <c r="AB12" s="101" t="str">
        <f>IF(ISNA(VLOOKUP(AA12,Tableau1[],3,FALSE)),"",VLOOKUP(AA12,Tableau1[],3,FALSE))</f>
        <v/>
      </c>
      <c r="AC12" s="92">
        <f>MOMA!BH8</f>
        <v>0</v>
      </c>
      <c r="AD12" s="62" t="str">
        <f>IF(ISNA(VLOOKUP(AC12,Tableau1[],3,FALSE)),"",VLOOKUP(AC12,Tableau1[],3,FALSE))</f>
        <v/>
      </c>
      <c r="AE12" s="63" t="s">
        <v>111</v>
      </c>
      <c r="AF12" s="64" t="str">
        <f>+B18</f>
        <v/>
      </c>
      <c r="AG12" s="64" t="str">
        <f>+B19</f>
        <v/>
      </c>
      <c r="AH12" s="64" t="str">
        <f>+B20</f>
        <v/>
      </c>
      <c r="AI12" s="64" t="str">
        <f>+B21</f>
        <v/>
      </c>
      <c r="AJ12" s="64" t="str">
        <f>+B22</f>
        <v xml:space="preserve">Fériés </v>
      </c>
      <c r="AK12" s="114" t="str">
        <f>+B23</f>
        <v/>
      </c>
      <c r="AL12" s="114" t="str">
        <f>+B24</f>
        <v/>
      </c>
      <c r="AM12" s="115" t="s">
        <v>112</v>
      </c>
      <c r="AN12" s="66" t="str">
        <f>+D22</f>
        <v>Périodes en Entreprise</v>
      </c>
      <c r="AO12" s="66" t="str">
        <f>+D23</f>
        <v>Périodes en Entreprise</v>
      </c>
      <c r="AP12" s="66" t="str">
        <f>+D24</f>
        <v>Périodes en Entreprise</v>
      </c>
      <c r="AQ12" s="66" t="str">
        <f>+D25</f>
        <v>Périodes en Entreprise</v>
      </c>
      <c r="AR12" s="66" t="str">
        <f>+D26</f>
        <v>Périodes en Entreprise</v>
      </c>
      <c r="AS12" s="102" t="str">
        <f>+D27</f>
        <v/>
      </c>
      <c r="AT12" s="102" t="str">
        <f>+D28</f>
        <v/>
      </c>
      <c r="AU12" s="115" t="s">
        <v>111</v>
      </c>
      <c r="AV12" s="66" t="str">
        <f>+F20</f>
        <v>Périodes en Entreprise</v>
      </c>
      <c r="AW12" s="66" t="str">
        <f>+F21</f>
        <v>Périodes en Entreprise</v>
      </c>
      <c r="AX12" s="66" t="str">
        <f>+F22</f>
        <v>Périodes en Entreprise</v>
      </c>
      <c r="AY12" s="66" t="str">
        <f>+F23</f>
        <v>Périodes en Entreprise</v>
      </c>
      <c r="AZ12" s="66" t="str">
        <f>+F24</f>
        <v>Périodes en Entreprise</v>
      </c>
      <c r="BA12" s="102" t="str">
        <f>+F25</f>
        <v/>
      </c>
      <c r="BB12" s="102" t="str">
        <f>+F26</f>
        <v/>
      </c>
      <c r="BC12" s="56" t="s">
        <v>111</v>
      </c>
    </row>
    <row r="13" spans="1:55" x14ac:dyDescent="0.2">
      <c r="A13" s="92">
        <f>MOMA!D9</f>
        <v>0</v>
      </c>
      <c r="B13" s="101" t="str">
        <f>IF(ISNA(VLOOKUP(A13,Tableau1[],3,FALSE)),"",VLOOKUP(A13,Tableau1[],3,FALSE))</f>
        <v/>
      </c>
      <c r="C13" s="92">
        <f>MOMA!H9</f>
        <v>0</v>
      </c>
      <c r="D13" s="101" t="str">
        <f>IF(ISNA(VLOOKUP(C13,Tableau1[],3,FALSE)),"",VLOOKUP(C13,Tableau1[],3,FALSE))</f>
        <v/>
      </c>
      <c r="E13" s="92" t="str">
        <f>MOMA!L9</f>
        <v>Cours v</v>
      </c>
      <c r="F13" s="101" t="str">
        <f>IF(ISNA(VLOOKUP(E13,Tableau1[],3,FALSE)),"",VLOOKUP(E13,Tableau1[],3,FALSE))</f>
        <v>Périodes en Centre</v>
      </c>
      <c r="G13" s="92" t="str">
        <f>MOMA!P9</f>
        <v>Cours v</v>
      </c>
      <c r="H13" s="101" t="str">
        <f>IF(ISNA(VLOOKUP(G13,Tableau1[],3,FALSE)),"",VLOOKUP(G13,Tableau1[],3,FALSE))</f>
        <v>Périodes en Centre</v>
      </c>
      <c r="I13" s="92">
        <f>MOMA!T9</f>
        <v>0</v>
      </c>
      <c r="J13" s="101" t="str">
        <f>IF(ISNA(VLOOKUP(I13,Tableau1[],3,FALSE)),"",VLOOKUP(I13,Tableau1[],3,FALSE))</f>
        <v/>
      </c>
      <c r="K13" s="92" t="str">
        <f>MOMA!X9</f>
        <v>Cours v</v>
      </c>
      <c r="L13" s="101" t="str">
        <f>IF(ISNA(VLOOKUP(K13,Tableau1[],3,FALSE)),"",VLOOKUP(K13,Tableau1[],3,FALSE))</f>
        <v>Périodes en Centre</v>
      </c>
      <c r="M13" s="92" t="str">
        <f>MOMA!AB9</f>
        <v>Cours v</v>
      </c>
      <c r="N13" s="101" t="str">
        <f>IF(ISNA(VLOOKUP(M13,Tableau1[],3,FALSE)),"",VLOOKUP(M13,Tableau1[],3,FALSE))</f>
        <v>Périodes en Centre</v>
      </c>
      <c r="O13" s="92" t="str">
        <f>MOMA!AF9</f>
        <v>Cours v</v>
      </c>
      <c r="P13" s="101" t="str">
        <f>IF(ISNA(VLOOKUP(O13,Tableau1[],3,FALSE)),"",VLOOKUP(O13,Tableau1[],3,FALSE))</f>
        <v>Périodes en Centre</v>
      </c>
      <c r="Q13" s="92" t="str">
        <f>MOMA!AJ9</f>
        <v>Lundi de Pâques</v>
      </c>
      <c r="R13" s="101" t="str">
        <f>IF(ISNA(VLOOKUP(Q13,Tableau1[],3,FALSE)),"",VLOOKUP(Q13,Tableau1[],3,FALSE))</f>
        <v xml:space="preserve">Fériés </v>
      </c>
      <c r="S13" s="92" t="str">
        <f>MOMA!AN9</f>
        <v>Cours v</v>
      </c>
      <c r="T13" s="101" t="str">
        <f>IF(ISNA(VLOOKUP(S13,Tableau1[],3,FALSE)),"",VLOOKUP(S13,Tableau1[],3,FALSE))</f>
        <v>Périodes en Centre</v>
      </c>
      <c r="U13" s="92">
        <f>MOMA!AR9</f>
        <v>0</v>
      </c>
      <c r="V13" s="101" t="str">
        <f>IF(ISNA(VLOOKUP(U13,Tableau1[],3,FALSE)),"",VLOOKUP(U13,Tableau1[],3,FALSE))</f>
        <v/>
      </c>
      <c r="W13" s="92" t="str">
        <f>MOMA!AV9</f>
        <v>Entreprise b</v>
      </c>
      <c r="X13" s="101" t="str">
        <f>IF(ISNA(VLOOKUP(W13,Tableau1[],3,FALSE)),"",VLOOKUP(W13,Tableau1[],3,FALSE))</f>
        <v>Périodes en Entreprise</v>
      </c>
      <c r="Y13" s="92" t="str">
        <f>MOMA!AZ9</f>
        <v>Entreprise b</v>
      </c>
      <c r="Z13" s="101" t="str">
        <f>IF(ISNA(VLOOKUP(Y13,Tableau1[],3,FALSE)),"",VLOOKUP(Y13,Tableau1[],3,FALSE))</f>
        <v>Périodes en Entreprise</v>
      </c>
      <c r="AA13" s="92">
        <f>MOMA!BD9</f>
        <v>0</v>
      </c>
      <c r="AB13" s="101" t="str">
        <f>IF(ISNA(VLOOKUP(AA13,Tableau1[],3,FALSE)),"",VLOOKUP(AA13,Tableau1[],3,FALSE))</f>
        <v/>
      </c>
      <c r="AC13" s="92">
        <f>MOMA!BH9</f>
        <v>0</v>
      </c>
      <c r="AD13" s="62" t="str">
        <f>IF(ISNA(VLOOKUP(AC13,Tableau1[],3,FALSE)),"",VLOOKUP(AC13,Tableau1[],3,FALSE))</f>
        <v/>
      </c>
      <c r="AE13" s="63" t="s">
        <v>111</v>
      </c>
      <c r="AF13" s="65">
        <f>AL11+1</f>
        <v>11</v>
      </c>
      <c r="AG13" s="65">
        <f>AF13+1</f>
        <v>12</v>
      </c>
      <c r="AH13" s="65">
        <f>AG13+1</f>
        <v>13</v>
      </c>
      <c r="AI13" s="65">
        <f>+AH13+1</f>
        <v>14</v>
      </c>
      <c r="AJ13" s="65">
        <f>AI13+1</f>
        <v>15</v>
      </c>
      <c r="AK13" s="89">
        <f>AJ13+1</f>
        <v>16</v>
      </c>
      <c r="AL13" s="89">
        <f>AK13+1</f>
        <v>17</v>
      </c>
      <c r="AM13" s="56" t="s">
        <v>112</v>
      </c>
      <c r="AN13" s="65">
        <f>AT11+1</f>
        <v>15</v>
      </c>
      <c r="AO13" s="65">
        <f t="shared" ref="AO13:AT13" si="5">AN13+1</f>
        <v>16</v>
      </c>
      <c r="AP13" s="65">
        <f t="shared" si="5"/>
        <v>17</v>
      </c>
      <c r="AQ13" s="65">
        <f t="shared" si="5"/>
        <v>18</v>
      </c>
      <c r="AR13" s="65">
        <f t="shared" si="5"/>
        <v>19</v>
      </c>
      <c r="AS13" s="89">
        <f t="shared" si="5"/>
        <v>20</v>
      </c>
      <c r="AT13" s="89">
        <f t="shared" si="5"/>
        <v>21</v>
      </c>
      <c r="AU13" s="56" t="s">
        <v>111</v>
      </c>
      <c r="AV13" s="65">
        <f>BB11+1</f>
        <v>13</v>
      </c>
      <c r="AW13" s="65">
        <f t="shared" ref="AW13:BB13" si="6">AV13+1</f>
        <v>14</v>
      </c>
      <c r="AX13" s="65">
        <f t="shared" si="6"/>
        <v>15</v>
      </c>
      <c r="AY13" s="65">
        <f t="shared" si="6"/>
        <v>16</v>
      </c>
      <c r="AZ13" s="65">
        <f t="shared" si="6"/>
        <v>17</v>
      </c>
      <c r="BA13" s="89">
        <f t="shared" si="6"/>
        <v>18</v>
      </c>
      <c r="BB13" s="89">
        <f t="shared" si="6"/>
        <v>19</v>
      </c>
      <c r="BC13" s="56" t="s">
        <v>111</v>
      </c>
    </row>
    <row r="14" spans="1:55" hidden="1" x14ac:dyDescent="0.2">
      <c r="A14" s="92">
        <f>MOMA!D10</f>
        <v>0</v>
      </c>
      <c r="B14" s="101" t="str">
        <f>IF(ISNA(VLOOKUP(A14,Tableau1[],3,FALSE)),"",VLOOKUP(A14,Tableau1[],3,FALSE))</f>
        <v/>
      </c>
      <c r="C14" s="92">
        <f>MOMA!H10</f>
        <v>0</v>
      </c>
      <c r="D14" s="101" t="str">
        <f>IF(ISNA(VLOOKUP(C14,Tableau1[],3,FALSE)),"",VLOOKUP(C14,Tableau1[],3,FALSE))</f>
        <v/>
      </c>
      <c r="E14" s="92" t="str">
        <f>MOMA!L10</f>
        <v>Cours v</v>
      </c>
      <c r="F14" s="101" t="str">
        <f>IF(ISNA(VLOOKUP(E14,Tableau1[],3,FALSE)),"",VLOOKUP(E14,Tableau1[],3,FALSE))</f>
        <v>Périodes en Centre</v>
      </c>
      <c r="G14" s="92" t="str">
        <f>MOMA!P10</f>
        <v>Cours v</v>
      </c>
      <c r="H14" s="101" t="str">
        <f>IF(ISNA(VLOOKUP(G14,Tableau1[],3,FALSE)),"",VLOOKUP(G14,Tableau1[],3,FALSE))</f>
        <v>Périodes en Centre</v>
      </c>
      <c r="I14" s="92">
        <f>MOMA!T10</f>
        <v>0</v>
      </c>
      <c r="J14" s="101" t="str">
        <f>IF(ISNA(VLOOKUP(I14,Tableau1[],3,FALSE)),"",VLOOKUP(I14,Tableau1[],3,FALSE))</f>
        <v/>
      </c>
      <c r="K14" s="92" t="str">
        <f>MOMA!X10</f>
        <v>Cours</v>
      </c>
      <c r="L14" s="101" t="str">
        <f>IF(ISNA(VLOOKUP(K14,Tableau1[],3,FALSE)),"",VLOOKUP(K14,Tableau1[],3,FALSE))</f>
        <v>Périodes en Centre</v>
      </c>
      <c r="M14" s="92">
        <f>MOMA!AB10</f>
        <v>0</v>
      </c>
      <c r="N14" s="101" t="str">
        <f>IF(ISNA(VLOOKUP(M14,Tableau1[],3,FALSE)),"",VLOOKUP(M14,Tableau1[],3,FALSE))</f>
        <v/>
      </c>
      <c r="O14" s="92">
        <f>MOMA!AF10</f>
        <v>0</v>
      </c>
      <c r="P14" s="101" t="str">
        <f>IF(ISNA(VLOOKUP(O14,Tableau1[],3,FALSE)),"",VLOOKUP(O14,Tableau1[],3,FALSE))</f>
        <v/>
      </c>
      <c r="Q14" s="92" t="str">
        <f>MOMA!AJ10</f>
        <v>Cours v</v>
      </c>
      <c r="R14" s="101" t="str">
        <f>IF(ISNA(VLOOKUP(Q14,Tableau1[],3,FALSE)),"",VLOOKUP(Q14,Tableau1[],3,FALSE))</f>
        <v>Périodes en Centre</v>
      </c>
      <c r="S14" s="92" t="str">
        <f>MOMA!AN10</f>
        <v>Cours v</v>
      </c>
      <c r="T14" s="101" t="str">
        <f>IF(ISNA(VLOOKUP(S14,Tableau1[],3,FALSE)),"",VLOOKUP(S14,Tableau1[],3,FALSE))</f>
        <v>Périodes en Centre</v>
      </c>
      <c r="U14" s="92">
        <f>MOMA!AR10</f>
        <v>0</v>
      </c>
      <c r="V14" s="101" t="str">
        <f>IF(ISNA(VLOOKUP(U14,Tableau1[],3,FALSE)),"",VLOOKUP(U14,Tableau1[],3,FALSE))</f>
        <v/>
      </c>
      <c r="W14" s="92" t="str">
        <f>MOMA!AV10</f>
        <v>Entreprise b</v>
      </c>
      <c r="X14" s="101" t="str">
        <f>IF(ISNA(VLOOKUP(W14,Tableau1[],3,FALSE)),"",VLOOKUP(W14,Tableau1[],3,FALSE))</f>
        <v>Périodes en Entreprise</v>
      </c>
      <c r="Y14" s="92" t="str">
        <f>MOMA!AZ10</f>
        <v>Entreprise b</v>
      </c>
      <c r="Z14" s="101" t="str">
        <f>IF(ISNA(VLOOKUP(Y14,Tableau1[],3,FALSE)),"",VLOOKUP(Y14,Tableau1[],3,FALSE))</f>
        <v>Périodes en Entreprise</v>
      </c>
      <c r="AA14" s="92">
        <f>MOMA!BD10</f>
        <v>0</v>
      </c>
      <c r="AB14" s="101" t="str">
        <f>IF(ISNA(VLOOKUP(AA14,Tableau1[],3,FALSE)),"",VLOOKUP(AA14,Tableau1[],3,FALSE))</f>
        <v/>
      </c>
      <c r="AC14" s="92">
        <f>MOMA!BH10</f>
        <v>0</v>
      </c>
      <c r="AD14" s="62" t="str">
        <f>IF(ISNA(VLOOKUP(AC14,Tableau1[],3,FALSE)),"",VLOOKUP(AC14,Tableau1[],3,FALSE))</f>
        <v/>
      </c>
      <c r="AE14" s="63" t="s">
        <v>111</v>
      </c>
      <c r="AF14" s="64" t="str">
        <f>+B25</f>
        <v/>
      </c>
      <c r="AG14" s="64" t="str">
        <f>+B26</f>
        <v/>
      </c>
      <c r="AH14" s="64" t="str">
        <f>+B27</f>
        <v/>
      </c>
      <c r="AI14" s="64" t="str">
        <f>+B28</f>
        <v/>
      </c>
      <c r="AJ14" s="64" t="str">
        <f>+B29</f>
        <v/>
      </c>
      <c r="AK14" s="114" t="str">
        <f>+B30</f>
        <v/>
      </c>
      <c r="AL14" s="114" t="str">
        <f>+B31</f>
        <v/>
      </c>
      <c r="AM14" s="115" t="s">
        <v>112</v>
      </c>
      <c r="AN14" s="66" t="str">
        <f>+D29</f>
        <v>Périodes en Entreprise</v>
      </c>
      <c r="AO14" s="66" t="str">
        <f>+D30</f>
        <v>Périodes en Entreprise</v>
      </c>
      <c r="AP14" s="66" t="str">
        <f>+D31</f>
        <v>Périodes en Entreprise</v>
      </c>
      <c r="AQ14" s="66" t="str">
        <f>+D32</f>
        <v>Périodes en Entreprise</v>
      </c>
      <c r="AR14" s="66" t="str">
        <f>+D33</f>
        <v>Périodes en Entreprise</v>
      </c>
      <c r="AS14" s="102" t="str">
        <f>+D34</f>
        <v/>
      </c>
      <c r="AT14" s="102" t="str">
        <f>+D35</f>
        <v/>
      </c>
      <c r="AU14" s="115" t="s">
        <v>111</v>
      </c>
      <c r="AV14" s="66" t="str">
        <f>+F27</f>
        <v>Périodes en Entreprise</v>
      </c>
      <c r="AW14" s="66" t="str">
        <f>+F28</f>
        <v>Périodes en Entreprise</v>
      </c>
      <c r="AX14" s="66" t="str">
        <f>+F29</f>
        <v>Périodes en Entreprise</v>
      </c>
      <c r="AY14" s="66" t="str">
        <f>+F30</f>
        <v>Périodes en Entreprise</v>
      </c>
      <c r="AZ14" s="66" t="str">
        <f>+F31</f>
        <v>Périodes en Entreprise</v>
      </c>
      <c r="BA14" s="102" t="str">
        <f>+F32</f>
        <v/>
      </c>
      <c r="BB14" s="102" t="str">
        <f>+F33</f>
        <v/>
      </c>
      <c r="BC14" s="56" t="s">
        <v>111</v>
      </c>
    </row>
    <row r="15" spans="1:55" x14ac:dyDescent="0.2">
      <c r="A15" s="92">
        <f>MOMA!D11</f>
        <v>0</v>
      </c>
      <c r="B15" s="101" t="str">
        <f>IF(ISNA(VLOOKUP(A15,Tableau1[],3,FALSE)),"",VLOOKUP(A15,Tableau1[],3,FALSE))</f>
        <v/>
      </c>
      <c r="C15" s="92" t="str">
        <f>MOMA!H11</f>
        <v>Cours v</v>
      </c>
      <c r="D15" s="101" t="str">
        <f>IF(ISNA(VLOOKUP(C15,Tableau1[],3,FALSE)),"",VLOOKUP(C15,Tableau1[],3,FALSE))</f>
        <v>Périodes en Centre</v>
      </c>
      <c r="E15" s="92" t="str">
        <f>MOMA!L11</f>
        <v>Cours</v>
      </c>
      <c r="F15" s="101" t="str">
        <f>IF(ISNA(VLOOKUP(E15,Tableau1[],3,FALSE)),"",VLOOKUP(E15,Tableau1[],3,FALSE))</f>
        <v>Périodes en Centre</v>
      </c>
      <c r="G15" s="92">
        <f>MOMA!P11</f>
        <v>0</v>
      </c>
      <c r="H15" s="101" t="str">
        <f>IF(ISNA(VLOOKUP(G15,Tableau1[],3,FALSE)),"",VLOOKUP(G15,Tableau1[],3,FALSE))</f>
        <v/>
      </c>
      <c r="I15" s="92" t="str">
        <f>MOMA!T11</f>
        <v>Entreprise b</v>
      </c>
      <c r="J15" s="101" t="str">
        <f>IF(ISNA(VLOOKUP(I15,Tableau1[],3,FALSE)),"",VLOOKUP(I15,Tableau1[],3,FALSE))</f>
        <v>Périodes en Entreprise</v>
      </c>
      <c r="K15" s="92" t="str">
        <f>MOMA!X11</f>
        <v>Cours v</v>
      </c>
      <c r="L15" s="101" t="str">
        <f>IF(ISNA(VLOOKUP(K15,Tableau1[],3,FALSE)),"",VLOOKUP(K15,Tableau1[],3,FALSE))</f>
        <v>Périodes en Centre</v>
      </c>
      <c r="M15" s="92">
        <f>MOMA!AB11</f>
        <v>0</v>
      </c>
      <c r="N15" s="101" t="str">
        <f>IF(ISNA(VLOOKUP(M15,Tableau1[],3,FALSE)),"",VLOOKUP(M15,Tableau1[],3,FALSE))</f>
        <v/>
      </c>
      <c r="O15" s="92">
        <f>MOMA!AF11</f>
        <v>0</v>
      </c>
      <c r="P15" s="101" t="str">
        <f>IF(ISNA(VLOOKUP(O15,Tableau1[],3,FALSE)),"",VLOOKUP(O15,Tableau1[],3,FALSE))</f>
        <v/>
      </c>
      <c r="Q15" s="92" t="str">
        <f>MOMA!AJ11</f>
        <v>Cours</v>
      </c>
      <c r="R15" s="101" t="str">
        <f>IF(ISNA(VLOOKUP(Q15,Tableau1[],3,FALSE)),"",VLOOKUP(Q15,Tableau1[],3,FALSE))</f>
        <v>Périodes en Centre</v>
      </c>
      <c r="S15" s="92" t="str">
        <f>MOMA!AN11</f>
        <v>Victoire 1945</v>
      </c>
      <c r="T15" s="101" t="str">
        <f>IF(ISNA(VLOOKUP(S15,Tableau1[],3,FALSE)),"",VLOOKUP(S15,Tableau1[],3,FALSE))</f>
        <v xml:space="preserve">Fériés </v>
      </c>
      <c r="U15" s="92" t="str">
        <f>MOMA!AR11</f>
        <v>Cours v</v>
      </c>
      <c r="V15" s="101" t="str">
        <f>IF(ISNA(VLOOKUP(U15,Tableau1[],3,FALSE)),"",VLOOKUP(U15,Tableau1[],3,FALSE))</f>
        <v>Périodes en Centre</v>
      </c>
      <c r="W15" s="92" t="str">
        <f>MOMA!AV11</f>
        <v>Entreprise</v>
      </c>
      <c r="X15" s="101" t="str">
        <f>IF(ISNA(VLOOKUP(W15,Tableau1[],3,FALSE)),"",VLOOKUP(W15,Tableau1[],3,FALSE))</f>
        <v>Périodes en Entreprise</v>
      </c>
      <c r="Y15" s="92">
        <f>MOMA!AZ11</f>
        <v>0</v>
      </c>
      <c r="Z15" s="101" t="str">
        <f>IF(ISNA(VLOOKUP(Y15,Tableau1[],3,FALSE)),"",VLOOKUP(Y15,Tableau1[],3,FALSE))</f>
        <v/>
      </c>
      <c r="AA15" s="92">
        <f>MOMA!BD11</f>
        <v>0</v>
      </c>
      <c r="AB15" s="101" t="str">
        <f>IF(ISNA(VLOOKUP(AA15,Tableau1[],3,FALSE)),"",VLOOKUP(AA15,Tableau1[],3,FALSE))</f>
        <v/>
      </c>
      <c r="AC15" s="92">
        <f>MOMA!BH11</f>
        <v>0</v>
      </c>
      <c r="AD15" s="62" t="str">
        <f>IF(ISNA(VLOOKUP(AC15,Tableau1[],3,FALSE)),"",VLOOKUP(AC15,Tableau1[],3,FALSE))</f>
        <v/>
      </c>
      <c r="AE15" s="63" t="s">
        <v>111</v>
      </c>
      <c r="AF15" s="65">
        <f>AL13+1</f>
        <v>18</v>
      </c>
      <c r="AG15" s="65">
        <f t="shared" ref="AG15:AL15" si="7">AF15+1</f>
        <v>19</v>
      </c>
      <c r="AH15" s="65">
        <f t="shared" si="7"/>
        <v>20</v>
      </c>
      <c r="AI15" s="65">
        <f t="shared" si="7"/>
        <v>21</v>
      </c>
      <c r="AJ15" s="65">
        <f t="shared" si="7"/>
        <v>22</v>
      </c>
      <c r="AK15" s="89">
        <f t="shared" si="7"/>
        <v>23</v>
      </c>
      <c r="AL15" s="89">
        <f t="shared" si="7"/>
        <v>24</v>
      </c>
      <c r="AM15" s="56" t="s">
        <v>112</v>
      </c>
      <c r="AN15" s="65">
        <f>AT13+1</f>
        <v>22</v>
      </c>
      <c r="AO15" s="65">
        <f t="shared" ref="AO15:AT15" si="8">AN15+1</f>
        <v>23</v>
      </c>
      <c r="AP15" s="65">
        <f t="shared" si="8"/>
        <v>24</v>
      </c>
      <c r="AQ15" s="65">
        <f t="shared" si="8"/>
        <v>25</v>
      </c>
      <c r="AR15" s="65">
        <f t="shared" si="8"/>
        <v>26</v>
      </c>
      <c r="AS15" s="89">
        <f t="shared" si="8"/>
        <v>27</v>
      </c>
      <c r="AT15" s="89">
        <f t="shared" si="8"/>
        <v>28</v>
      </c>
      <c r="AU15" s="56" t="s">
        <v>111</v>
      </c>
      <c r="AV15" s="65">
        <f>BB13+1</f>
        <v>20</v>
      </c>
      <c r="AW15" s="65">
        <f t="shared" ref="AW15:BB15" si="9">AV15+1</f>
        <v>21</v>
      </c>
      <c r="AX15" s="65">
        <f t="shared" si="9"/>
        <v>22</v>
      </c>
      <c r="AY15" s="65">
        <f t="shared" si="9"/>
        <v>23</v>
      </c>
      <c r="AZ15" s="65">
        <f t="shared" si="9"/>
        <v>24</v>
      </c>
      <c r="BA15" s="89">
        <f t="shared" si="9"/>
        <v>25</v>
      </c>
      <c r="BB15" s="89">
        <f t="shared" si="9"/>
        <v>26</v>
      </c>
      <c r="BC15" s="56" t="s">
        <v>111</v>
      </c>
    </row>
    <row r="16" spans="1:55" hidden="1" x14ac:dyDescent="0.2">
      <c r="A16" s="92">
        <f>MOMA!D12</f>
        <v>0</v>
      </c>
      <c r="B16" s="101" t="str">
        <f>IF(ISNA(VLOOKUP(A16,Tableau1[#Data],3,FALSE)),"",VLOOKUP(A16,Tableau1[#Data],3,FALSE))</f>
        <v/>
      </c>
      <c r="C16" s="92" t="str">
        <f>MOMA!H12</f>
        <v>Cours v</v>
      </c>
      <c r="D16" s="101" t="str">
        <f>IF(ISNA(VLOOKUP(C16,Tableau1[#Data],3,FALSE)),"",VLOOKUP(C16,Tableau1[#Data],3,FALSE))</f>
        <v>Périodes en Centre</v>
      </c>
      <c r="E16" s="92" t="str">
        <f>MOMA!L12</f>
        <v>Cours v</v>
      </c>
      <c r="F16" s="101" t="str">
        <f>IF(ISNA(VLOOKUP(E16,Tableau1[#Data],3,FALSE)),"",VLOOKUP(E16,Tableau1[#Data],3,FALSE))</f>
        <v>Périodes en Centre</v>
      </c>
      <c r="G16" s="92">
        <f>MOMA!P12</f>
        <v>0</v>
      </c>
      <c r="H16" s="101" t="str">
        <f>IF(ISNA(VLOOKUP(G16,Tableau1[#Data],3,FALSE)),"",VLOOKUP(G16,Tableau1[#Data],3,FALSE))</f>
        <v/>
      </c>
      <c r="I16" s="92" t="str">
        <f>MOMA!T12</f>
        <v>Entreprise b</v>
      </c>
      <c r="J16" s="101" t="str">
        <f>IF(ISNA(VLOOKUP(I16,Tableau1[#Data],3,FALSE)),"",VLOOKUP(I16,Tableau1[#Data],3,FALSE))</f>
        <v>Périodes en Entreprise</v>
      </c>
      <c r="K16" s="92" t="str">
        <f>MOMA!X12</f>
        <v>Cours v</v>
      </c>
      <c r="L16" s="101" t="str">
        <f>IF(ISNA(VLOOKUP(K16,Tableau1[#Data],3,FALSE)),"",VLOOKUP(K16,Tableau1[#Data],3,FALSE))</f>
        <v>Périodes en Centre</v>
      </c>
      <c r="M16" s="92" t="str">
        <f>MOMA!AB12</f>
        <v>Entreprise b</v>
      </c>
      <c r="N16" s="101" t="str">
        <f>IF(ISNA(VLOOKUP(M16,Tableau1[#Data],3,FALSE)),"",VLOOKUP(M16,Tableau1[#Data],3,FALSE))</f>
        <v>Périodes en Entreprise</v>
      </c>
      <c r="O16" s="92" t="str">
        <f>MOMA!AF12</f>
        <v>Cours v</v>
      </c>
      <c r="P16" s="101" t="str">
        <f>IF(ISNA(VLOOKUP(O16,Tableau1[#Data],3,FALSE)),"",VLOOKUP(O16,Tableau1[#Data],3,FALSE))</f>
        <v>Périodes en Centre</v>
      </c>
      <c r="Q16" s="92" t="str">
        <f>MOMA!AJ12</f>
        <v>Cours v</v>
      </c>
      <c r="R16" s="101" t="str">
        <f>IF(ISNA(VLOOKUP(Q16,Tableau1[#Data],3,FALSE)),"",VLOOKUP(Q16,Tableau1[#Data],3,FALSE))</f>
        <v>Périodes en Centre</v>
      </c>
      <c r="S16" s="92">
        <f>MOMA!AN12</f>
        <v>0</v>
      </c>
      <c r="T16" s="101" t="str">
        <f>IF(ISNA(VLOOKUP(S16,Tableau1[#Data],3,FALSE)),"",VLOOKUP(S16,Tableau1[#Data],3,FALSE))</f>
        <v/>
      </c>
      <c r="U16" s="92" t="str">
        <f>MOMA!AR12</f>
        <v>Cours v</v>
      </c>
      <c r="V16" s="101" t="str">
        <f>IF(ISNA(VLOOKUP(U16,Tableau1[#Data],3,FALSE)),"",VLOOKUP(U16,Tableau1[#Data],3,FALSE))</f>
        <v>Périodes en Centre</v>
      </c>
      <c r="W16" s="92" t="str">
        <f>MOMA!AV12</f>
        <v>Entreprise b</v>
      </c>
      <c r="X16" s="101" t="str">
        <f>IF(ISNA(VLOOKUP(W16,Tableau1[#Data],3,FALSE)),"",VLOOKUP(W16,Tableau1[#Data],3,FALSE))</f>
        <v>Périodes en Entreprise</v>
      </c>
      <c r="Y16" s="92">
        <f>MOMA!AZ12</f>
        <v>0</v>
      </c>
      <c r="Z16" s="101" t="str">
        <f>IF(ISNA(VLOOKUP(Y16,Tableau1[#Data],3,FALSE)),"",VLOOKUP(Y16,Tableau1[#Data],3,FALSE))</f>
        <v/>
      </c>
      <c r="AA16" s="92">
        <f>MOMA!BD12</f>
        <v>0</v>
      </c>
      <c r="AB16" s="101" t="str">
        <f>IF(ISNA(VLOOKUP(AA16,Tableau1[#Data],3,FALSE)),"",VLOOKUP(AA16,Tableau1[#Data],3,FALSE))</f>
        <v/>
      </c>
      <c r="AC16" s="92">
        <f>MOMA!BH12</f>
        <v>0</v>
      </c>
      <c r="AD16" s="62" t="str">
        <f>IF(ISNA(VLOOKUP(AC16,Tableau1[#Data],3,FALSE)),"",VLOOKUP(AC16,Tableau1[#Data],3,FALSE))</f>
        <v/>
      </c>
      <c r="AE16" s="63"/>
      <c r="AF16" s="64" t="str">
        <f>+B32</f>
        <v/>
      </c>
      <c r="AG16" s="64" t="str">
        <f>+B33</f>
        <v/>
      </c>
      <c r="AH16" s="64" t="str">
        <f>+B34</f>
        <v/>
      </c>
      <c r="AI16" s="64" t="str">
        <f>+B35</f>
        <v/>
      </c>
      <c r="AJ16" s="64" t="str">
        <f>+B36</f>
        <v/>
      </c>
      <c r="AK16" s="90" t="str">
        <f>+B37</f>
        <v/>
      </c>
      <c r="AL16" s="90" t="str">
        <f>+B38</f>
        <v/>
      </c>
      <c r="AM16" s="115"/>
      <c r="AN16" s="64" t="str">
        <f>+D36</f>
        <v>Périodes en Entreprise</v>
      </c>
      <c r="AO16" s="64" t="str">
        <f>+D37</f>
        <v>Périodes en Entreprise</v>
      </c>
      <c r="AP16" s="64"/>
      <c r="AQ16" s="64"/>
      <c r="AR16" s="64"/>
      <c r="AS16" s="64"/>
      <c r="AT16" s="64"/>
      <c r="AU16" s="115"/>
      <c r="AV16" s="64" t="str">
        <f>+F34</f>
        <v>Périodes en Entreprise</v>
      </c>
      <c r="AW16" s="64" t="str">
        <f>+F35</f>
        <v>Périodes en Entreprise</v>
      </c>
      <c r="AX16" s="64" t="str">
        <f>+F36</f>
        <v>Périodes en Entreprise</v>
      </c>
      <c r="AY16" s="64" t="str">
        <f>F37</f>
        <v>Périodes en Entreprise</v>
      </c>
      <c r="AZ16" s="64" t="str">
        <f>+F38</f>
        <v>Périodes en Entreprise</v>
      </c>
      <c r="BA16" s="90"/>
      <c r="BB16" s="90"/>
    </row>
    <row r="17" spans="1:63" x14ac:dyDescent="0.2">
      <c r="A17" s="92">
        <f>MOMA!D13</f>
        <v>0</v>
      </c>
      <c r="B17" s="101" t="str">
        <f>IF(ISNA(VLOOKUP(A17,Tableau1[],3,FALSE)),"",VLOOKUP(A17,Tableau1[],3,FALSE))</f>
        <v/>
      </c>
      <c r="C17" s="92" t="str">
        <f>MOMA!H13</f>
        <v>Cours</v>
      </c>
      <c r="D17" s="101" t="str">
        <f>IF(ISNA(VLOOKUP(C17,Tableau1[],3,FALSE)),"",VLOOKUP(C17,Tableau1[],3,FALSE))</f>
        <v>Périodes en Centre</v>
      </c>
      <c r="E17" s="92" t="str">
        <f>MOMA!L13</f>
        <v>Cours v</v>
      </c>
      <c r="F17" s="101" t="str">
        <f>IF(ISNA(VLOOKUP(E17,Tableau1[],3,FALSE)),"",VLOOKUP(E17,Tableau1[],3,FALSE))</f>
        <v>Périodes en Centre</v>
      </c>
      <c r="G17" s="92" t="str">
        <f>MOMA!P13</f>
        <v>Entreprise b</v>
      </c>
      <c r="H17" s="101" t="str">
        <f>IF(ISNA(VLOOKUP(G17,Tableau1[],3,FALSE)),"",VLOOKUP(G17,Tableau1[],3,FALSE))</f>
        <v>Périodes en Entreprise</v>
      </c>
      <c r="I17" s="92" t="str">
        <f>MOMA!T13</f>
        <v>Entreprise</v>
      </c>
      <c r="J17" s="101" t="str">
        <f>IF(ISNA(VLOOKUP(I17,Tableau1[],3,FALSE)),"",VLOOKUP(I17,Tableau1[],3,FALSE))</f>
        <v>Périodes en Entreprise</v>
      </c>
      <c r="K17" s="92">
        <f>MOMA!X13</f>
        <v>0</v>
      </c>
      <c r="L17" s="101" t="str">
        <f>IF(ISNA(VLOOKUP(K17,Tableau1[],3,FALSE)),"",VLOOKUP(K17,Tableau1[],3,FALSE))</f>
        <v/>
      </c>
      <c r="M17" s="92" t="str">
        <f>MOMA!AB13</f>
        <v>Entreprise b</v>
      </c>
      <c r="N17" s="101" t="str">
        <f>IF(ISNA(VLOOKUP(M17,Tableau1[],3,FALSE)),"",VLOOKUP(M17,Tableau1[],3,FALSE))</f>
        <v>Périodes en Entreprise</v>
      </c>
      <c r="O17" s="92" t="str">
        <f>MOMA!AF13</f>
        <v>Cours v</v>
      </c>
      <c r="P17" s="101" t="str">
        <f>IF(ISNA(VLOOKUP(O17,Tableau1[],3,FALSE)),"",VLOOKUP(O17,Tableau1[],3,FALSE))</f>
        <v>Périodes en Centre</v>
      </c>
      <c r="Q17" s="92" t="str">
        <f>MOMA!AJ13</f>
        <v>Cours v</v>
      </c>
      <c r="R17" s="101" t="str">
        <f>IF(ISNA(VLOOKUP(Q17,Tableau1[],3,FALSE)),"",VLOOKUP(Q17,Tableau1[],3,FALSE))</f>
        <v>Périodes en Centre</v>
      </c>
      <c r="S17" s="92">
        <f>MOMA!AN13</f>
        <v>0</v>
      </c>
      <c r="T17" s="101" t="str">
        <f>IF(ISNA(VLOOKUP(S17,Tableau1[],3,FALSE)),"",VLOOKUP(S17,Tableau1[],3,FALSE))</f>
        <v/>
      </c>
      <c r="U17" s="92" t="str">
        <f>MOMA!AR13</f>
        <v>Cours</v>
      </c>
      <c r="V17" s="101" t="str">
        <f>IF(ISNA(VLOOKUP(U17,Tableau1[],3,FALSE)),"",VLOOKUP(U17,Tableau1[],3,FALSE))</f>
        <v>Périodes en Centre</v>
      </c>
      <c r="W17" s="92" t="str">
        <f>MOMA!AV13</f>
        <v>Entreprise b</v>
      </c>
      <c r="X17" s="101" t="str">
        <f>IF(ISNA(VLOOKUP(W17,Tableau1[],3,FALSE)),"",VLOOKUP(W17,Tableau1[],3,FALSE))</f>
        <v>Périodes en Entreprise</v>
      </c>
      <c r="Y17" s="92" t="str">
        <f>MOMA!AZ13</f>
        <v>Entreprise b</v>
      </c>
      <c r="Z17" s="101" t="str">
        <f>IF(ISNA(VLOOKUP(Y17,Tableau1[],3,FALSE)),"",VLOOKUP(Y17,Tableau1[],3,FALSE))</f>
        <v>Périodes en Entreprise</v>
      </c>
      <c r="AA17" s="92">
        <f>MOMA!BD13</f>
        <v>0</v>
      </c>
      <c r="AB17" s="101" t="str">
        <f>IF(ISNA(VLOOKUP(AA17,Tableau1[],3,FALSE)),"",VLOOKUP(AA17,Tableau1[],3,FALSE))</f>
        <v/>
      </c>
      <c r="AC17" s="92">
        <f>MOMA!BH13</f>
        <v>0</v>
      </c>
      <c r="AD17" s="62" t="str">
        <f>IF(ISNA(VLOOKUP(AC17,Tableau1[],3,FALSE)),"",VLOOKUP(AC17,Tableau1[],3,FALSE))</f>
        <v/>
      </c>
      <c r="AE17" s="63" t="s">
        <v>111</v>
      </c>
      <c r="AF17" s="65">
        <f>AL15+1</f>
        <v>25</v>
      </c>
      <c r="AG17" s="65">
        <f t="shared" ref="AG17" si="10">AF17+1</f>
        <v>26</v>
      </c>
      <c r="AH17" s="65">
        <f>AG17+1</f>
        <v>27</v>
      </c>
      <c r="AI17" s="65">
        <f>AH17+1</f>
        <v>28</v>
      </c>
      <c r="AJ17" s="65">
        <f t="shared" ref="AJ17" si="11">AI17+1</f>
        <v>29</v>
      </c>
      <c r="AK17" s="89">
        <f t="shared" ref="AK17" si="12">AJ17+1</f>
        <v>30</v>
      </c>
      <c r="AL17" s="89">
        <f t="shared" ref="AL17" si="13">AK17+1</f>
        <v>31</v>
      </c>
      <c r="AM17" s="56" t="s">
        <v>112</v>
      </c>
      <c r="AN17" s="65">
        <f>AT15+1</f>
        <v>29</v>
      </c>
      <c r="AO17" s="65">
        <f t="shared" ref="AO17" si="14">AN17+1</f>
        <v>30</v>
      </c>
      <c r="AP17" s="65"/>
      <c r="AQ17" s="65"/>
      <c r="AR17" s="65"/>
      <c r="AU17" s="56" t="s">
        <v>111</v>
      </c>
      <c r="AV17" s="65">
        <f>BB15+1</f>
        <v>27</v>
      </c>
      <c r="AW17" s="65">
        <f>AV17+1</f>
        <v>28</v>
      </c>
      <c r="AX17" s="65">
        <f>AW17+1</f>
        <v>29</v>
      </c>
      <c r="AY17" s="65">
        <f>AX17+1</f>
        <v>30</v>
      </c>
      <c r="AZ17" s="65">
        <f>AY17+1</f>
        <v>31</v>
      </c>
      <c r="BA17" s="65"/>
      <c r="BB17" s="65"/>
      <c r="BC17" s="56" t="s">
        <v>111</v>
      </c>
    </row>
    <row r="18" spans="1:63" hidden="1" x14ac:dyDescent="0.2">
      <c r="A18" s="92">
        <f>MOMA!D14</f>
        <v>0</v>
      </c>
      <c r="B18" s="101" t="str">
        <f>IF(ISNA(VLOOKUP(A18,Tableau1[],3,FALSE)),"",VLOOKUP(A18,Tableau1[],3,FALSE))</f>
        <v/>
      </c>
      <c r="C18" s="92" t="str">
        <f>MOMA!H14</f>
        <v>Cours v</v>
      </c>
      <c r="D18" s="101" t="str">
        <f>IF(ISNA(VLOOKUP(C18,Tableau1[],3,FALSE)),"",VLOOKUP(C18,Tableau1[],3,FALSE))</f>
        <v>Périodes en Centre</v>
      </c>
      <c r="E18" s="92">
        <f>MOMA!L14</f>
        <v>0</v>
      </c>
      <c r="F18" s="101" t="str">
        <f>IF(ISNA(VLOOKUP(E18,Tableau1[],3,FALSE)),"",VLOOKUP(E18,Tableau1[],3,FALSE))</f>
        <v/>
      </c>
      <c r="G18" s="92" t="str">
        <f>MOMA!P14</f>
        <v>Armistice 18</v>
      </c>
      <c r="H18" s="101" t="str">
        <f>IF(ISNA(VLOOKUP(G18,Tableau1[],3,FALSE)),"",VLOOKUP(G18,Tableau1[],3,FALSE))</f>
        <v xml:space="preserve">Fériés </v>
      </c>
      <c r="I18" s="92" t="str">
        <f>MOMA!T14</f>
        <v>Entreprise b</v>
      </c>
      <c r="J18" s="101" t="str">
        <f>IF(ISNA(VLOOKUP(I18,Tableau1[],3,FALSE)),"",VLOOKUP(I18,Tableau1[],3,FALSE))</f>
        <v>Périodes en Entreprise</v>
      </c>
      <c r="K18" s="92">
        <f>MOMA!X14</f>
        <v>0</v>
      </c>
      <c r="L18" s="101" t="str">
        <f>IF(ISNA(VLOOKUP(K18,Tableau1[],3,FALSE)),"",VLOOKUP(K18,Tableau1[],3,FALSE))</f>
        <v/>
      </c>
      <c r="M18" s="92" t="str">
        <f>MOMA!AB14</f>
        <v>Entreprise</v>
      </c>
      <c r="N18" s="101" t="str">
        <f>IF(ISNA(VLOOKUP(M18,Tableau1[],3,FALSE)),"",VLOOKUP(M18,Tableau1[],3,FALSE))</f>
        <v>Périodes en Entreprise</v>
      </c>
      <c r="O18" s="92" t="str">
        <f>MOMA!AF14</f>
        <v>Cours</v>
      </c>
      <c r="P18" s="101" t="str">
        <f>IF(ISNA(VLOOKUP(O18,Tableau1[],3,FALSE)),"",VLOOKUP(O18,Tableau1[],3,FALSE))</f>
        <v>Périodes en Centre</v>
      </c>
      <c r="Q18" s="92">
        <f>MOMA!AJ14</f>
        <v>0</v>
      </c>
      <c r="R18" s="101" t="str">
        <f>IF(ISNA(VLOOKUP(Q18,Tableau1[],3,FALSE)),"",VLOOKUP(Q18,Tableau1[],3,FALSE))</f>
        <v/>
      </c>
      <c r="S18" s="92" t="str">
        <f>MOMA!AN14</f>
        <v>Entreprise b</v>
      </c>
      <c r="T18" s="101" t="str">
        <f>IF(ISNA(VLOOKUP(S18,Tableau1[],3,FALSE)),"",VLOOKUP(S18,Tableau1[],3,FALSE))</f>
        <v>Périodes en Entreprise</v>
      </c>
      <c r="U18" s="92" t="str">
        <f>MOMA!AR14</f>
        <v>Soutenance</v>
      </c>
      <c r="V18" s="101" t="str">
        <f>IF(ISNA(VLOOKUP(U18,Tableau1[],3,FALSE)),"",VLOOKUP(U18,Tableau1[],3,FALSE))</f>
        <v>Soutenances</v>
      </c>
      <c r="W18" s="92">
        <f>MOMA!AV14</f>
        <v>0</v>
      </c>
      <c r="X18" s="101" t="str">
        <f>IF(ISNA(VLOOKUP(W18,Tableau1[],3,FALSE)),"",VLOOKUP(W18,Tableau1[],3,FALSE))</f>
        <v/>
      </c>
      <c r="Y18" s="92" t="str">
        <f>MOMA!AZ14</f>
        <v>Entreprise b</v>
      </c>
      <c r="Z18" s="101" t="str">
        <f>IF(ISNA(VLOOKUP(Y18,Tableau1[],3,FALSE)),"",VLOOKUP(Y18,Tableau1[],3,FALSE))</f>
        <v>Périodes en Entreprise</v>
      </c>
      <c r="AA18" s="92">
        <f>MOMA!BD14</f>
        <v>0</v>
      </c>
      <c r="AB18" s="101" t="str">
        <f>IF(ISNA(VLOOKUP(AA18,Tableau1[],3,FALSE)),"",VLOOKUP(AA18,Tableau1[],3,FALSE))</f>
        <v/>
      </c>
      <c r="AC18" s="92">
        <f>MOMA!BH14</f>
        <v>0</v>
      </c>
      <c r="AD18" s="62" t="str">
        <f>IF(ISNA(VLOOKUP(AC18,Tableau1[],3,FALSE)),"",VLOOKUP(AC18,Tableau1[],3,FALSE))</f>
        <v/>
      </c>
      <c r="AE18" s="63" t="s">
        <v>111</v>
      </c>
      <c r="AF18" s="115"/>
      <c r="AG18" s="115"/>
      <c r="AH18" s="115"/>
      <c r="AI18" s="115"/>
      <c r="AJ18" s="115"/>
      <c r="AK18" s="115"/>
      <c r="AL18" s="115"/>
      <c r="AM18" s="115" t="s">
        <v>112</v>
      </c>
      <c r="AN18" s="64"/>
      <c r="AO18" s="115"/>
      <c r="AP18" s="115"/>
      <c r="AQ18" s="115"/>
      <c r="AR18" s="115"/>
      <c r="AS18" s="115"/>
      <c r="AT18" s="115"/>
      <c r="AU18" s="115" t="s">
        <v>111</v>
      </c>
      <c r="AV18" s="115"/>
      <c r="AW18" s="115"/>
      <c r="AX18" s="115"/>
      <c r="AY18" s="115"/>
      <c r="AZ18" s="115"/>
      <c r="BA18" s="115"/>
      <c r="BB18" s="64"/>
      <c r="BC18" s="56" t="s">
        <v>111</v>
      </c>
    </row>
    <row r="19" spans="1:63" x14ac:dyDescent="0.2">
      <c r="A19" s="92">
        <f>MOMA!D15</f>
        <v>0</v>
      </c>
      <c r="B19" s="101" t="str">
        <f>IF(ISNA(VLOOKUP(A19,Tableau1[],3,FALSE)),"",VLOOKUP(A19,Tableau1[],3,FALSE))</f>
        <v/>
      </c>
      <c r="C19" s="92" t="str">
        <f>MOMA!H15</f>
        <v>Cours v</v>
      </c>
      <c r="D19" s="101" t="str">
        <f>IF(ISNA(VLOOKUP(C19,Tableau1[],3,FALSE)),"",VLOOKUP(C19,Tableau1[],3,FALSE))</f>
        <v>Périodes en Centre</v>
      </c>
      <c r="E19" s="92">
        <f>MOMA!L15</f>
        <v>0</v>
      </c>
      <c r="F19" s="101" t="str">
        <f>IF(ISNA(VLOOKUP(E19,Tableau1[],3,FALSE)),"",VLOOKUP(E19,Tableau1[],3,FALSE))</f>
        <v/>
      </c>
      <c r="G19" s="92" t="str">
        <f>MOMA!P15</f>
        <v>Entreprise</v>
      </c>
      <c r="H19" s="101" t="str">
        <f>IF(ISNA(VLOOKUP(G19,Tableau1[],3,FALSE)),"",VLOOKUP(G19,Tableau1[],3,FALSE))</f>
        <v>Périodes en Entreprise</v>
      </c>
      <c r="I19" s="92" t="str">
        <f>MOMA!T15</f>
        <v>Entreprise b</v>
      </c>
      <c r="J19" s="101" t="str">
        <f>IF(ISNA(VLOOKUP(I19,Tableau1[],3,FALSE)),"",VLOOKUP(I19,Tableau1[],3,FALSE))</f>
        <v>Périodes en Entreprise</v>
      </c>
      <c r="K19" s="92" t="str">
        <f>MOMA!X15</f>
        <v>Entreprise b</v>
      </c>
      <c r="L19" s="101" t="str">
        <f>IF(ISNA(VLOOKUP(K19,Tableau1[],3,FALSE)),"",VLOOKUP(K19,Tableau1[],3,FALSE))</f>
        <v>Périodes en Entreprise</v>
      </c>
      <c r="M19" s="92" t="str">
        <f>MOMA!AB15</f>
        <v>Entreprise b</v>
      </c>
      <c r="N19" s="101" t="str">
        <f>IF(ISNA(VLOOKUP(M19,Tableau1[],3,FALSE)),"",VLOOKUP(M19,Tableau1[],3,FALSE))</f>
        <v>Périodes en Entreprise</v>
      </c>
      <c r="O19" s="92" t="str">
        <f>MOMA!AF15</f>
        <v>Cours v</v>
      </c>
      <c r="P19" s="101" t="str">
        <f>IF(ISNA(VLOOKUP(O19,Tableau1[],3,FALSE)),"",VLOOKUP(O19,Tableau1[],3,FALSE))</f>
        <v>Périodes en Centre</v>
      </c>
      <c r="Q19" s="92">
        <f>MOMA!AJ15</f>
        <v>0</v>
      </c>
      <c r="R19" s="101" t="str">
        <f>IF(ISNA(VLOOKUP(Q19,Tableau1[],3,FALSE)),"",VLOOKUP(Q19,Tableau1[],3,FALSE))</f>
        <v/>
      </c>
      <c r="S19" s="92" t="str">
        <f>MOMA!AN15</f>
        <v>Entreprise b</v>
      </c>
      <c r="T19" s="101" t="str">
        <f>IF(ISNA(VLOOKUP(S19,Tableau1[],3,FALSE)),"",VLOOKUP(S19,Tableau1[],3,FALSE))</f>
        <v>Périodes en Entreprise</v>
      </c>
      <c r="U19" s="92" t="str">
        <f>MOMA!AR15</f>
        <v>Soutenance</v>
      </c>
      <c r="V19" s="101" t="str">
        <f>IF(ISNA(VLOOKUP(U19,Tableau1[],3,FALSE)),"",VLOOKUP(U19,Tableau1[],3,FALSE))</f>
        <v>Soutenances</v>
      </c>
      <c r="W19" s="92">
        <f>MOMA!AV15</f>
        <v>0</v>
      </c>
      <c r="X19" s="101" t="str">
        <f>IF(ISNA(VLOOKUP(W19,Tableau1[],3,FALSE)),"",VLOOKUP(W19,Tableau1[],3,FALSE))</f>
        <v/>
      </c>
      <c r="Y19" s="92" t="str">
        <f>MOMA!AZ15</f>
        <v>Entreprise</v>
      </c>
      <c r="Z19" s="101" t="str">
        <f>IF(ISNA(VLOOKUP(Y19,Tableau1[],3,FALSE)),"",VLOOKUP(Y19,Tableau1[],3,FALSE))</f>
        <v>Périodes en Entreprise</v>
      </c>
      <c r="AA19" s="92">
        <f>MOMA!BD15</f>
        <v>0</v>
      </c>
      <c r="AB19" s="101" t="str">
        <f>IF(ISNA(VLOOKUP(AA19,Tableau1[],3,FALSE)),"",VLOOKUP(AA19,Tableau1[],3,FALSE))</f>
        <v/>
      </c>
      <c r="AC19" s="92">
        <f>MOMA!BH15</f>
        <v>0</v>
      </c>
      <c r="AD19" s="62" t="str">
        <f>IF(ISNA(VLOOKUP(AC19,Tableau1[],3,FALSE)),"",VLOOKUP(AC19,Tableau1[],3,FALSE))</f>
        <v/>
      </c>
      <c r="AE19" s="63" t="s">
        <v>111</v>
      </c>
      <c r="AF19" s="65"/>
      <c r="AG19" s="65"/>
      <c r="AH19" s="65"/>
      <c r="AI19" s="65"/>
      <c r="AJ19" s="65"/>
      <c r="AK19" s="65"/>
      <c r="AL19" s="65"/>
      <c r="AM19" s="56" t="s">
        <v>112</v>
      </c>
      <c r="AN19" s="65"/>
      <c r="AO19" s="65"/>
      <c r="AU19" s="56" t="s">
        <v>111</v>
      </c>
      <c r="AV19" s="65"/>
      <c r="AW19" s="65"/>
      <c r="BC19" s="56" t="s">
        <v>111</v>
      </c>
    </row>
    <row r="20" spans="1:63" s="59" customFormat="1" ht="15" x14ac:dyDescent="0.2">
      <c r="A20" s="92">
        <f>MOMA!D16</f>
        <v>0</v>
      </c>
      <c r="B20" s="101" t="str">
        <f>IF(ISNA(VLOOKUP(A20,Tableau1[],3,FALSE)),"",VLOOKUP(A20,Tableau1[],3,FALSE))</f>
        <v/>
      </c>
      <c r="C20" s="92">
        <f>MOMA!H16</f>
        <v>0</v>
      </c>
      <c r="D20" s="101" t="str">
        <f>IF(ISNA(VLOOKUP(C20,Tableau1[],3,FALSE)),"",VLOOKUP(C20,Tableau1[],3,FALSE))</f>
        <v/>
      </c>
      <c r="E20" s="92" t="str">
        <f>MOMA!L16</f>
        <v>Entreprise b</v>
      </c>
      <c r="F20" s="101" t="str">
        <f>IF(ISNA(VLOOKUP(E20,Tableau1[],3,FALSE)),"",VLOOKUP(E20,Tableau1[],3,FALSE))</f>
        <v>Périodes en Entreprise</v>
      </c>
      <c r="G20" s="92" t="str">
        <f>MOMA!P16</f>
        <v>Entreprise b</v>
      </c>
      <c r="H20" s="101" t="str">
        <f>IF(ISNA(VLOOKUP(G20,Tableau1[],3,FALSE)),"",VLOOKUP(G20,Tableau1[],3,FALSE))</f>
        <v>Périodes en Entreprise</v>
      </c>
      <c r="I20" s="92">
        <f>MOMA!T16</f>
        <v>0</v>
      </c>
      <c r="J20" s="101" t="str">
        <f>IF(ISNA(VLOOKUP(I20,Tableau1[],3,FALSE)),"",VLOOKUP(I20,Tableau1[],3,FALSE))</f>
        <v/>
      </c>
      <c r="K20" s="92" t="str">
        <f>MOMA!X16</f>
        <v>Entreprise b</v>
      </c>
      <c r="L20" s="101" t="str">
        <f>IF(ISNA(VLOOKUP(K20,Tableau1[],3,FALSE)),"",VLOOKUP(K20,Tableau1[],3,FALSE))</f>
        <v>Périodes en Entreprise</v>
      </c>
      <c r="M20" s="92" t="str">
        <f>MOMA!AB16</f>
        <v>Entreprise b</v>
      </c>
      <c r="N20" s="101" t="str">
        <f>IF(ISNA(VLOOKUP(M20,Tableau1[],3,FALSE)),"",VLOOKUP(M20,Tableau1[],3,FALSE))</f>
        <v>Périodes en Entreprise</v>
      </c>
      <c r="O20" s="92" t="str">
        <f>MOMA!AF16</f>
        <v>Cours v</v>
      </c>
      <c r="P20" s="101" t="str">
        <f>IF(ISNA(VLOOKUP(O20,Tableau1[],3,FALSE)),"",VLOOKUP(O20,Tableau1[],3,FALSE))</f>
        <v>Périodes en Centre</v>
      </c>
      <c r="Q20" s="92" t="str">
        <f>MOMA!AJ16</f>
        <v>Entreprise b</v>
      </c>
      <c r="R20" s="101" t="str">
        <f>IF(ISNA(VLOOKUP(Q20,Tableau1[],3,FALSE)),"",VLOOKUP(Q20,Tableau1[],3,FALSE))</f>
        <v>Périodes en Entreprise</v>
      </c>
      <c r="S20" s="92" t="str">
        <f>MOMA!AN16</f>
        <v>Entreprise</v>
      </c>
      <c r="T20" s="101" t="str">
        <f>IF(ISNA(VLOOKUP(S20,Tableau1[],3,FALSE)),"",VLOOKUP(S20,Tableau1[],3,FALSE))</f>
        <v>Périodes en Entreprise</v>
      </c>
      <c r="U20" s="92">
        <f>MOMA!AR16</f>
        <v>0</v>
      </c>
      <c r="V20" s="101" t="str">
        <f>IF(ISNA(VLOOKUP(U20,Tableau1[],3,FALSE)),"",VLOOKUP(U20,Tableau1[],3,FALSE))</f>
        <v/>
      </c>
      <c r="W20" s="92" t="str">
        <f>MOMA!AV16</f>
        <v>Entreprise b</v>
      </c>
      <c r="X20" s="101" t="str">
        <f>IF(ISNA(VLOOKUP(W20,Tableau1[],3,FALSE)),"",VLOOKUP(W20,Tableau1[],3,FALSE))</f>
        <v>Périodes en Entreprise</v>
      </c>
      <c r="Y20" s="92" t="str">
        <f>MOMA!AZ16</f>
        <v>Entreprise b</v>
      </c>
      <c r="Z20" s="101" t="str">
        <f>IF(ISNA(VLOOKUP(Y20,Tableau1[],3,FALSE)),"",VLOOKUP(Y20,Tableau1[],3,FALSE))</f>
        <v>Périodes en Entreprise</v>
      </c>
      <c r="AA20" s="92">
        <f>MOMA!BD16</f>
        <v>0</v>
      </c>
      <c r="AB20" s="101" t="str">
        <f>IF(ISNA(VLOOKUP(AA20,Tableau1[],3,FALSE)),"",VLOOKUP(AA20,Tableau1[],3,FALSE))</f>
        <v/>
      </c>
      <c r="AC20" s="92">
        <f>MOMA!BH16</f>
        <v>0</v>
      </c>
      <c r="AD20" s="62" t="str">
        <f>IF(ISNA(VLOOKUP(AC20,Tableau1[],3,FALSE)),"",VLOOKUP(AC20,Tableau1[],3,FALSE))</f>
        <v/>
      </c>
      <c r="AE20" s="61" t="s">
        <v>111</v>
      </c>
      <c r="AF20" s="145">
        <f>AV6+31</f>
        <v>45962</v>
      </c>
      <c r="AG20" s="145"/>
      <c r="AH20" s="145"/>
      <c r="AI20" s="145"/>
      <c r="AJ20" s="145"/>
      <c r="AK20" s="145"/>
      <c r="AL20" s="60">
        <f>BB6+1</f>
        <v>4</v>
      </c>
      <c r="AM20" s="59" t="s">
        <v>112</v>
      </c>
      <c r="AN20" s="145">
        <f>AF20+30</f>
        <v>45992</v>
      </c>
      <c r="AO20" s="145"/>
      <c r="AP20" s="145"/>
      <c r="AQ20" s="145"/>
      <c r="AR20" s="145"/>
      <c r="AS20" s="145"/>
      <c r="AT20" s="60">
        <f>AL20+1</f>
        <v>5</v>
      </c>
      <c r="AU20" s="59" t="s">
        <v>111</v>
      </c>
      <c r="AV20" s="145">
        <f>AN20+31</f>
        <v>46023</v>
      </c>
      <c r="AW20" s="145"/>
      <c r="AX20" s="145"/>
      <c r="AY20" s="145"/>
      <c r="AZ20" s="145"/>
      <c r="BA20" s="145"/>
      <c r="BB20" s="60">
        <f>AT20+1</f>
        <v>6</v>
      </c>
      <c r="BC20" s="59" t="s">
        <v>111</v>
      </c>
      <c r="BG20" s="87"/>
      <c r="BH20" s="87"/>
      <c r="BI20" s="87"/>
      <c r="BJ20" s="87"/>
      <c r="BK20" s="87"/>
    </row>
    <row r="21" spans="1:63" s="59" customFormat="1" x14ac:dyDescent="0.2">
      <c r="A21" s="92">
        <f>MOMA!D17</f>
        <v>0</v>
      </c>
      <c r="B21" s="101" t="str">
        <f>IF(ISNA(VLOOKUP(A21,Tableau1[],3,FALSE)),"",VLOOKUP(A21,Tableau1[],3,FALSE))</f>
        <v/>
      </c>
      <c r="C21" s="92">
        <f>MOMA!H17</f>
        <v>0</v>
      </c>
      <c r="D21" s="101" t="str">
        <f>IF(ISNA(VLOOKUP(C21,Tableau1[],3,FALSE)),"",VLOOKUP(C21,Tableau1[],3,FALSE))</f>
        <v/>
      </c>
      <c r="E21" s="92" t="str">
        <f>MOMA!L17</f>
        <v>Entreprise b</v>
      </c>
      <c r="F21" s="101" t="str">
        <f>IF(ISNA(VLOOKUP(E21,Tableau1[],3,FALSE)),"",VLOOKUP(E21,Tableau1[],3,FALSE))</f>
        <v>Périodes en Entreprise</v>
      </c>
      <c r="G21" s="92" t="str">
        <f>MOMA!P17</f>
        <v>Entreprise b</v>
      </c>
      <c r="H21" s="101" t="str">
        <f>IF(ISNA(VLOOKUP(G21,Tableau1[],3,FALSE)),"",VLOOKUP(G21,Tableau1[],3,FALSE))</f>
        <v>Périodes en Entreprise</v>
      </c>
      <c r="I21" s="92">
        <f>MOMA!T17</f>
        <v>0</v>
      </c>
      <c r="J21" s="101" t="str">
        <f>IF(ISNA(VLOOKUP(I21,Tableau1[],3,FALSE)),"",VLOOKUP(I21,Tableau1[],3,FALSE))</f>
        <v/>
      </c>
      <c r="K21" s="92" t="str">
        <f>MOMA!X17</f>
        <v>Entreprise</v>
      </c>
      <c r="L21" s="101" t="str">
        <f>IF(ISNA(VLOOKUP(K21,Tableau1[],3,FALSE)),"",VLOOKUP(K21,Tableau1[],3,FALSE))</f>
        <v>Périodes en Entreprise</v>
      </c>
      <c r="M21" s="92">
        <f>MOMA!AB17</f>
        <v>0</v>
      </c>
      <c r="N21" s="101" t="str">
        <f>IF(ISNA(VLOOKUP(M21,Tableau1[],3,FALSE)),"",VLOOKUP(M21,Tableau1[],3,FALSE))</f>
        <v/>
      </c>
      <c r="O21" s="92">
        <f>MOMA!AF17</f>
        <v>0</v>
      </c>
      <c r="P21" s="101" t="str">
        <f>IF(ISNA(VLOOKUP(O21,Tableau1[],3,FALSE)),"",VLOOKUP(O21,Tableau1[],3,FALSE))</f>
        <v/>
      </c>
      <c r="Q21" s="92" t="str">
        <f>MOMA!AJ17</f>
        <v>Entreprise b</v>
      </c>
      <c r="R21" s="101" t="str">
        <f>IF(ISNA(VLOOKUP(Q21,Tableau1[],3,FALSE)),"",VLOOKUP(Q21,Tableau1[],3,FALSE))</f>
        <v>Périodes en Entreprise</v>
      </c>
      <c r="S21" s="92" t="str">
        <f>MOMA!AN17</f>
        <v>Ascension</v>
      </c>
      <c r="T21" s="101" t="str">
        <f>IF(ISNA(VLOOKUP(S21,Tableau1[],3,FALSE)),"",VLOOKUP(S21,Tableau1[],3,FALSE))</f>
        <v xml:space="preserve">Fériés </v>
      </c>
      <c r="U21" s="92">
        <f>MOMA!AR17</f>
        <v>0</v>
      </c>
      <c r="V21" s="101" t="str">
        <f>IF(ISNA(VLOOKUP(U21,Tableau1[],3,FALSE)),"",VLOOKUP(U21,Tableau1[],3,FALSE))</f>
        <v/>
      </c>
      <c r="W21" s="92" t="str">
        <f>MOMA!AV17</f>
        <v>Fête nationale</v>
      </c>
      <c r="X21" s="101" t="str">
        <f>IF(ISNA(VLOOKUP(W21,Tableau1[],3,FALSE)),"",VLOOKUP(W21,Tableau1[],3,FALSE))</f>
        <v xml:space="preserve">Fériés </v>
      </c>
      <c r="Y21" s="92" t="str">
        <f>MOMA!AZ17</f>
        <v>Entreprise b</v>
      </c>
      <c r="Z21" s="101" t="str">
        <f>IF(ISNA(VLOOKUP(Y21,Tableau1[],3,FALSE)),"",VLOOKUP(Y21,Tableau1[],3,FALSE))</f>
        <v>Périodes en Entreprise</v>
      </c>
      <c r="AA21" s="92">
        <f>MOMA!BD17</f>
        <v>0</v>
      </c>
      <c r="AB21" s="101" t="str">
        <f>IF(ISNA(VLOOKUP(AA21,Tableau1[],3,FALSE)),"",VLOOKUP(AA21,Tableau1[],3,FALSE))</f>
        <v/>
      </c>
      <c r="AC21" s="92">
        <f>MOMA!BH17</f>
        <v>0</v>
      </c>
      <c r="AD21" s="62" t="str">
        <f>IF(ISNA(VLOOKUP(AC21,Tableau1[],3,FALSE)),"",VLOOKUP(AC21,Tableau1[],3,FALSE))</f>
        <v/>
      </c>
      <c r="AE21" s="61" t="s">
        <v>111</v>
      </c>
      <c r="AF21" s="61" t="s">
        <v>83</v>
      </c>
      <c r="AG21" s="61" t="s">
        <v>85</v>
      </c>
      <c r="AH21" s="61" t="s">
        <v>86</v>
      </c>
      <c r="AI21" s="61" t="s">
        <v>84</v>
      </c>
      <c r="AJ21" s="61" t="s">
        <v>87</v>
      </c>
      <c r="AK21" s="61" t="s">
        <v>88</v>
      </c>
      <c r="AL21" s="61" t="s">
        <v>46</v>
      </c>
      <c r="AM21" s="59" t="s">
        <v>112</v>
      </c>
      <c r="AN21" s="61" t="s">
        <v>83</v>
      </c>
      <c r="AO21" s="61" t="s">
        <v>85</v>
      </c>
      <c r="AP21" s="61" t="s">
        <v>86</v>
      </c>
      <c r="AQ21" s="61" t="s">
        <v>84</v>
      </c>
      <c r="AR21" s="61" t="s">
        <v>87</v>
      </c>
      <c r="AS21" s="61" t="s">
        <v>88</v>
      </c>
      <c r="AT21" s="61" t="s">
        <v>46</v>
      </c>
      <c r="AU21" s="59" t="s">
        <v>111</v>
      </c>
      <c r="AV21" s="61" t="s">
        <v>83</v>
      </c>
      <c r="AW21" s="61" t="s">
        <v>85</v>
      </c>
      <c r="AX21" s="61" t="s">
        <v>86</v>
      </c>
      <c r="AY21" s="61" t="s">
        <v>84</v>
      </c>
      <c r="AZ21" s="61" t="s">
        <v>87</v>
      </c>
      <c r="BA21" s="61" t="s">
        <v>88</v>
      </c>
      <c r="BB21" s="61" t="s">
        <v>46</v>
      </c>
      <c r="BC21" s="59" t="s">
        <v>111</v>
      </c>
      <c r="BE21" s="87"/>
      <c r="BG21" s="87"/>
      <c r="BH21" s="87"/>
      <c r="BI21" s="87"/>
      <c r="BJ21" s="87"/>
      <c r="BK21" s="87"/>
    </row>
    <row r="22" spans="1:63" hidden="1" x14ac:dyDescent="0.2">
      <c r="A22" s="92" t="str">
        <f>MOMA!D18</f>
        <v>Assomption</v>
      </c>
      <c r="B22" s="101" t="str">
        <f>IF(ISNA(VLOOKUP(A22,Tableau1[],3,FALSE)),"",VLOOKUP(A22,Tableau1[],3,FALSE))</f>
        <v xml:space="preserve">Fériés </v>
      </c>
      <c r="C22" s="92" t="str">
        <f>MOMA!H18</f>
        <v>Entreprise b</v>
      </c>
      <c r="D22" s="101" t="str">
        <f>IF(ISNA(VLOOKUP(C22,Tableau1[],3,FALSE)),"",VLOOKUP(C22,Tableau1[],3,FALSE))</f>
        <v>Périodes en Entreprise</v>
      </c>
      <c r="E22" s="92" t="str">
        <f>MOMA!L18</f>
        <v>Entreprise</v>
      </c>
      <c r="F22" s="101" t="str">
        <f>IF(ISNA(VLOOKUP(E22,Tableau1[],3,FALSE)),"",VLOOKUP(E22,Tableau1[],3,FALSE))</f>
        <v>Périodes en Entreprise</v>
      </c>
      <c r="G22" s="92">
        <f>MOMA!P18</f>
        <v>0</v>
      </c>
      <c r="H22" s="101" t="str">
        <f>IF(ISNA(VLOOKUP(G22,Tableau1[],3,FALSE)),"",VLOOKUP(G22,Tableau1[],3,FALSE))</f>
        <v/>
      </c>
      <c r="I22" s="92" t="str">
        <f>MOMA!T18</f>
        <v>Entreprise b</v>
      </c>
      <c r="J22" s="101" t="str">
        <f>IF(ISNA(VLOOKUP(I22,Tableau1[],3,FALSE)),"",VLOOKUP(I22,Tableau1[],3,FALSE))</f>
        <v>Périodes en Entreprise</v>
      </c>
      <c r="K22" s="92" t="str">
        <f>MOMA!X18</f>
        <v>Entreprise b</v>
      </c>
      <c r="L22" s="101" t="str">
        <f>IF(ISNA(VLOOKUP(K22,Tableau1[],3,FALSE)),"",VLOOKUP(K22,Tableau1[],3,FALSE))</f>
        <v>Périodes en Entreprise</v>
      </c>
      <c r="M22" s="92">
        <f>MOMA!AB18</f>
        <v>0</v>
      </c>
      <c r="N22" s="101" t="str">
        <f>IF(ISNA(VLOOKUP(M22,Tableau1[],3,FALSE)),"",VLOOKUP(M22,Tableau1[],3,FALSE))</f>
        <v/>
      </c>
      <c r="O22" s="92">
        <f>MOMA!AF18</f>
        <v>0</v>
      </c>
      <c r="P22" s="101" t="str">
        <f>IF(ISNA(VLOOKUP(O22,Tableau1[],3,FALSE)),"",VLOOKUP(O22,Tableau1[],3,FALSE))</f>
        <v/>
      </c>
      <c r="Q22" s="92" t="str">
        <f>MOMA!AJ18</f>
        <v>Entreprise</v>
      </c>
      <c r="R22" s="101" t="str">
        <f>IF(ISNA(VLOOKUP(Q22,Tableau1[],3,FALSE)),"",VLOOKUP(Q22,Tableau1[],3,FALSE))</f>
        <v>Périodes en Entreprise</v>
      </c>
      <c r="S22" s="92" t="str">
        <f>MOMA!AN18</f>
        <v>Entreprise b</v>
      </c>
      <c r="T22" s="101" t="str">
        <f>IF(ISNA(VLOOKUP(S22,Tableau1[],3,FALSE)),"",VLOOKUP(S22,Tableau1[],3,FALSE))</f>
        <v>Périodes en Entreprise</v>
      </c>
      <c r="U22" s="92" t="str">
        <f>MOMA!AR18</f>
        <v>Entreprise b</v>
      </c>
      <c r="V22" s="101" t="str">
        <f>IF(ISNA(VLOOKUP(U22,Tableau1[],3,FALSE)),"",VLOOKUP(U22,Tableau1[],3,FALSE))</f>
        <v>Périodes en Entreprise</v>
      </c>
      <c r="W22" s="92" t="str">
        <f>MOMA!AV18</f>
        <v>Entreprise</v>
      </c>
      <c r="X22" s="101" t="str">
        <f>IF(ISNA(VLOOKUP(W22,Tableau1[],3,FALSE)),"",VLOOKUP(W22,Tableau1[],3,FALSE))</f>
        <v>Périodes en Entreprise</v>
      </c>
      <c r="Y22" s="92" t="str">
        <f>MOMA!AZ18</f>
        <v>Assomption</v>
      </c>
      <c r="Z22" s="101" t="str">
        <f>IF(ISNA(VLOOKUP(Y22,Tableau1[],3,FALSE)),"",VLOOKUP(Y22,Tableau1[],3,FALSE))</f>
        <v xml:space="preserve">Fériés </v>
      </c>
      <c r="AA22" s="92">
        <f>MOMA!BD18</f>
        <v>0</v>
      </c>
      <c r="AB22" s="101" t="str">
        <f>IF(ISNA(VLOOKUP(AA22,Tableau1[],3,FALSE)),"",VLOOKUP(AA22,Tableau1[],3,FALSE))</f>
        <v/>
      </c>
      <c r="AC22" s="92">
        <f>MOMA!BH18</f>
        <v>0</v>
      </c>
      <c r="AD22" s="62" t="str">
        <f>IF(ISNA(VLOOKUP(AC22,Tableau1[],3,FALSE)),"",VLOOKUP(AC22,Tableau1[],3,FALSE))</f>
        <v/>
      </c>
      <c r="AE22" s="63" t="s">
        <v>111</v>
      </c>
      <c r="AF22" s="64"/>
      <c r="AG22" s="64"/>
      <c r="AH22" s="64"/>
      <c r="AI22" s="64"/>
      <c r="AJ22" s="115"/>
      <c r="AK22" s="112" t="str">
        <f>+H8</f>
        <v xml:space="preserve">Fériés </v>
      </c>
      <c r="AL22" s="112" t="str">
        <f>+H9</f>
        <v/>
      </c>
      <c r="AM22" s="115" t="s">
        <v>112</v>
      </c>
      <c r="AN22" s="116" t="str">
        <f>+J8</f>
        <v>Périodes en Centre</v>
      </c>
      <c r="AO22" s="117" t="str">
        <f>+J9</f>
        <v>Périodes en Centre</v>
      </c>
      <c r="AP22" s="118" t="str">
        <f>+J10</f>
        <v>Périodes en Centre</v>
      </c>
      <c r="AQ22" s="118" t="str">
        <f>+J11</f>
        <v>Périodes en Centre</v>
      </c>
      <c r="AR22" s="118" t="str">
        <f>+J12</f>
        <v>Périodes en Centre</v>
      </c>
      <c r="AS22" s="119" t="str">
        <f>+J13</f>
        <v/>
      </c>
      <c r="AT22" s="119" t="str">
        <f>+J14</f>
        <v/>
      </c>
      <c r="AU22" s="115" t="s">
        <v>111</v>
      </c>
      <c r="AV22" s="64"/>
      <c r="AW22" s="64"/>
      <c r="AX22" s="64"/>
      <c r="AY22" s="64" t="str">
        <f>+L8</f>
        <v xml:space="preserve">Fériés </v>
      </c>
      <c r="AZ22" s="64" t="str">
        <f>+L9</f>
        <v>Périodes en Entreprise</v>
      </c>
      <c r="BA22" s="90" t="str">
        <f>+L10</f>
        <v/>
      </c>
      <c r="BB22" s="90" t="str">
        <f>+L11</f>
        <v/>
      </c>
      <c r="BC22" s="56" t="s">
        <v>111</v>
      </c>
      <c r="BE22" s="88"/>
      <c r="BF22" s="59"/>
      <c r="BG22" s="88"/>
      <c r="BH22" s="88"/>
      <c r="BI22" s="88"/>
      <c r="BJ22" s="88"/>
      <c r="BK22" s="88"/>
    </row>
    <row r="23" spans="1:63" x14ac:dyDescent="0.2">
      <c r="A23" s="92">
        <f>MOMA!D19</f>
        <v>0</v>
      </c>
      <c r="B23" s="101" t="str">
        <f>IF(ISNA(VLOOKUP(A23,Tableau1[],3,FALSE)),"",VLOOKUP(A23,Tableau1[],3,FALSE))</f>
        <v/>
      </c>
      <c r="C23" s="92" t="str">
        <f>MOMA!H19</f>
        <v>Entreprise b</v>
      </c>
      <c r="D23" s="101" t="str">
        <f>IF(ISNA(VLOOKUP(C23,Tableau1[],3,FALSE)),"",VLOOKUP(C23,Tableau1[],3,FALSE))</f>
        <v>Périodes en Entreprise</v>
      </c>
      <c r="E23" s="92" t="str">
        <f>MOMA!L19</f>
        <v>Entreprise b</v>
      </c>
      <c r="F23" s="101" t="str">
        <f>IF(ISNA(VLOOKUP(E23,Tableau1[],3,FALSE)),"",VLOOKUP(E23,Tableau1[],3,FALSE))</f>
        <v>Périodes en Entreprise</v>
      </c>
      <c r="G23" s="92">
        <f>MOMA!P19</f>
        <v>0</v>
      </c>
      <c r="H23" s="101" t="str">
        <f>IF(ISNA(VLOOKUP(G23,Tableau1[],3,FALSE)),"",VLOOKUP(G23,Tableau1[],3,FALSE))</f>
        <v/>
      </c>
      <c r="I23" s="92" t="str">
        <f>MOMA!T19</f>
        <v>Entreprise</v>
      </c>
      <c r="J23" s="101" t="str">
        <f>IF(ISNA(VLOOKUP(I23,Tableau1[],3,FALSE)),"",VLOOKUP(I23,Tableau1[],3,FALSE))</f>
        <v>Périodes en Entreprise</v>
      </c>
      <c r="K23" s="92" t="str">
        <f>MOMA!X19</f>
        <v>Entreprise b</v>
      </c>
      <c r="L23" s="101" t="str">
        <f>IF(ISNA(VLOOKUP(K23,Tableau1[],3,FALSE)),"",VLOOKUP(K23,Tableau1[],3,FALSE))</f>
        <v>Périodes en Entreprise</v>
      </c>
      <c r="M23" s="92" t="str">
        <f>MOMA!AB19</f>
        <v>Entreprise b</v>
      </c>
      <c r="N23" s="101" t="str">
        <f>IF(ISNA(VLOOKUP(M23,Tableau1[],3,FALSE)),"",VLOOKUP(M23,Tableau1[],3,FALSE))</f>
        <v>Périodes en Entreprise</v>
      </c>
      <c r="O23" s="92" t="str">
        <f>MOMA!AF19</f>
        <v>Entreprise b</v>
      </c>
      <c r="P23" s="101" t="str">
        <f>IF(ISNA(VLOOKUP(O23,Tableau1[],3,FALSE)),"",VLOOKUP(O23,Tableau1[],3,FALSE))</f>
        <v>Périodes en Entreprise</v>
      </c>
      <c r="Q23" s="92" t="str">
        <f>MOMA!AJ19</f>
        <v>Entreprise b</v>
      </c>
      <c r="R23" s="101" t="str">
        <f>IF(ISNA(VLOOKUP(Q23,Tableau1[],3,FALSE)),"",VLOOKUP(Q23,Tableau1[],3,FALSE))</f>
        <v>Périodes en Entreprise</v>
      </c>
      <c r="S23" s="92">
        <f>MOMA!AN19</f>
        <v>0</v>
      </c>
      <c r="T23" s="101" t="str">
        <f>IF(ISNA(VLOOKUP(S23,Tableau1[],3,FALSE)),"",VLOOKUP(S23,Tableau1[],3,FALSE))</f>
        <v/>
      </c>
      <c r="U23" s="92" t="str">
        <f>MOMA!AR19</f>
        <v>Entreprise b</v>
      </c>
      <c r="V23" s="101" t="str">
        <f>IF(ISNA(VLOOKUP(U23,Tableau1[],3,FALSE)),"",VLOOKUP(U23,Tableau1[],3,FALSE))</f>
        <v>Périodes en Entreprise</v>
      </c>
      <c r="W23" s="92" t="str">
        <f>MOMA!AV19</f>
        <v>Entreprise b</v>
      </c>
      <c r="X23" s="101" t="str">
        <f>IF(ISNA(VLOOKUP(W23,Tableau1[],3,FALSE)),"",VLOOKUP(W23,Tableau1[],3,FALSE))</f>
        <v>Périodes en Entreprise</v>
      </c>
      <c r="Y23" s="92">
        <f>MOMA!AZ19</f>
        <v>0</v>
      </c>
      <c r="Z23" s="101" t="str">
        <f>IF(ISNA(VLOOKUP(Y23,Tableau1[],3,FALSE)),"",VLOOKUP(Y23,Tableau1[],3,FALSE))</f>
        <v/>
      </c>
      <c r="AA23" s="92">
        <f>MOMA!BD19</f>
        <v>0</v>
      </c>
      <c r="AB23" s="101" t="str">
        <f>IF(ISNA(VLOOKUP(AA23,Tableau1[],3,FALSE)),"",VLOOKUP(AA23,Tableau1[],3,FALSE))</f>
        <v/>
      </c>
      <c r="AC23" s="92">
        <f>MOMA!BH19</f>
        <v>0</v>
      </c>
      <c r="AD23" s="62" t="str">
        <f>IF(ISNA(VLOOKUP(AC23,Tableau1[],3,FALSE)),"",VLOOKUP(AC23,Tableau1[],3,FALSE))</f>
        <v/>
      </c>
      <c r="AE23" s="63" t="s">
        <v>111</v>
      </c>
      <c r="AF23" s="65"/>
      <c r="AG23" s="65"/>
      <c r="AH23" s="65"/>
      <c r="AI23" s="65"/>
      <c r="AJ23" s="65"/>
      <c r="AK23" s="89">
        <v>1</v>
      </c>
      <c r="AL23" s="89">
        <f t="shared" ref="AL23" si="15">AK23+1</f>
        <v>2</v>
      </c>
      <c r="AM23" s="56" t="s">
        <v>112</v>
      </c>
      <c r="AN23" s="65">
        <v>1</v>
      </c>
      <c r="AO23" s="65">
        <f>AN23+1</f>
        <v>2</v>
      </c>
      <c r="AP23" s="65">
        <f t="shared" ref="AP23:AT23" si="16">AO23+1</f>
        <v>3</v>
      </c>
      <c r="AQ23" s="65">
        <f t="shared" si="16"/>
        <v>4</v>
      </c>
      <c r="AR23" s="65">
        <f t="shared" si="16"/>
        <v>5</v>
      </c>
      <c r="AS23" s="89">
        <f t="shared" si="16"/>
        <v>6</v>
      </c>
      <c r="AT23" s="89">
        <f t="shared" si="16"/>
        <v>7</v>
      </c>
      <c r="AU23" s="56" t="s">
        <v>111</v>
      </c>
      <c r="AV23" s="65"/>
      <c r="AW23" s="65"/>
      <c r="AX23" s="65"/>
      <c r="AY23" s="65">
        <v>1</v>
      </c>
      <c r="AZ23" s="65">
        <f t="shared" ref="AZ23:BA23" si="17">AY23+1</f>
        <v>2</v>
      </c>
      <c r="BA23" s="89">
        <f t="shared" si="17"/>
        <v>3</v>
      </c>
      <c r="BB23" s="89">
        <f>BA23+1</f>
        <v>4</v>
      </c>
      <c r="BC23" s="56" t="s">
        <v>111</v>
      </c>
      <c r="BE23" s="88"/>
      <c r="BF23" s="59"/>
      <c r="BG23" s="88"/>
      <c r="BH23" s="88"/>
      <c r="BI23" s="88"/>
      <c r="BJ23" s="88"/>
      <c r="BK23" s="88"/>
    </row>
    <row r="24" spans="1:63" hidden="1" x14ac:dyDescent="0.2">
      <c r="A24" s="92">
        <f>MOMA!D20</f>
        <v>0</v>
      </c>
      <c r="B24" s="101" t="str">
        <f>IF(ISNA(VLOOKUP(A24,Tableau1[],3,FALSE)),"",VLOOKUP(A24,Tableau1[],3,FALSE))</f>
        <v/>
      </c>
      <c r="C24" s="92" t="str">
        <f>MOMA!H20</f>
        <v>Entreprise</v>
      </c>
      <c r="D24" s="101" t="str">
        <f>IF(ISNA(VLOOKUP(C24,Tableau1[],3,FALSE)),"",VLOOKUP(C24,Tableau1[],3,FALSE))</f>
        <v>Périodes en Entreprise</v>
      </c>
      <c r="E24" s="92" t="str">
        <f>MOMA!L20</f>
        <v>Entreprise b</v>
      </c>
      <c r="F24" s="101" t="str">
        <f>IF(ISNA(VLOOKUP(E24,Tableau1[],3,FALSE)),"",VLOOKUP(E24,Tableau1[],3,FALSE))</f>
        <v>Périodes en Entreprise</v>
      </c>
      <c r="G24" s="92" t="str">
        <f>MOMA!P20</f>
        <v>Entreprise b</v>
      </c>
      <c r="H24" s="101" t="str">
        <f>IF(ISNA(VLOOKUP(G24,Tableau1[],3,FALSE)),"",VLOOKUP(G24,Tableau1[],3,FALSE))</f>
        <v>Périodes en Entreprise</v>
      </c>
      <c r="I24" s="92" t="str">
        <f>MOMA!T20</f>
        <v>Entreprise b</v>
      </c>
      <c r="J24" s="101" t="str">
        <f>IF(ISNA(VLOOKUP(I24,Tableau1[],3,FALSE)),"",VLOOKUP(I24,Tableau1[],3,FALSE))</f>
        <v>Périodes en Entreprise</v>
      </c>
      <c r="K24" s="92">
        <f>MOMA!X20</f>
        <v>0</v>
      </c>
      <c r="L24" s="101" t="str">
        <f>IF(ISNA(VLOOKUP(K24,Tableau1[],3,FALSE)),"",VLOOKUP(K24,Tableau1[],3,FALSE))</f>
        <v/>
      </c>
      <c r="M24" s="92" t="str">
        <f>MOMA!AB20</f>
        <v>Entreprise b</v>
      </c>
      <c r="N24" s="101" t="str">
        <f>IF(ISNA(VLOOKUP(M24,Tableau1[],3,FALSE)),"",VLOOKUP(M24,Tableau1[],3,FALSE))</f>
        <v>Périodes en Entreprise</v>
      </c>
      <c r="O24" s="92" t="str">
        <f>MOMA!AF20</f>
        <v>Entreprise b</v>
      </c>
      <c r="P24" s="101" t="str">
        <f>IF(ISNA(VLOOKUP(O24,Tableau1[],3,FALSE)),"",VLOOKUP(O24,Tableau1[],3,FALSE))</f>
        <v>Périodes en Entreprise</v>
      </c>
      <c r="Q24" s="92" t="str">
        <f>MOMA!AJ20</f>
        <v>Entreprise b</v>
      </c>
      <c r="R24" s="101" t="str">
        <f>IF(ISNA(VLOOKUP(Q24,Tableau1[],3,FALSE)),"",VLOOKUP(Q24,Tableau1[],3,FALSE))</f>
        <v>Périodes en Entreprise</v>
      </c>
      <c r="S24" s="92">
        <f>MOMA!AN20</f>
        <v>0</v>
      </c>
      <c r="T24" s="101" t="str">
        <f>IF(ISNA(VLOOKUP(S24,Tableau1[],3,FALSE)),"",VLOOKUP(S24,Tableau1[],3,FALSE))</f>
        <v/>
      </c>
      <c r="U24" s="92" t="str">
        <f>MOMA!AR20</f>
        <v>Entreprise</v>
      </c>
      <c r="V24" s="101" t="str">
        <f>IF(ISNA(VLOOKUP(U24,Tableau1[],3,FALSE)),"",VLOOKUP(U24,Tableau1[],3,FALSE))</f>
        <v>Périodes en Entreprise</v>
      </c>
      <c r="W24" s="92" t="str">
        <f>MOMA!AV20</f>
        <v>Entreprise b</v>
      </c>
      <c r="X24" s="101" t="str">
        <f>IF(ISNA(VLOOKUP(W24,Tableau1[],3,FALSE)),"",VLOOKUP(W24,Tableau1[],3,FALSE))</f>
        <v>Périodes en Entreprise</v>
      </c>
      <c r="Y24" s="92" t="str">
        <f>MOMA!AZ20</f>
        <v>Entreprise b</v>
      </c>
      <c r="Z24" s="101" t="str">
        <f>IF(ISNA(VLOOKUP(Y24,Tableau1[],3,FALSE)),"",VLOOKUP(Y24,Tableau1[],3,FALSE))</f>
        <v>Périodes en Entreprise</v>
      </c>
      <c r="AA24" s="92">
        <f>MOMA!BD20</f>
        <v>0</v>
      </c>
      <c r="AB24" s="101" t="str">
        <f>IF(ISNA(VLOOKUP(AA24,Tableau1[],3,FALSE)),"",VLOOKUP(AA24,Tableau1[],3,FALSE))</f>
        <v/>
      </c>
      <c r="AC24" s="92">
        <f>MOMA!BH20</f>
        <v>0</v>
      </c>
      <c r="AD24" s="62" t="str">
        <f>IF(ISNA(VLOOKUP(AC24,Tableau1[],3,FALSE)),"",VLOOKUP(AC24,Tableau1[],3,FALSE))</f>
        <v/>
      </c>
      <c r="AE24" s="63" t="s">
        <v>111</v>
      </c>
      <c r="AF24" s="64" t="str">
        <f>+H10</f>
        <v>Périodes en Centre</v>
      </c>
      <c r="AG24" s="64" t="str">
        <f>+H11</f>
        <v>Périodes en Centre</v>
      </c>
      <c r="AH24" s="64" t="str">
        <f>+H12</f>
        <v>Périodes en Centre</v>
      </c>
      <c r="AI24" s="64" t="str">
        <f>+H13</f>
        <v>Périodes en Centre</v>
      </c>
      <c r="AJ24" s="64" t="str">
        <f>+H14</f>
        <v>Périodes en Centre</v>
      </c>
      <c r="AK24" s="90" t="str">
        <f>+H15</f>
        <v/>
      </c>
      <c r="AL24" s="90" t="str">
        <f>+H16</f>
        <v/>
      </c>
      <c r="AM24" s="115" t="s">
        <v>112</v>
      </c>
      <c r="AN24" s="116" t="str">
        <f>+J15</f>
        <v>Périodes en Entreprise</v>
      </c>
      <c r="AO24" s="116" t="str">
        <f>+J16</f>
        <v>Périodes en Entreprise</v>
      </c>
      <c r="AP24" s="116" t="str">
        <f>+J17</f>
        <v>Périodes en Entreprise</v>
      </c>
      <c r="AQ24" s="116" t="str">
        <f>+J18</f>
        <v>Périodes en Entreprise</v>
      </c>
      <c r="AR24" s="116" t="str">
        <f>+J19</f>
        <v>Périodes en Entreprise</v>
      </c>
      <c r="AS24" s="120" t="str">
        <f>+J20</f>
        <v/>
      </c>
      <c r="AT24" s="120" t="str">
        <f>+J21</f>
        <v/>
      </c>
      <c r="AU24" s="115" t="s">
        <v>111</v>
      </c>
      <c r="AV24" s="64" t="str">
        <f>+L12</f>
        <v>Périodes en Centre</v>
      </c>
      <c r="AW24" s="64" t="str">
        <f>+L13</f>
        <v>Périodes en Centre</v>
      </c>
      <c r="AX24" s="64" t="str">
        <f>+L14</f>
        <v>Périodes en Centre</v>
      </c>
      <c r="AY24" s="64" t="str">
        <f>+L15</f>
        <v>Périodes en Centre</v>
      </c>
      <c r="AZ24" s="64" t="str">
        <f>+L16</f>
        <v>Périodes en Centre</v>
      </c>
      <c r="BA24" s="90" t="str">
        <f>+L17</f>
        <v/>
      </c>
      <c r="BB24" s="90" t="str">
        <f>+L18</f>
        <v/>
      </c>
      <c r="BC24" s="56" t="s">
        <v>111</v>
      </c>
      <c r="BE24" s="88"/>
      <c r="BF24" s="59"/>
      <c r="BG24" s="88"/>
      <c r="BH24" s="88"/>
      <c r="BI24" s="88"/>
      <c r="BJ24" s="88"/>
      <c r="BK24" s="88"/>
    </row>
    <row r="25" spans="1:63" x14ac:dyDescent="0.2">
      <c r="A25" s="92">
        <f>MOMA!D21</f>
        <v>0</v>
      </c>
      <c r="B25" s="101" t="str">
        <f>IF(ISNA(VLOOKUP(A25,Tableau1[],3,FALSE)),"",VLOOKUP(A25,Tableau1[],3,FALSE))</f>
        <v/>
      </c>
      <c r="C25" s="92" t="str">
        <f>MOMA!H21</f>
        <v>Entreprise b</v>
      </c>
      <c r="D25" s="101" t="str">
        <f>IF(ISNA(VLOOKUP(C25,Tableau1[],3,FALSE)),"",VLOOKUP(C25,Tableau1[],3,FALSE))</f>
        <v>Périodes en Entreprise</v>
      </c>
      <c r="E25" s="92">
        <f>MOMA!L21</f>
        <v>0</v>
      </c>
      <c r="F25" s="101" t="str">
        <f>IF(ISNA(VLOOKUP(E25,Tableau1[],3,FALSE)),"",VLOOKUP(E25,Tableau1[],3,FALSE))</f>
        <v/>
      </c>
      <c r="G25" s="92" t="str">
        <f>MOMA!P21</f>
        <v>Entreprise b</v>
      </c>
      <c r="H25" s="101" t="str">
        <f>IF(ISNA(VLOOKUP(G25,Tableau1[],3,FALSE)),"",VLOOKUP(G25,Tableau1[],3,FALSE))</f>
        <v>Périodes en Entreprise</v>
      </c>
      <c r="I25" s="92" t="str">
        <f>MOMA!T21</f>
        <v>Entreprise b</v>
      </c>
      <c r="J25" s="101" t="str">
        <f>IF(ISNA(VLOOKUP(I25,Tableau1[],3,FALSE)),"",VLOOKUP(I25,Tableau1[],3,FALSE))</f>
        <v>Périodes en Entreprise</v>
      </c>
      <c r="K25" s="92">
        <f>MOMA!X21</f>
        <v>0</v>
      </c>
      <c r="L25" s="101" t="str">
        <f>IF(ISNA(VLOOKUP(K25,Tableau1[],3,FALSE)),"",VLOOKUP(K25,Tableau1[],3,FALSE))</f>
        <v/>
      </c>
      <c r="M25" s="92" t="str">
        <f>MOMA!AB21</f>
        <v>Entreprise</v>
      </c>
      <c r="N25" s="101" t="str">
        <f>IF(ISNA(VLOOKUP(M25,Tableau1[],3,FALSE)),"",VLOOKUP(M25,Tableau1[],3,FALSE))</f>
        <v>Périodes en Entreprise</v>
      </c>
      <c r="O25" s="92" t="str">
        <f>MOMA!AF21</f>
        <v>Entreprise</v>
      </c>
      <c r="P25" s="101" t="str">
        <f>IF(ISNA(VLOOKUP(O25,Tableau1[],3,FALSE)),"",VLOOKUP(O25,Tableau1[],3,FALSE))</f>
        <v>Périodes en Entreprise</v>
      </c>
      <c r="Q25" s="92">
        <f>MOMA!AJ21</f>
        <v>0</v>
      </c>
      <c r="R25" s="101" t="str">
        <f>IF(ISNA(VLOOKUP(Q25,Tableau1[],3,FALSE)),"",VLOOKUP(Q25,Tableau1[],3,FALSE))</f>
        <v/>
      </c>
      <c r="S25" s="92" t="str">
        <f>MOMA!AN21</f>
        <v>Entreprise b</v>
      </c>
      <c r="T25" s="101" t="str">
        <f>IF(ISNA(VLOOKUP(S25,Tableau1[],3,FALSE)),"",VLOOKUP(S25,Tableau1[],3,FALSE))</f>
        <v>Périodes en Entreprise</v>
      </c>
      <c r="U25" s="92" t="str">
        <f>MOMA!AR21</f>
        <v>Entreprise b</v>
      </c>
      <c r="V25" s="101" t="str">
        <f>IF(ISNA(VLOOKUP(U25,Tableau1[],3,FALSE)),"",VLOOKUP(U25,Tableau1[],3,FALSE))</f>
        <v>Périodes en Entreprise</v>
      </c>
      <c r="W25" s="92">
        <f>MOMA!AV21</f>
        <v>0</v>
      </c>
      <c r="X25" s="101" t="str">
        <f>IF(ISNA(VLOOKUP(W25,Tableau1[],3,FALSE)),"",VLOOKUP(W25,Tableau1[],3,FALSE))</f>
        <v/>
      </c>
      <c r="Y25" s="92" t="str">
        <f>MOMA!AZ21</f>
        <v>Entreprise b</v>
      </c>
      <c r="Z25" s="101" t="str">
        <f>IF(ISNA(VLOOKUP(Y25,Tableau1[],3,FALSE)),"",VLOOKUP(Y25,Tableau1[],3,FALSE))</f>
        <v>Périodes en Entreprise</v>
      </c>
      <c r="AA25" s="92">
        <f>MOMA!BD21</f>
        <v>0</v>
      </c>
      <c r="AB25" s="101" t="str">
        <f>IF(ISNA(VLOOKUP(AA25,Tableau1[],3,FALSE)),"",VLOOKUP(AA25,Tableau1[],3,FALSE))</f>
        <v/>
      </c>
      <c r="AC25" s="92">
        <f>MOMA!BH21</f>
        <v>0</v>
      </c>
      <c r="AD25" s="62" t="str">
        <f>IF(ISNA(VLOOKUP(AC25,Tableau1[],3,FALSE)),"",VLOOKUP(AC25,Tableau1[],3,FALSE))</f>
        <v/>
      </c>
      <c r="AE25" s="63" t="s">
        <v>111</v>
      </c>
      <c r="AF25" s="65">
        <f>+AL23+1</f>
        <v>3</v>
      </c>
      <c r="AG25" s="65">
        <f t="shared" ref="AG25:AL25" si="18">+AF25+1</f>
        <v>4</v>
      </c>
      <c r="AH25" s="65">
        <f t="shared" si="18"/>
        <v>5</v>
      </c>
      <c r="AI25" s="65">
        <f t="shared" si="18"/>
        <v>6</v>
      </c>
      <c r="AJ25" s="65">
        <f t="shared" si="18"/>
        <v>7</v>
      </c>
      <c r="AK25" s="89">
        <f t="shared" si="18"/>
        <v>8</v>
      </c>
      <c r="AL25" s="89">
        <f t="shared" si="18"/>
        <v>9</v>
      </c>
      <c r="AM25" s="56" t="s">
        <v>112</v>
      </c>
      <c r="AN25" s="65">
        <f>AT23+1</f>
        <v>8</v>
      </c>
      <c r="AO25" s="65">
        <f t="shared" ref="AO25:AT25" si="19">AN25+1</f>
        <v>9</v>
      </c>
      <c r="AP25" s="65">
        <f t="shared" si="19"/>
        <v>10</v>
      </c>
      <c r="AQ25" s="65">
        <f t="shared" si="19"/>
        <v>11</v>
      </c>
      <c r="AR25" s="65">
        <f t="shared" si="19"/>
        <v>12</v>
      </c>
      <c r="AS25" s="89">
        <f t="shared" si="19"/>
        <v>13</v>
      </c>
      <c r="AT25" s="89">
        <f t="shared" si="19"/>
        <v>14</v>
      </c>
      <c r="AU25" s="56" t="s">
        <v>111</v>
      </c>
      <c r="AV25" s="65">
        <f>BB23+1</f>
        <v>5</v>
      </c>
      <c r="AW25" s="65">
        <f t="shared" ref="AW25:BB25" si="20">AV25+1</f>
        <v>6</v>
      </c>
      <c r="AX25" s="65">
        <f t="shared" si="20"/>
        <v>7</v>
      </c>
      <c r="AY25" s="65">
        <f t="shared" si="20"/>
        <v>8</v>
      </c>
      <c r="AZ25" s="65">
        <f t="shared" si="20"/>
        <v>9</v>
      </c>
      <c r="BA25" s="89">
        <f t="shared" si="20"/>
        <v>10</v>
      </c>
      <c r="BB25" s="89">
        <f t="shared" si="20"/>
        <v>11</v>
      </c>
      <c r="BC25" s="56" t="s">
        <v>111</v>
      </c>
      <c r="BF25" s="59"/>
      <c r="BG25" s="88"/>
    </row>
    <row r="26" spans="1:63" hidden="1" x14ac:dyDescent="0.2">
      <c r="A26" s="92">
        <f>MOMA!D22</f>
        <v>0</v>
      </c>
      <c r="B26" s="101" t="str">
        <f>IF(ISNA(VLOOKUP(A26,Tableau1[],3,FALSE)),"",VLOOKUP(A26,Tableau1[],3,FALSE))</f>
        <v/>
      </c>
      <c r="C26" s="92" t="str">
        <f>MOMA!H22</f>
        <v>Entreprise b</v>
      </c>
      <c r="D26" s="101" t="str">
        <f>IF(ISNA(VLOOKUP(C26,Tableau1[],3,FALSE)),"",VLOOKUP(C26,Tableau1[],3,FALSE))</f>
        <v>Périodes en Entreprise</v>
      </c>
      <c r="E26" s="92">
        <f>MOMA!L22</f>
        <v>0</v>
      </c>
      <c r="F26" s="101" t="str">
        <f>IF(ISNA(VLOOKUP(E26,Tableau1[],3,FALSE)),"",VLOOKUP(E26,Tableau1[],3,FALSE))</f>
        <v/>
      </c>
      <c r="G26" s="92" t="str">
        <f>MOMA!P22</f>
        <v>Entreprise</v>
      </c>
      <c r="H26" s="101" t="str">
        <f>IF(ISNA(VLOOKUP(G26,Tableau1[],3,FALSE)),"",VLOOKUP(G26,Tableau1[],3,FALSE))</f>
        <v>Périodes en Entreprise</v>
      </c>
      <c r="I26" s="92">
        <f>MOMA!T22</f>
        <v>0</v>
      </c>
      <c r="J26" s="101" t="str">
        <f>IF(ISNA(VLOOKUP(I26,Tableau1[],3,FALSE)),"",VLOOKUP(I26,Tableau1[],3,FALSE))</f>
        <v/>
      </c>
      <c r="K26" s="92" t="str">
        <f>MOMA!X22</f>
        <v>Entreprise b</v>
      </c>
      <c r="L26" s="101" t="str">
        <f>IF(ISNA(VLOOKUP(K26,Tableau1[],3,FALSE)),"",VLOOKUP(K26,Tableau1[],3,FALSE))</f>
        <v>Périodes en Entreprise</v>
      </c>
      <c r="M26" s="92" t="str">
        <f>MOMA!AB22</f>
        <v>Entreprise b</v>
      </c>
      <c r="N26" s="101" t="str">
        <f>IF(ISNA(VLOOKUP(M26,Tableau1[],3,FALSE)),"",VLOOKUP(M26,Tableau1[],3,FALSE))</f>
        <v>Périodes en Entreprise</v>
      </c>
      <c r="O26" s="92" t="str">
        <f>MOMA!AF22</f>
        <v>Entreprise b</v>
      </c>
      <c r="P26" s="101" t="str">
        <f>IF(ISNA(VLOOKUP(O26,Tableau1[],3,FALSE)),"",VLOOKUP(O26,Tableau1[],3,FALSE))</f>
        <v>Périodes en Entreprise</v>
      </c>
      <c r="Q26" s="92">
        <f>MOMA!AJ22</f>
        <v>0</v>
      </c>
      <c r="R26" s="101" t="str">
        <f>IF(ISNA(VLOOKUP(Q26,Tableau1[],3,FALSE)),"",VLOOKUP(Q26,Tableau1[],3,FALSE))</f>
        <v/>
      </c>
      <c r="S26" s="92" t="str">
        <f>MOMA!AN22</f>
        <v>Entreprise b</v>
      </c>
      <c r="T26" s="101" t="str">
        <f>IF(ISNA(VLOOKUP(S26,Tableau1[],3,FALSE)),"",VLOOKUP(S26,Tableau1[],3,FALSE))</f>
        <v>Périodes en Entreprise</v>
      </c>
      <c r="U26" s="92" t="str">
        <f>MOMA!AR22</f>
        <v>Entreprise b</v>
      </c>
      <c r="V26" s="101" t="str">
        <f>IF(ISNA(VLOOKUP(U26,Tableau1[],3,FALSE)),"",VLOOKUP(U26,Tableau1[],3,FALSE))</f>
        <v>Périodes en Entreprise</v>
      </c>
      <c r="W26" s="92">
        <f>MOMA!AV22</f>
        <v>0</v>
      </c>
      <c r="X26" s="101" t="str">
        <f>IF(ISNA(VLOOKUP(W26,Tableau1[],3,FALSE)),"",VLOOKUP(W26,Tableau1[],3,FALSE))</f>
        <v/>
      </c>
      <c r="Y26" s="92" t="str">
        <f>MOMA!AZ22</f>
        <v>Entreprise</v>
      </c>
      <c r="Z26" s="101" t="str">
        <f>IF(ISNA(VLOOKUP(Y26,Tableau1[],3,FALSE)),"",VLOOKUP(Y26,Tableau1[],3,FALSE))</f>
        <v>Périodes en Entreprise</v>
      </c>
      <c r="AA26" s="92">
        <f>MOMA!BD22</f>
        <v>0</v>
      </c>
      <c r="AB26" s="101" t="str">
        <f>IF(ISNA(VLOOKUP(AA26,Tableau1[],3,FALSE)),"",VLOOKUP(AA26,Tableau1[],3,FALSE))</f>
        <v/>
      </c>
      <c r="AC26" s="92">
        <f>MOMA!BH22</f>
        <v>0</v>
      </c>
      <c r="AD26" s="62" t="str">
        <f>IF(ISNA(VLOOKUP(AC26,Tableau1[],3,FALSE)),"",VLOOKUP(AC26,Tableau1[],3,FALSE))</f>
        <v/>
      </c>
      <c r="AE26" s="63" t="s">
        <v>111</v>
      </c>
      <c r="AF26" s="64" t="str">
        <f>+H17</f>
        <v>Périodes en Entreprise</v>
      </c>
      <c r="AG26" s="64" t="str">
        <f>+H18</f>
        <v xml:space="preserve">Fériés </v>
      </c>
      <c r="AH26" s="64" t="str">
        <f>+H19</f>
        <v>Périodes en Entreprise</v>
      </c>
      <c r="AI26" s="64" t="str">
        <f>+H20</f>
        <v>Périodes en Entreprise</v>
      </c>
      <c r="AJ26" s="64" t="str">
        <f>+H21</f>
        <v>Périodes en Entreprise</v>
      </c>
      <c r="AK26" s="90" t="str">
        <f>+H22</f>
        <v/>
      </c>
      <c r="AL26" s="90" t="str">
        <f>+H23</f>
        <v/>
      </c>
      <c r="AM26" s="115" t="s">
        <v>112</v>
      </c>
      <c r="AN26" s="118" t="str">
        <f>+J22</f>
        <v>Périodes en Entreprise</v>
      </c>
      <c r="AO26" s="118" t="str">
        <f>+J23</f>
        <v>Périodes en Entreprise</v>
      </c>
      <c r="AP26" s="118" t="str">
        <f>+J24</f>
        <v>Périodes en Entreprise</v>
      </c>
      <c r="AQ26" s="118" t="str">
        <f>+J25</f>
        <v>Périodes en Entreprise</v>
      </c>
      <c r="AR26" s="118" t="str">
        <f>+J26</f>
        <v/>
      </c>
      <c r="AS26" s="119" t="str">
        <f>+J27</f>
        <v/>
      </c>
      <c r="AT26" s="119" t="str">
        <f>+J28</f>
        <v/>
      </c>
      <c r="AU26" s="64" t="s">
        <v>111</v>
      </c>
      <c r="AV26" s="64" t="str">
        <f>+L19</f>
        <v>Périodes en Entreprise</v>
      </c>
      <c r="AW26" s="64" t="str">
        <f>+L20</f>
        <v>Périodes en Entreprise</v>
      </c>
      <c r="AX26" s="64" t="str">
        <f>+L21</f>
        <v>Périodes en Entreprise</v>
      </c>
      <c r="AY26" s="64" t="str">
        <f>+L22</f>
        <v>Périodes en Entreprise</v>
      </c>
      <c r="AZ26" s="64" t="str">
        <f>+L23</f>
        <v>Périodes en Entreprise</v>
      </c>
      <c r="BA26" s="90" t="str">
        <f>+L24</f>
        <v/>
      </c>
      <c r="BB26" s="90" t="str">
        <f>+L25</f>
        <v/>
      </c>
      <c r="BC26" s="56" t="s">
        <v>111</v>
      </c>
      <c r="BF26" s="59"/>
      <c r="BG26" s="88"/>
    </row>
    <row r="27" spans="1:63" x14ac:dyDescent="0.2">
      <c r="A27" s="92">
        <f>MOMA!D23</f>
        <v>0</v>
      </c>
      <c r="B27" s="101" t="str">
        <f>IF(ISNA(VLOOKUP(A27,Tableau1[],3,FALSE)),"",VLOOKUP(A27,Tableau1[],3,FALSE))</f>
        <v/>
      </c>
      <c r="C27" s="92">
        <f>MOMA!H23</f>
        <v>0</v>
      </c>
      <c r="D27" s="101" t="str">
        <f>IF(ISNA(VLOOKUP(C27,Tableau1[],3,FALSE)),"",VLOOKUP(C27,Tableau1[],3,FALSE))</f>
        <v/>
      </c>
      <c r="E27" s="92" t="str">
        <f>MOMA!L23</f>
        <v>Entreprise b</v>
      </c>
      <c r="F27" s="101" t="str">
        <f>IF(ISNA(VLOOKUP(E27,Tableau1[],3,FALSE)),"",VLOOKUP(E27,Tableau1[],3,FALSE))</f>
        <v>Périodes en Entreprise</v>
      </c>
      <c r="G27" s="92" t="str">
        <f>MOMA!P23</f>
        <v>Entreprise b</v>
      </c>
      <c r="H27" s="101" t="str">
        <f>IF(ISNA(VLOOKUP(G27,Tableau1[],3,FALSE)),"",VLOOKUP(G27,Tableau1[],3,FALSE))</f>
        <v>Périodes en Entreprise</v>
      </c>
      <c r="I27" s="92">
        <f>MOMA!T23</f>
        <v>0</v>
      </c>
      <c r="J27" s="101" t="str">
        <f>IF(ISNA(VLOOKUP(I27,Tableau1[],3,FALSE)),"",VLOOKUP(I27,Tableau1[],3,FALSE))</f>
        <v/>
      </c>
      <c r="K27" s="92" t="str">
        <f>MOMA!X23</f>
        <v>Entreprise b</v>
      </c>
      <c r="L27" s="101" t="str">
        <f>IF(ISNA(VLOOKUP(K27,Tableau1[],3,FALSE)),"",VLOOKUP(K27,Tableau1[],3,FALSE))</f>
        <v>Périodes en Entreprise</v>
      </c>
      <c r="M27" s="92" t="str">
        <f>MOMA!AB23</f>
        <v>Entreprise b</v>
      </c>
      <c r="N27" s="101" t="str">
        <f>IF(ISNA(VLOOKUP(M27,Tableau1[],3,FALSE)),"",VLOOKUP(M27,Tableau1[],3,FALSE))</f>
        <v>Périodes en Entreprise</v>
      </c>
      <c r="O27" s="92" t="str">
        <f>MOMA!AF23</f>
        <v>Entreprise b</v>
      </c>
      <c r="P27" s="101" t="str">
        <f>IF(ISNA(VLOOKUP(O27,Tableau1[],3,FALSE)),"",VLOOKUP(O27,Tableau1[],3,FALSE))</f>
        <v>Périodes en Entreprise</v>
      </c>
      <c r="Q27" s="92" t="str">
        <f>MOMA!AJ23</f>
        <v>Entreprise b</v>
      </c>
      <c r="R27" s="101" t="str">
        <f>IF(ISNA(VLOOKUP(Q27,Tableau1[],3,FALSE)),"",VLOOKUP(Q27,Tableau1[],3,FALSE))</f>
        <v>Périodes en Entreprise</v>
      </c>
      <c r="S27" s="92" t="str">
        <f>MOMA!AN23</f>
        <v>Entreprise</v>
      </c>
      <c r="T27" s="101" t="str">
        <f>IF(ISNA(VLOOKUP(S27,Tableau1[],3,FALSE)),"",VLOOKUP(S27,Tableau1[],3,FALSE))</f>
        <v>Périodes en Entreprise</v>
      </c>
      <c r="U27" s="92">
        <f>MOMA!AR23</f>
        <v>0</v>
      </c>
      <c r="V27" s="101" t="str">
        <f>IF(ISNA(VLOOKUP(U27,Tableau1[],3,FALSE)),"",VLOOKUP(U27,Tableau1[],3,FALSE))</f>
        <v/>
      </c>
      <c r="W27" s="92" t="str">
        <f>MOMA!AV23</f>
        <v>Entreprise b</v>
      </c>
      <c r="X27" s="101" t="str">
        <f>IF(ISNA(VLOOKUP(W27,Tableau1[],3,FALSE)),"",VLOOKUP(W27,Tableau1[],3,FALSE))</f>
        <v>Périodes en Entreprise</v>
      </c>
      <c r="Y27" s="92" t="str">
        <f>MOMA!AZ23</f>
        <v>Entreprise b</v>
      </c>
      <c r="Z27" s="101" t="str">
        <f>IF(ISNA(VLOOKUP(Y27,Tableau1[],3,FALSE)),"",VLOOKUP(Y27,Tableau1[],3,FALSE))</f>
        <v>Périodes en Entreprise</v>
      </c>
      <c r="AA27" s="92">
        <f>MOMA!BD23</f>
        <v>0</v>
      </c>
      <c r="AB27" s="101" t="str">
        <f>IF(ISNA(VLOOKUP(AA27,Tableau1[],3,FALSE)),"",VLOOKUP(AA27,Tableau1[],3,FALSE))</f>
        <v/>
      </c>
      <c r="AC27" s="92">
        <f>MOMA!BH23</f>
        <v>0</v>
      </c>
      <c r="AD27" s="62" t="str">
        <f>IF(ISNA(VLOOKUP(AC27,Tableau1[],3,FALSE)),"",VLOOKUP(AC27,Tableau1[],3,FALSE))</f>
        <v/>
      </c>
      <c r="AE27" s="63" t="s">
        <v>111</v>
      </c>
      <c r="AF27" s="65">
        <f>AL25+1</f>
        <v>10</v>
      </c>
      <c r="AG27" s="65">
        <f t="shared" ref="AG27:AL27" si="21">+AF27+1</f>
        <v>11</v>
      </c>
      <c r="AH27" s="65">
        <f t="shared" si="21"/>
        <v>12</v>
      </c>
      <c r="AI27" s="65">
        <f t="shared" si="21"/>
        <v>13</v>
      </c>
      <c r="AJ27" s="65">
        <f t="shared" si="21"/>
        <v>14</v>
      </c>
      <c r="AK27" s="89">
        <f t="shared" si="21"/>
        <v>15</v>
      </c>
      <c r="AL27" s="89">
        <f t="shared" si="21"/>
        <v>16</v>
      </c>
      <c r="AM27" s="56" t="s">
        <v>112</v>
      </c>
      <c r="AN27" s="65">
        <f>AT25+1</f>
        <v>15</v>
      </c>
      <c r="AO27" s="65">
        <f t="shared" ref="AO27:AT27" si="22">AN27+1</f>
        <v>16</v>
      </c>
      <c r="AP27" s="65">
        <f t="shared" si="22"/>
        <v>17</v>
      </c>
      <c r="AQ27" s="65">
        <f t="shared" si="22"/>
        <v>18</v>
      </c>
      <c r="AR27" s="65">
        <f t="shared" si="22"/>
        <v>19</v>
      </c>
      <c r="AS27" s="89">
        <f t="shared" si="22"/>
        <v>20</v>
      </c>
      <c r="AT27" s="89">
        <f t="shared" si="22"/>
        <v>21</v>
      </c>
      <c r="AU27" s="56" t="s">
        <v>111</v>
      </c>
      <c r="AV27" s="65">
        <f>BB25+1</f>
        <v>12</v>
      </c>
      <c r="AW27" s="65">
        <f t="shared" ref="AW27:BB27" si="23">AV27+1</f>
        <v>13</v>
      </c>
      <c r="AX27" s="65">
        <f t="shared" si="23"/>
        <v>14</v>
      </c>
      <c r="AY27" s="65">
        <f t="shared" si="23"/>
        <v>15</v>
      </c>
      <c r="AZ27" s="65">
        <f t="shared" si="23"/>
        <v>16</v>
      </c>
      <c r="BA27" s="89">
        <f t="shared" si="23"/>
        <v>17</v>
      </c>
      <c r="BB27" s="89">
        <f t="shared" si="23"/>
        <v>18</v>
      </c>
      <c r="BC27" s="56" t="s">
        <v>111</v>
      </c>
    </row>
    <row r="28" spans="1:63" hidden="1" x14ac:dyDescent="0.2">
      <c r="A28" s="92">
        <f>MOMA!D24</f>
        <v>0</v>
      </c>
      <c r="B28" s="101" t="str">
        <f>IF(ISNA(VLOOKUP(A28,Tableau1[],3,FALSE)),"",VLOOKUP(A28,Tableau1[],3,FALSE))</f>
        <v/>
      </c>
      <c r="C28" s="92">
        <f>MOMA!H24</f>
        <v>0</v>
      </c>
      <c r="D28" s="101" t="str">
        <f>IF(ISNA(VLOOKUP(C28,Tableau1[],3,FALSE)),"",VLOOKUP(C28,Tableau1[],3,FALSE))</f>
        <v/>
      </c>
      <c r="E28" s="92" t="str">
        <f>MOMA!L24</f>
        <v>Entreprise b</v>
      </c>
      <c r="F28" s="101" t="str">
        <f>IF(ISNA(VLOOKUP(E28,Tableau1[],3,FALSE)),"",VLOOKUP(E28,Tableau1[],3,FALSE))</f>
        <v>Périodes en Entreprise</v>
      </c>
      <c r="G28" s="92" t="str">
        <f>MOMA!P24</f>
        <v>Entreprise b</v>
      </c>
      <c r="H28" s="101" t="str">
        <f>IF(ISNA(VLOOKUP(G28,Tableau1[],3,FALSE)),"",VLOOKUP(G28,Tableau1[],3,FALSE))</f>
        <v>Périodes en Entreprise</v>
      </c>
      <c r="I28" s="92">
        <f>MOMA!T24</f>
        <v>0</v>
      </c>
      <c r="J28" s="101" t="str">
        <f>IF(ISNA(VLOOKUP(I28,Tableau1[],3,FALSE)),"",VLOOKUP(I28,Tableau1[],3,FALSE))</f>
        <v/>
      </c>
      <c r="K28" s="92" t="str">
        <f>MOMA!X24</f>
        <v>Entreprise</v>
      </c>
      <c r="L28" s="101" t="str">
        <f>IF(ISNA(VLOOKUP(K28,Tableau1[],3,FALSE)),"",VLOOKUP(K28,Tableau1[],3,FALSE))</f>
        <v>Périodes en Entreprise</v>
      </c>
      <c r="M28" s="92">
        <f>MOMA!AB24</f>
        <v>0</v>
      </c>
      <c r="N28" s="101" t="str">
        <f>IF(ISNA(VLOOKUP(M28,Tableau1[],3,FALSE)),"",VLOOKUP(M28,Tableau1[],3,FALSE))</f>
        <v/>
      </c>
      <c r="O28" s="92">
        <f>MOMA!AF24</f>
        <v>0</v>
      </c>
      <c r="P28" s="101" t="str">
        <f>IF(ISNA(VLOOKUP(O28,Tableau1[],3,FALSE)),"",VLOOKUP(O28,Tableau1[],3,FALSE))</f>
        <v/>
      </c>
      <c r="Q28" s="92" t="str">
        <f>MOMA!AJ24</f>
        <v>Entreprise b</v>
      </c>
      <c r="R28" s="101" t="str">
        <f>IF(ISNA(VLOOKUP(Q28,Tableau1[],3,FALSE)),"",VLOOKUP(Q28,Tableau1[],3,FALSE))</f>
        <v>Périodes en Entreprise</v>
      </c>
      <c r="S28" s="92" t="str">
        <f>MOMA!AN24</f>
        <v>Entreprise b</v>
      </c>
      <c r="T28" s="101" t="str">
        <f>IF(ISNA(VLOOKUP(S28,Tableau1[],3,FALSE)),"",VLOOKUP(S28,Tableau1[],3,FALSE))</f>
        <v>Périodes en Entreprise</v>
      </c>
      <c r="U28" s="92">
        <f>MOMA!AR24</f>
        <v>0</v>
      </c>
      <c r="V28" s="101" t="str">
        <f>IF(ISNA(VLOOKUP(U28,Tableau1[],3,FALSE)),"",VLOOKUP(U28,Tableau1[],3,FALSE))</f>
        <v/>
      </c>
      <c r="W28" s="92" t="str">
        <f>MOMA!AV24</f>
        <v>Entreprise b</v>
      </c>
      <c r="X28" s="101" t="str">
        <f>IF(ISNA(VLOOKUP(W28,Tableau1[],3,FALSE)),"",VLOOKUP(W28,Tableau1[],3,FALSE))</f>
        <v>Périodes en Entreprise</v>
      </c>
      <c r="Y28" s="92" t="str">
        <f>MOMA!AZ24</f>
        <v>Entreprise b</v>
      </c>
      <c r="Z28" s="101" t="str">
        <f>IF(ISNA(VLOOKUP(Y28,Tableau1[],3,FALSE)),"",VLOOKUP(Y28,Tableau1[],3,FALSE))</f>
        <v>Périodes en Entreprise</v>
      </c>
      <c r="AA28" s="92">
        <f>MOMA!BD24</f>
        <v>0</v>
      </c>
      <c r="AB28" s="101" t="str">
        <f>IF(ISNA(VLOOKUP(AA28,Tableau1[],3,FALSE)),"",VLOOKUP(AA28,Tableau1[],3,FALSE))</f>
        <v/>
      </c>
      <c r="AC28" s="92">
        <f>MOMA!BH24</f>
        <v>0</v>
      </c>
      <c r="AD28" s="62" t="str">
        <f>IF(ISNA(VLOOKUP(AC28,Tableau1[],3,FALSE)),"",VLOOKUP(AC28,Tableau1[],3,FALSE))</f>
        <v/>
      </c>
      <c r="AE28" s="63" t="s">
        <v>111</v>
      </c>
      <c r="AF28" s="64" t="str">
        <f>+H24</f>
        <v>Périodes en Entreprise</v>
      </c>
      <c r="AG28" s="64" t="str">
        <f>+H25</f>
        <v>Périodes en Entreprise</v>
      </c>
      <c r="AH28" s="64" t="str">
        <f>+H26</f>
        <v>Périodes en Entreprise</v>
      </c>
      <c r="AI28" s="64" t="str">
        <f>+H27</f>
        <v>Périodes en Entreprise</v>
      </c>
      <c r="AJ28" s="64" t="str">
        <f>+H28</f>
        <v>Périodes en Entreprise</v>
      </c>
      <c r="AK28" s="90" t="str">
        <f>+H29</f>
        <v/>
      </c>
      <c r="AL28" s="90" t="str">
        <f>+H30</f>
        <v/>
      </c>
      <c r="AM28" s="115" t="s">
        <v>112</v>
      </c>
      <c r="AN28" s="118" t="str">
        <f>+J29</f>
        <v>Périodes en Entreprise</v>
      </c>
      <c r="AO28" s="118" t="str">
        <f>+J30</f>
        <v>Périodes en Entreprise</v>
      </c>
      <c r="AP28" s="118" t="str">
        <f>+J31</f>
        <v>Périodes en Entreprise</v>
      </c>
      <c r="AQ28" s="64" t="str">
        <f>+J32</f>
        <v xml:space="preserve">Fériés </v>
      </c>
      <c r="AR28" s="118" t="str">
        <f>+J33</f>
        <v>Périodes en Entreprise</v>
      </c>
      <c r="AS28" s="119" t="str">
        <f>+J34</f>
        <v/>
      </c>
      <c r="AT28" s="119" t="str">
        <f>+J35</f>
        <v/>
      </c>
      <c r="AU28" s="64" t="s">
        <v>111</v>
      </c>
      <c r="AV28" s="64" t="str">
        <f>+L26</f>
        <v>Périodes en Entreprise</v>
      </c>
      <c r="AW28" s="64" t="str">
        <f>+L27</f>
        <v>Périodes en Entreprise</v>
      </c>
      <c r="AX28" s="64" t="str">
        <f>+L28</f>
        <v>Périodes en Entreprise</v>
      </c>
      <c r="AY28" s="64" t="str">
        <f>+L29</f>
        <v>Périodes en Entreprise</v>
      </c>
      <c r="AZ28" s="64" t="str">
        <f>+L30</f>
        <v>Périodes en Entreprise</v>
      </c>
      <c r="BA28" s="90" t="str">
        <f>+L31</f>
        <v/>
      </c>
      <c r="BB28" s="90" t="str">
        <f>+L32</f>
        <v/>
      </c>
      <c r="BC28" s="56" t="s">
        <v>111</v>
      </c>
    </row>
    <row r="29" spans="1:63" x14ac:dyDescent="0.2">
      <c r="A29" s="92">
        <f>MOMA!D25</f>
        <v>0</v>
      </c>
      <c r="B29" s="101" t="str">
        <f>IF(ISNA(VLOOKUP(A29,Tableau1[],3,FALSE)),"",VLOOKUP(A29,Tableau1[],3,FALSE))</f>
        <v/>
      </c>
      <c r="C29" s="92" t="str">
        <f>MOMA!H25</f>
        <v>Entreprise b</v>
      </c>
      <c r="D29" s="101" t="str">
        <f>IF(ISNA(VLOOKUP(C29,Tableau1[],3,FALSE)),"",VLOOKUP(C29,Tableau1[],3,FALSE))</f>
        <v>Périodes en Entreprise</v>
      </c>
      <c r="E29" s="92" t="str">
        <f>MOMA!L25</f>
        <v>Entreprise</v>
      </c>
      <c r="F29" s="101" t="str">
        <f>IF(ISNA(VLOOKUP(E29,Tableau1[],3,FALSE)),"",VLOOKUP(E29,Tableau1[],3,FALSE))</f>
        <v>Périodes en Entreprise</v>
      </c>
      <c r="G29" s="92">
        <f>MOMA!P25</f>
        <v>0</v>
      </c>
      <c r="H29" s="101" t="str">
        <f>IF(ISNA(VLOOKUP(G29,Tableau1[],3,FALSE)),"",VLOOKUP(G29,Tableau1[],3,FALSE))</f>
        <v/>
      </c>
      <c r="I29" s="92" t="str">
        <f>MOMA!T25</f>
        <v>Entreprise b</v>
      </c>
      <c r="J29" s="101" t="str">
        <f>IF(ISNA(VLOOKUP(I29,Tableau1[],3,FALSE)),"",VLOOKUP(I29,Tableau1[],3,FALSE))</f>
        <v>Périodes en Entreprise</v>
      </c>
      <c r="K29" s="92" t="str">
        <f>MOMA!X25</f>
        <v>Entreprise b</v>
      </c>
      <c r="L29" s="101" t="str">
        <f>IF(ISNA(VLOOKUP(K29,Tableau1[],3,FALSE)),"",VLOOKUP(K29,Tableau1[],3,FALSE))</f>
        <v>Périodes en Entreprise</v>
      </c>
      <c r="M29" s="92">
        <f>MOMA!AB25</f>
        <v>0</v>
      </c>
      <c r="N29" s="101" t="str">
        <f>IF(ISNA(VLOOKUP(M29,Tableau1[],3,FALSE)),"",VLOOKUP(M29,Tableau1[],3,FALSE))</f>
        <v/>
      </c>
      <c r="O29" s="92">
        <f>MOMA!AF25</f>
        <v>0</v>
      </c>
      <c r="P29" s="101" t="str">
        <f>IF(ISNA(VLOOKUP(O29,Tableau1[],3,FALSE)),"",VLOOKUP(O29,Tableau1[],3,FALSE))</f>
        <v/>
      </c>
      <c r="Q29" s="92" t="str">
        <f>MOMA!AJ25</f>
        <v>Entreprise</v>
      </c>
      <c r="R29" s="101" t="str">
        <f>IF(ISNA(VLOOKUP(Q29,Tableau1[],3,FALSE)),"",VLOOKUP(Q29,Tableau1[],3,FALSE))</f>
        <v>Périodes en Entreprise</v>
      </c>
      <c r="S29" s="92" t="str">
        <f>MOMA!AN25</f>
        <v>Entreprise b</v>
      </c>
      <c r="T29" s="101" t="str">
        <f>IF(ISNA(VLOOKUP(S29,Tableau1[],3,FALSE)),"",VLOOKUP(S29,Tableau1[],3,FALSE))</f>
        <v>Périodes en Entreprise</v>
      </c>
      <c r="U29" s="92" t="str">
        <f>MOMA!AR25</f>
        <v>Entreprise b</v>
      </c>
      <c r="V29" s="101" t="str">
        <f>IF(ISNA(VLOOKUP(U29,Tableau1[],3,FALSE)),"",VLOOKUP(U29,Tableau1[],3,FALSE))</f>
        <v>Périodes en Entreprise</v>
      </c>
      <c r="W29" s="92" t="str">
        <f>MOMA!AV25</f>
        <v>Entreprise</v>
      </c>
      <c r="X29" s="101" t="str">
        <f>IF(ISNA(VLOOKUP(W29,Tableau1[],3,FALSE)),"",VLOOKUP(W29,Tableau1[],3,FALSE))</f>
        <v>Périodes en Entreprise</v>
      </c>
      <c r="Y29" s="92">
        <f>MOMA!AZ25</f>
        <v>0</v>
      </c>
      <c r="Z29" s="101" t="str">
        <f>IF(ISNA(VLOOKUP(Y29,Tableau1[],3,FALSE)),"",VLOOKUP(Y29,Tableau1[],3,FALSE))</f>
        <v/>
      </c>
      <c r="AA29" s="92">
        <f>MOMA!BD25</f>
        <v>0</v>
      </c>
      <c r="AB29" s="101" t="str">
        <f>IF(ISNA(VLOOKUP(AA29,Tableau1[],3,FALSE)),"",VLOOKUP(AA29,Tableau1[],3,FALSE))</f>
        <v/>
      </c>
      <c r="AC29" s="92">
        <f>MOMA!BH25</f>
        <v>0</v>
      </c>
      <c r="AD29" s="62" t="str">
        <f>IF(ISNA(VLOOKUP(AC29,Tableau1[],3,FALSE)),"",VLOOKUP(AC29,Tableau1[],3,FALSE))</f>
        <v/>
      </c>
      <c r="AE29" s="63" t="s">
        <v>111</v>
      </c>
      <c r="AF29" s="65">
        <f>+AL27+1</f>
        <v>17</v>
      </c>
      <c r="AG29" s="65">
        <f t="shared" ref="AG29:AL29" si="24">AF29+1</f>
        <v>18</v>
      </c>
      <c r="AH29" s="65">
        <f t="shared" si="24"/>
        <v>19</v>
      </c>
      <c r="AI29" s="65">
        <f t="shared" si="24"/>
        <v>20</v>
      </c>
      <c r="AJ29" s="65">
        <f t="shared" si="24"/>
        <v>21</v>
      </c>
      <c r="AK29" s="89">
        <f t="shared" si="24"/>
        <v>22</v>
      </c>
      <c r="AL29" s="89">
        <f t="shared" si="24"/>
        <v>23</v>
      </c>
      <c r="AM29" s="56" t="s">
        <v>112</v>
      </c>
      <c r="AN29" s="65">
        <f>AT27+1</f>
        <v>22</v>
      </c>
      <c r="AO29" s="65">
        <f t="shared" ref="AO29:AT29" si="25">AN29+1</f>
        <v>23</v>
      </c>
      <c r="AP29" s="65">
        <f t="shared" si="25"/>
        <v>24</v>
      </c>
      <c r="AQ29" s="65">
        <f t="shared" si="25"/>
        <v>25</v>
      </c>
      <c r="AR29" s="65">
        <f t="shared" si="25"/>
        <v>26</v>
      </c>
      <c r="AS29" s="89">
        <f t="shared" si="25"/>
        <v>27</v>
      </c>
      <c r="AT29" s="89">
        <f t="shared" si="25"/>
        <v>28</v>
      </c>
      <c r="AU29" s="56" t="s">
        <v>111</v>
      </c>
      <c r="AV29" s="65">
        <f>BB27+1</f>
        <v>19</v>
      </c>
      <c r="AW29" s="65">
        <f t="shared" ref="AW29:BB29" si="26">AV29+1</f>
        <v>20</v>
      </c>
      <c r="AX29" s="65">
        <f t="shared" si="26"/>
        <v>21</v>
      </c>
      <c r="AY29" s="65">
        <f t="shared" si="26"/>
        <v>22</v>
      </c>
      <c r="AZ29" s="65">
        <f t="shared" si="26"/>
        <v>23</v>
      </c>
      <c r="BA29" s="89">
        <f t="shared" si="26"/>
        <v>24</v>
      </c>
      <c r="BB29" s="89">
        <f t="shared" si="26"/>
        <v>25</v>
      </c>
      <c r="BC29" s="56" t="s">
        <v>111</v>
      </c>
    </row>
    <row r="30" spans="1:63" hidden="1" x14ac:dyDescent="0.2">
      <c r="A30" s="92">
        <f>MOMA!D26</f>
        <v>0</v>
      </c>
      <c r="B30" s="101" t="str">
        <f>IF(ISNA(VLOOKUP(A30,Tableau1[],3,FALSE)),"",VLOOKUP(A30,Tableau1[],3,FALSE))</f>
        <v/>
      </c>
      <c r="C30" s="92" t="str">
        <f>MOMA!H26</f>
        <v>Entreprise b</v>
      </c>
      <c r="D30" s="101" t="str">
        <f>IF(ISNA(VLOOKUP(C30,Tableau1[],3,FALSE)),"",VLOOKUP(C30,Tableau1[],3,FALSE))</f>
        <v>Périodes en Entreprise</v>
      </c>
      <c r="E30" s="92" t="str">
        <f>MOMA!L26</f>
        <v>Entreprise b</v>
      </c>
      <c r="F30" s="101" t="str">
        <f>IF(ISNA(VLOOKUP(E30,Tableau1[],3,FALSE)),"",VLOOKUP(E30,Tableau1[],3,FALSE))</f>
        <v>Périodes en Entreprise</v>
      </c>
      <c r="G30" s="92">
        <f>MOMA!P26</f>
        <v>0</v>
      </c>
      <c r="H30" s="101" t="str">
        <f>IF(ISNA(VLOOKUP(G30,Tableau1[],3,FALSE)),"",VLOOKUP(G30,Tableau1[],3,FALSE))</f>
        <v/>
      </c>
      <c r="I30" s="92" t="str">
        <f>MOMA!T26</f>
        <v>Entreprise b</v>
      </c>
      <c r="J30" s="101" t="str">
        <f>IF(ISNA(VLOOKUP(I30,Tableau1[],3,FALSE)),"",VLOOKUP(I30,Tableau1[],3,FALSE))</f>
        <v>Périodes en Entreprise</v>
      </c>
      <c r="K30" s="92" t="str">
        <f>MOMA!X26</f>
        <v>Entreprise b</v>
      </c>
      <c r="L30" s="101" t="str">
        <f>IF(ISNA(VLOOKUP(K30,Tableau1[],3,FALSE)),"",VLOOKUP(K30,Tableau1[],3,FALSE))</f>
        <v>Périodes en Entreprise</v>
      </c>
      <c r="M30" s="92" t="str">
        <f>MOMA!AB26</f>
        <v>Entreprise b</v>
      </c>
      <c r="N30" s="101" t="str">
        <f>IF(ISNA(VLOOKUP(M30,Tableau1[],3,FALSE)),"",VLOOKUP(M30,Tableau1[],3,FALSE))</f>
        <v>Périodes en Entreprise</v>
      </c>
      <c r="O30" s="92" t="str">
        <f>MOMA!AF26</f>
        <v>Entreprise b</v>
      </c>
      <c r="P30" s="101" t="str">
        <f>IF(ISNA(VLOOKUP(O30,Tableau1[],3,FALSE)),"",VLOOKUP(O30,Tableau1[],3,FALSE))</f>
        <v>Périodes en Entreprise</v>
      </c>
      <c r="Q30" s="92" t="str">
        <f>MOMA!AJ26</f>
        <v>Entreprise b</v>
      </c>
      <c r="R30" s="101" t="str">
        <f>IF(ISNA(VLOOKUP(Q30,Tableau1[],3,FALSE)),"",VLOOKUP(Q30,Tableau1[],3,FALSE))</f>
        <v>Périodes en Entreprise</v>
      </c>
      <c r="S30" s="92">
        <f>MOMA!AN26</f>
        <v>0</v>
      </c>
      <c r="T30" s="101" t="str">
        <f>IF(ISNA(VLOOKUP(S30,Tableau1[],3,FALSE)),"",VLOOKUP(S30,Tableau1[],3,FALSE))</f>
        <v/>
      </c>
      <c r="U30" s="92" t="str">
        <f>MOMA!AR26</f>
        <v>Entreprise b</v>
      </c>
      <c r="V30" s="101" t="str">
        <f>IF(ISNA(VLOOKUP(U30,Tableau1[],3,FALSE)),"",VLOOKUP(U30,Tableau1[],3,FALSE))</f>
        <v>Périodes en Entreprise</v>
      </c>
      <c r="W30" s="92" t="str">
        <f>MOMA!AV26</f>
        <v>Entreprise b</v>
      </c>
      <c r="X30" s="101" t="str">
        <f>IF(ISNA(VLOOKUP(W30,Tableau1[],3,FALSE)),"",VLOOKUP(W30,Tableau1[],3,FALSE))</f>
        <v>Périodes en Entreprise</v>
      </c>
      <c r="Y30" s="92">
        <f>MOMA!AZ26</f>
        <v>0</v>
      </c>
      <c r="Z30" s="101" t="str">
        <f>IF(ISNA(VLOOKUP(Y30,Tableau1[],3,FALSE)),"",VLOOKUP(Y30,Tableau1[],3,FALSE))</f>
        <v/>
      </c>
      <c r="AA30" s="92">
        <f>MOMA!BD26</f>
        <v>0</v>
      </c>
      <c r="AB30" s="101" t="str">
        <f>IF(ISNA(VLOOKUP(AA30,Tableau1[],3,FALSE)),"",VLOOKUP(AA30,Tableau1[],3,FALSE))</f>
        <v/>
      </c>
      <c r="AC30" s="92">
        <f>MOMA!BH26</f>
        <v>0</v>
      </c>
      <c r="AD30" s="62" t="str">
        <f>IF(ISNA(VLOOKUP(AC30,Tableau1[],3,FALSE)),"",VLOOKUP(AC30,Tableau1[],3,FALSE))</f>
        <v/>
      </c>
      <c r="AE30" s="63" t="s">
        <v>111</v>
      </c>
      <c r="AF30" s="64" t="str">
        <f>+H31</f>
        <v>Périodes en Entreprise</v>
      </c>
      <c r="AG30" s="64" t="str">
        <f>+H32</f>
        <v>Périodes en Entreprise</v>
      </c>
      <c r="AH30" s="64" t="str">
        <f>+H33</f>
        <v>Périodes en Entreprise</v>
      </c>
      <c r="AI30" s="64" t="str">
        <f>+H34</f>
        <v>Périodes en Entreprise</v>
      </c>
      <c r="AJ30" s="64" t="str">
        <f>+H35</f>
        <v>Périodes en Entreprise</v>
      </c>
      <c r="AK30" s="90" t="str">
        <f>+H36</f>
        <v/>
      </c>
      <c r="AL30" s="90" t="str">
        <f>+H37</f>
        <v/>
      </c>
      <c r="AM30" s="115" t="s">
        <v>112</v>
      </c>
      <c r="AN30" s="118" t="str">
        <f>+J36</f>
        <v>Périodes en Entreprise</v>
      </c>
      <c r="AO30" s="118" t="str">
        <f>+J37</f>
        <v>Périodes en Entreprise</v>
      </c>
      <c r="AP30" s="118" t="str">
        <f>+J38</f>
        <v>Périodes en Entreprise</v>
      </c>
      <c r="AQ30" s="118"/>
      <c r="AR30" s="118"/>
      <c r="AS30" s="119"/>
      <c r="AT30" s="119"/>
      <c r="AU30" s="64" t="s">
        <v>111</v>
      </c>
      <c r="AV30" s="64" t="str">
        <f>+L33</f>
        <v>Périodes en Entreprise</v>
      </c>
      <c r="AW30" s="64" t="str">
        <f>+L34</f>
        <v>Périodes en Entreprise</v>
      </c>
      <c r="AX30" s="64" t="str">
        <f>+L35</f>
        <v>Périodes en Entreprise</v>
      </c>
      <c r="AY30" s="64" t="str">
        <f>+L36</f>
        <v>Périodes en Entreprise</v>
      </c>
      <c r="AZ30" s="64" t="str">
        <f>+L37</f>
        <v>Périodes en Entreprise</v>
      </c>
      <c r="BA30" s="90" t="str">
        <f>+L38</f>
        <v/>
      </c>
      <c r="BB30" s="90"/>
      <c r="BC30" s="56" t="s">
        <v>111</v>
      </c>
    </row>
    <row r="31" spans="1:63" x14ac:dyDescent="0.2">
      <c r="A31" s="92">
        <f>MOMA!D27</f>
        <v>0</v>
      </c>
      <c r="B31" s="101" t="str">
        <f>IF(ISNA(VLOOKUP(A31,Tableau1[],3,FALSE)),"",VLOOKUP(A31,Tableau1[],3,FALSE))</f>
        <v/>
      </c>
      <c r="C31" s="92" t="str">
        <f>MOMA!H27</f>
        <v>Entreprise</v>
      </c>
      <c r="D31" s="101" t="str">
        <f>IF(ISNA(VLOOKUP(C31,Tableau1[],3,FALSE)),"",VLOOKUP(C31,Tableau1[],3,FALSE))</f>
        <v>Périodes en Entreprise</v>
      </c>
      <c r="E31" s="92" t="str">
        <f>MOMA!L27</f>
        <v>Entreprise b</v>
      </c>
      <c r="F31" s="101" t="str">
        <f>IF(ISNA(VLOOKUP(E31,Tableau1[],3,FALSE)),"",VLOOKUP(E31,Tableau1[],3,FALSE))</f>
        <v>Périodes en Entreprise</v>
      </c>
      <c r="G31" s="92" t="str">
        <f>MOMA!P27</f>
        <v>Entreprise b</v>
      </c>
      <c r="H31" s="101" t="str">
        <f>IF(ISNA(VLOOKUP(G31,Tableau1[],3,FALSE)),"",VLOOKUP(G31,Tableau1[],3,FALSE))</f>
        <v>Périodes en Entreprise</v>
      </c>
      <c r="I31" s="92" t="str">
        <f>MOMA!T27</f>
        <v>Entreprise</v>
      </c>
      <c r="J31" s="101" t="str">
        <f>IF(ISNA(VLOOKUP(I31,Tableau1[],3,FALSE)),"",VLOOKUP(I31,Tableau1[],3,FALSE))</f>
        <v>Périodes en Entreprise</v>
      </c>
      <c r="K31" s="92">
        <f>MOMA!X27</f>
        <v>0</v>
      </c>
      <c r="L31" s="101" t="str">
        <f>IF(ISNA(VLOOKUP(K31,Tableau1[],3,FALSE)),"",VLOOKUP(K31,Tableau1[],3,FALSE))</f>
        <v/>
      </c>
      <c r="M31" s="92" t="str">
        <f>MOMA!AB27</f>
        <v>Entreprise b</v>
      </c>
      <c r="N31" s="101" t="str">
        <f>IF(ISNA(VLOOKUP(M31,Tableau1[],3,FALSE)),"",VLOOKUP(M31,Tableau1[],3,FALSE))</f>
        <v>Périodes en Entreprise</v>
      </c>
      <c r="O31" s="92" t="str">
        <f>MOMA!AF27</f>
        <v>Entreprise b</v>
      </c>
      <c r="P31" s="101" t="str">
        <f>IF(ISNA(VLOOKUP(O31,Tableau1[],3,FALSE)),"",VLOOKUP(O31,Tableau1[],3,FALSE))</f>
        <v>Périodes en Entreprise</v>
      </c>
      <c r="Q31" s="92" t="str">
        <f>MOMA!AJ27</f>
        <v>Entreprise b</v>
      </c>
      <c r="R31" s="101" t="str">
        <f>IF(ISNA(VLOOKUP(Q31,Tableau1[],3,FALSE)),"",VLOOKUP(Q31,Tableau1[],3,FALSE))</f>
        <v>Périodes en Entreprise</v>
      </c>
      <c r="S31" s="92">
        <f>MOMA!AN27</f>
        <v>0</v>
      </c>
      <c r="T31" s="101" t="str">
        <f>IF(ISNA(VLOOKUP(S31,Tableau1[],3,FALSE)),"",VLOOKUP(S31,Tableau1[],3,FALSE))</f>
        <v/>
      </c>
      <c r="U31" s="92" t="str">
        <f>MOMA!AR27</f>
        <v>Entreprise</v>
      </c>
      <c r="V31" s="101" t="str">
        <f>IF(ISNA(VLOOKUP(U31,Tableau1[],3,FALSE)),"",VLOOKUP(U31,Tableau1[],3,FALSE))</f>
        <v>Périodes en Entreprise</v>
      </c>
      <c r="W31" s="92" t="str">
        <f>MOMA!AV27</f>
        <v>Entreprise b</v>
      </c>
      <c r="X31" s="101" t="str">
        <f>IF(ISNA(VLOOKUP(W31,Tableau1[],3,FALSE)),"",VLOOKUP(W31,Tableau1[],3,FALSE))</f>
        <v>Périodes en Entreprise</v>
      </c>
      <c r="Y31" s="92" t="str">
        <f>MOMA!AZ27</f>
        <v>Examens S1 Ses2</v>
      </c>
      <c r="Z31" s="101" t="str">
        <f>IF(ISNA(VLOOKUP(Y31,Tableau1[],3,FALSE)),"",VLOOKUP(Y31,Tableau1[],3,FALSE))</f>
        <v>Périodes en Centre</v>
      </c>
      <c r="AA31" s="92">
        <f>MOMA!BD27</f>
        <v>0</v>
      </c>
      <c r="AB31" s="101" t="str">
        <f>IF(ISNA(VLOOKUP(AA31,Tableau1[],3,FALSE)),"",VLOOKUP(AA31,Tableau1[],3,FALSE))</f>
        <v/>
      </c>
      <c r="AC31" s="92">
        <f>MOMA!BH27</f>
        <v>0</v>
      </c>
      <c r="AD31" s="62" t="str">
        <f>IF(ISNA(VLOOKUP(AC31,Tableau1[],3,FALSE)),"",VLOOKUP(AC31,Tableau1[],3,FALSE))</f>
        <v/>
      </c>
      <c r="AE31" s="63" t="s">
        <v>111</v>
      </c>
      <c r="AF31" s="65">
        <f>AL29+1</f>
        <v>24</v>
      </c>
      <c r="AG31" s="65">
        <f t="shared" ref="AG31:AH31" si="27">AF31+1</f>
        <v>25</v>
      </c>
      <c r="AH31" s="65">
        <f t="shared" si="27"/>
        <v>26</v>
      </c>
      <c r="AI31" s="65">
        <f>AH31+1</f>
        <v>27</v>
      </c>
      <c r="AJ31" s="65">
        <f>AI31+1</f>
        <v>28</v>
      </c>
      <c r="AK31" s="89">
        <f>AJ31+1</f>
        <v>29</v>
      </c>
      <c r="AL31" s="89">
        <f>AK31+1</f>
        <v>30</v>
      </c>
      <c r="AM31" s="56" t="s">
        <v>112</v>
      </c>
      <c r="AN31" s="65">
        <f>AT29+1</f>
        <v>29</v>
      </c>
      <c r="AO31" s="65">
        <f t="shared" ref="AO31:AP31" si="28">AN31+1</f>
        <v>30</v>
      </c>
      <c r="AP31" s="65">
        <f t="shared" si="28"/>
        <v>31</v>
      </c>
      <c r="AQ31" s="65"/>
      <c r="AR31" s="65"/>
      <c r="AS31" s="65"/>
      <c r="AT31" s="65"/>
      <c r="AU31" s="56" t="s">
        <v>111</v>
      </c>
      <c r="AV31" s="65">
        <f>BB29+1</f>
        <v>26</v>
      </c>
      <c r="AW31" s="65">
        <f>AV31+1</f>
        <v>27</v>
      </c>
      <c r="AX31" s="65">
        <f>AW31+1</f>
        <v>28</v>
      </c>
      <c r="AY31" s="65">
        <f t="shared" ref="AY31:AZ31" si="29">AX31+1</f>
        <v>29</v>
      </c>
      <c r="AZ31" s="65">
        <f t="shared" si="29"/>
        <v>30</v>
      </c>
      <c r="BA31" s="89">
        <f t="shared" ref="BA31" si="30">AZ31+1</f>
        <v>31</v>
      </c>
      <c r="BB31" s="65"/>
      <c r="BC31" s="56" t="s">
        <v>111</v>
      </c>
    </row>
    <row r="32" spans="1:63" hidden="1" x14ac:dyDescent="0.2">
      <c r="A32" s="92">
        <f>MOMA!D28</f>
        <v>0</v>
      </c>
      <c r="B32" s="101" t="str">
        <f>IF(ISNA(VLOOKUP(A32,Tableau1[],3,FALSE)),"",VLOOKUP(A32,Tableau1[],3,FALSE))</f>
        <v/>
      </c>
      <c r="C32" s="92" t="str">
        <f>MOMA!H28</f>
        <v>Entreprise b</v>
      </c>
      <c r="D32" s="101" t="str">
        <f>IF(ISNA(VLOOKUP(C32,Tableau1[],3,FALSE)),"",VLOOKUP(C32,Tableau1[],3,FALSE))</f>
        <v>Périodes en Entreprise</v>
      </c>
      <c r="E32" s="92">
        <f>MOMA!L28</f>
        <v>0</v>
      </c>
      <c r="F32" s="101" t="str">
        <f>IF(ISNA(VLOOKUP(E32,Tableau1[],3,FALSE)),"",VLOOKUP(E32,Tableau1[],3,FALSE))</f>
        <v/>
      </c>
      <c r="G32" s="92" t="str">
        <f>MOMA!P28</f>
        <v>Entreprise b</v>
      </c>
      <c r="H32" s="101" t="str">
        <f>IF(ISNA(VLOOKUP(G32,Tableau1[],3,FALSE)),"",VLOOKUP(G32,Tableau1[],3,FALSE))</f>
        <v>Périodes en Entreprise</v>
      </c>
      <c r="I32" s="92" t="str">
        <f>MOMA!T28</f>
        <v>Noël</v>
      </c>
      <c r="J32" s="101" t="str">
        <f>IF(ISNA(VLOOKUP(I32,Tableau1[],3,FALSE)),"",VLOOKUP(I32,Tableau1[],3,FALSE))</f>
        <v xml:space="preserve">Fériés </v>
      </c>
      <c r="K32" s="92">
        <f>MOMA!X28</f>
        <v>0</v>
      </c>
      <c r="L32" s="101" t="str">
        <f>IF(ISNA(VLOOKUP(K32,Tableau1[],3,FALSE)),"",VLOOKUP(K32,Tableau1[],3,FALSE))</f>
        <v/>
      </c>
      <c r="M32" s="92" t="str">
        <f>MOMA!AB28</f>
        <v>Entreprise</v>
      </c>
      <c r="N32" s="101" t="str">
        <f>IF(ISNA(VLOOKUP(M32,Tableau1[],3,FALSE)),"",VLOOKUP(M32,Tableau1[],3,FALSE))</f>
        <v>Périodes en Entreprise</v>
      </c>
      <c r="O32" s="92" t="str">
        <f>MOMA!AF28</f>
        <v>Entreprise</v>
      </c>
      <c r="P32" s="101" t="str">
        <f>IF(ISNA(VLOOKUP(O32,Tableau1[],3,FALSE)),"",VLOOKUP(O32,Tableau1[],3,FALSE))</f>
        <v>Périodes en Entreprise</v>
      </c>
      <c r="Q32" s="92">
        <f>MOMA!AJ28</f>
        <v>0</v>
      </c>
      <c r="R32" s="101" t="str">
        <f>IF(ISNA(VLOOKUP(Q32,Tableau1[],3,FALSE)),"",VLOOKUP(Q32,Tableau1[],3,FALSE))</f>
        <v/>
      </c>
      <c r="S32" s="92" t="str">
        <f>MOMA!AN28</f>
        <v>Pentecôte</v>
      </c>
      <c r="T32" s="101" t="str">
        <f>IF(ISNA(VLOOKUP(S32,Tableau1[],3,FALSE)),"",VLOOKUP(S32,Tableau1[],3,FALSE))</f>
        <v xml:space="preserve">Fériés </v>
      </c>
      <c r="U32" s="92" t="str">
        <f>MOMA!AR28</f>
        <v>Entreprise b</v>
      </c>
      <c r="V32" s="101" t="str">
        <f>IF(ISNA(VLOOKUP(U32,Tableau1[],3,FALSE)),"",VLOOKUP(U32,Tableau1[],3,FALSE))</f>
        <v>Périodes en Entreprise</v>
      </c>
      <c r="W32" s="92">
        <f>MOMA!AV28</f>
        <v>0</v>
      </c>
      <c r="X32" s="101" t="str">
        <f>IF(ISNA(VLOOKUP(W32,Tableau1[],3,FALSE)),"",VLOOKUP(W32,Tableau1[],3,FALSE))</f>
        <v/>
      </c>
      <c r="Y32" s="92" t="str">
        <f>MOMA!AZ28</f>
        <v>Examens S1 Ses2</v>
      </c>
      <c r="Z32" s="101" t="str">
        <f>IF(ISNA(VLOOKUP(Y32,Tableau1[],3,FALSE)),"",VLOOKUP(Y32,Tableau1[],3,FALSE))</f>
        <v>Périodes en Centre</v>
      </c>
      <c r="AA32" s="92">
        <f>MOMA!BD28</f>
        <v>0</v>
      </c>
      <c r="AB32" s="101" t="str">
        <f>IF(ISNA(VLOOKUP(AA32,Tableau1[],3,FALSE)),"",VLOOKUP(AA32,Tableau1[],3,FALSE))</f>
        <v/>
      </c>
      <c r="AC32" s="92">
        <f>MOMA!BH28</f>
        <v>0</v>
      </c>
      <c r="AD32" s="62" t="str">
        <f>IF(ISNA(VLOOKUP(AC32,Tableau1[],3,FALSE)),"",VLOOKUP(AC32,Tableau1[],3,FALSE))</f>
        <v/>
      </c>
      <c r="AE32" s="63" t="s">
        <v>111</v>
      </c>
      <c r="AF32" s="115"/>
      <c r="AG32" s="115"/>
      <c r="AH32" s="115"/>
      <c r="AI32" s="115"/>
      <c r="AJ32" s="115"/>
      <c r="AK32" s="114"/>
      <c r="AL32" s="114"/>
      <c r="AM32" s="115" t="s">
        <v>112</v>
      </c>
      <c r="AN32" s="64"/>
      <c r="AO32" s="64"/>
      <c r="AP32" s="64"/>
      <c r="AQ32" s="64"/>
      <c r="AR32" s="64"/>
      <c r="AS32" s="90"/>
      <c r="AT32" s="90"/>
      <c r="AU32" s="64"/>
      <c r="AV32" s="64"/>
      <c r="AW32" s="64"/>
      <c r="AX32" s="64"/>
      <c r="AY32" s="64"/>
      <c r="AZ32" s="64"/>
      <c r="BA32" s="90"/>
      <c r="BB32" s="90"/>
      <c r="BC32" s="56" t="s">
        <v>111</v>
      </c>
    </row>
    <row r="33" spans="1:55" x14ac:dyDescent="0.2">
      <c r="A33" s="92">
        <f>MOMA!D29</f>
        <v>0</v>
      </c>
      <c r="B33" s="101" t="str">
        <f>IF(ISNA(VLOOKUP(A33,Tableau1[],3,FALSE)),"",VLOOKUP(A33,Tableau1[],3,FALSE))</f>
        <v/>
      </c>
      <c r="C33" s="92" t="str">
        <f>MOMA!H29</f>
        <v>Entreprise b</v>
      </c>
      <c r="D33" s="101" t="str">
        <f>IF(ISNA(VLOOKUP(C33,Tableau1[],3,FALSE)),"",VLOOKUP(C33,Tableau1[],3,FALSE))</f>
        <v>Périodes en Entreprise</v>
      </c>
      <c r="E33" s="92">
        <f>MOMA!L29</f>
        <v>0</v>
      </c>
      <c r="F33" s="101" t="str">
        <f>IF(ISNA(VLOOKUP(E33,Tableau1[],3,FALSE)),"",VLOOKUP(E33,Tableau1[],3,FALSE))</f>
        <v/>
      </c>
      <c r="G33" s="92" t="str">
        <f>MOMA!P29</f>
        <v>Entreprise</v>
      </c>
      <c r="H33" s="101" t="str">
        <f>IF(ISNA(VLOOKUP(G33,Tableau1[],3,FALSE)),"",VLOOKUP(G33,Tableau1[],3,FALSE))</f>
        <v>Périodes en Entreprise</v>
      </c>
      <c r="I33" s="92" t="str">
        <f>MOMA!T29</f>
        <v>Entreprise b</v>
      </c>
      <c r="J33" s="101" t="str">
        <f>IF(ISNA(VLOOKUP(I33,Tableau1[],3,FALSE)),"",VLOOKUP(I33,Tableau1[],3,FALSE))</f>
        <v>Périodes en Entreprise</v>
      </c>
      <c r="K33" s="92" t="str">
        <f>MOMA!X29</f>
        <v>Entreprise b</v>
      </c>
      <c r="L33" s="101" t="str">
        <f>IF(ISNA(VLOOKUP(K33,Tableau1[],3,FALSE)),"",VLOOKUP(K33,Tableau1[],3,FALSE))</f>
        <v>Périodes en Entreprise</v>
      </c>
      <c r="M33" s="92" t="str">
        <f>MOMA!AB29</f>
        <v>Entreprise b</v>
      </c>
      <c r="N33" s="101" t="str">
        <f>IF(ISNA(VLOOKUP(M33,Tableau1[],3,FALSE)),"",VLOOKUP(M33,Tableau1[],3,FALSE))</f>
        <v>Périodes en Entreprise</v>
      </c>
      <c r="O33" s="92" t="str">
        <f>MOMA!AF29</f>
        <v>Entreprise b</v>
      </c>
      <c r="P33" s="101" t="str">
        <f>IF(ISNA(VLOOKUP(O33,Tableau1[],3,FALSE)),"",VLOOKUP(O33,Tableau1[],3,FALSE))</f>
        <v>Périodes en Entreprise</v>
      </c>
      <c r="Q33" s="92">
        <f>MOMA!AJ29</f>
        <v>0</v>
      </c>
      <c r="R33" s="101" t="str">
        <f>IF(ISNA(VLOOKUP(Q33,Tableau1[],3,FALSE)),"",VLOOKUP(Q33,Tableau1[],3,FALSE))</f>
        <v/>
      </c>
      <c r="S33" s="92" t="str">
        <f>MOMA!AN29</f>
        <v>Entreprise b</v>
      </c>
      <c r="T33" s="101" t="str">
        <f>IF(ISNA(VLOOKUP(S33,Tableau1[],3,FALSE)),"",VLOOKUP(S33,Tableau1[],3,FALSE))</f>
        <v>Périodes en Entreprise</v>
      </c>
      <c r="U33" s="92" t="str">
        <f>MOMA!AR29</f>
        <v>Entreprise b</v>
      </c>
      <c r="V33" s="101" t="str">
        <f>IF(ISNA(VLOOKUP(U33,Tableau1[],3,FALSE)),"",VLOOKUP(U33,Tableau1[],3,FALSE))</f>
        <v>Périodes en Entreprise</v>
      </c>
      <c r="W33" s="92">
        <f>MOMA!AV29</f>
        <v>0</v>
      </c>
      <c r="X33" s="101" t="str">
        <f>IF(ISNA(VLOOKUP(W33,Tableau1[],3,FALSE)),"",VLOOKUP(W33,Tableau1[],3,FALSE))</f>
        <v/>
      </c>
      <c r="Y33" s="92" t="str">
        <f>MOMA!AZ29</f>
        <v>Examens S1 Ses2</v>
      </c>
      <c r="Z33" s="101" t="str">
        <f>IF(ISNA(VLOOKUP(Y33,Tableau1[],3,FALSE)),"",VLOOKUP(Y33,Tableau1[],3,FALSE))</f>
        <v>Périodes en Centre</v>
      </c>
      <c r="AA33" s="92">
        <f>MOMA!BD29</f>
        <v>0</v>
      </c>
      <c r="AB33" s="101" t="str">
        <f>IF(ISNA(VLOOKUP(AA33,Tableau1[],3,FALSE)),"",VLOOKUP(AA33,Tableau1[],3,FALSE))</f>
        <v/>
      </c>
      <c r="AC33" s="92">
        <f>MOMA!BH29</f>
        <v>0</v>
      </c>
      <c r="AD33" s="62" t="str">
        <f>IF(ISNA(VLOOKUP(AC33,Tableau1[],3,FALSE)),"",VLOOKUP(AC33,Tableau1[],3,FALSE))</f>
        <v/>
      </c>
      <c r="AE33" s="63" t="s">
        <v>111</v>
      </c>
      <c r="AF33" s="65"/>
      <c r="AM33" s="56" t="s">
        <v>112</v>
      </c>
      <c r="AN33" s="65"/>
      <c r="AO33" s="65"/>
      <c r="AU33" s="56" t="s">
        <v>111</v>
      </c>
      <c r="AV33" s="65"/>
      <c r="AW33" s="65"/>
      <c r="AX33" s="65"/>
      <c r="AY33" s="65"/>
      <c r="AZ33" s="65"/>
      <c r="BA33" s="65"/>
      <c r="BB33" s="65"/>
      <c r="BC33" s="56" t="s">
        <v>111</v>
      </c>
    </row>
    <row r="34" spans="1:55" x14ac:dyDescent="0.2">
      <c r="A34" s="92">
        <f>MOMA!D30</f>
        <v>0</v>
      </c>
      <c r="B34" s="101" t="str">
        <f>IF(ISNA(VLOOKUP(A34,Tableau1[],3,FALSE)),"",VLOOKUP(A34,Tableau1[],3,FALSE))</f>
        <v/>
      </c>
      <c r="C34" s="92">
        <f>MOMA!H30</f>
        <v>0</v>
      </c>
      <c r="D34" s="101" t="str">
        <f>IF(ISNA(VLOOKUP(C34,Tableau1[],3,FALSE)),"",VLOOKUP(C34,Tableau1[],3,FALSE))</f>
        <v/>
      </c>
      <c r="E34" s="92" t="str">
        <f>MOMA!L30</f>
        <v>Entreprise b</v>
      </c>
      <c r="F34" s="101" t="str">
        <f>IF(ISNA(VLOOKUP(E34,Tableau1[],3,FALSE)),"",VLOOKUP(E34,Tableau1[],3,FALSE))</f>
        <v>Périodes en Entreprise</v>
      </c>
      <c r="G34" s="92" t="str">
        <f>MOMA!P30</f>
        <v>Entreprise b</v>
      </c>
      <c r="H34" s="101" t="str">
        <f>IF(ISNA(VLOOKUP(G34,Tableau1[],3,FALSE)),"",VLOOKUP(G34,Tableau1[],3,FALSE))</f>
        <v>Périodes en Entreprise</v>
      </c>
      <c r="I34" s="92">
        <f>MOMA!T30</f>
        <v>0</v>
      </c>
      <c r="J34" s="101" t="str">
        <f>IF(ISNA(VLOOKUP(I34,Tableau1[],3,FALSE)),"",VLOOKUP(I34,Tableau1[],3,FALSE))</f>
        <v/>
      </c>
      <c r="K34" s="92" t="str">
        <f>MOMA!X30</f>
        <v>Entreprise b</v>
      </c>
      <c r="L34" s="101" t="str">
        <f>IF(ISNA(VLOOKUP(K34,Tableau1[],3,FALSE)),"",VLOOKUP(K34,Tableau1[],3,FALSE))</f>
        <v>Périodes en Entreprise</v>
      </c>
      <c r="M34" s="92" t="str">
        <f>MOMA!AB30</f>
        <v>Entreprise b</v>
      </c>
      <c r="N34" s="101" t="str">
        <f>IF(ISNA(VLOOKUP(M34,Tableau1[],3,FALSE)),"",VLOOKUP(M34,Tableau1[],3,FALSE))</f>
        <v>Périodes en Entreprise</v>
      </c>
      <c r="O34" s="92" t="str">
        <f>MOMA!AF30</f>
        <v>Entreprise b</v>
      </c>
      <c r="P34" s="101" t="str">
        <f>IF(ISNA(VLOOKUP(O34,Tableau1[],3,FALSE)),"",VLOOKUP(O34,Tableau1[],3,FALSE))</f>
        <v>Périodes en Entreprise</v>
      </c>
      <c r="Q34" s="92" t="str">
        <f>MOMA!AJ30</f>
        <v>Entreprise b</v>
      </c>
      <c r="R34" s="101" t="str">
        <f>IF(ISNA(VLOOKUP(Q34,Tableau1[],3,FALSE)),"",VLOOKUP(Q34,Tableau1[],3,FALSE))</f>
        <v>Périodes en Entreprise</v>
      </c>
      <c r="S34" s="92" t="str">
        <f>MOMA!AN30</f>
        <v>Entreprise</v>
      </c>
      <c r="T34" s="101" t="str">
        <f>IF(ISNA(VLOOKUP(S34,Tableau1[],3,FALSE)),"",VLOOKUP(S34,Tableau1[],3,FALSE))</f>
        <v>Périodes en Entreprise</v>
      </c>
      <c r="U34" s="92">
        <f>MOMA!AR30</f>
        <v>0</v>
      </c>
      <c r="V34" s="101" t="str">
        <f>IF(ISNA(VLOOKUP(U34,Tableau1[],3,FALSE)),"",VLOOKUP(U34,Tableau1[],3,FALSE))</f>
        <v/>
      </c>
      <c r="W34" s="92" t="str">
        <f>MOMA!AV30</f>
        <v>Entreprise b</v>
      </c>
      <c r="X34" s="101" t="str">
        <f>IF(ISNA(VLOOKUP(W34,Tableau1[],3,FALSE)),"",VLOOKUP(W34,Tableau1[],3,FALSE))</f>
        <v>Périodes en Entreprise</v>
      </c>
      <c r="Y34" s="92" t="str">
        <f>MOMA!AZ30</f>
        <v>Examens S2 Ses2</v>
      </c>
      <c r="Z34" s="101" t="str">
        <f>IF(ISNA(VLOOKUP(Y34,Tableau1[],3,FALSE)),"",VLOOKUP(Y34,Tableau1[],3,FALSE))</f>
        <v>Périodes en Centre</v>
      </c>
      <c r="AA34" s="92">
        <f>MOMA!BD30</f>
        <v>0</v>
      </c>
      <c r="AB34" s="101" t="str">
        <f>IF(ISNA(VLOOKUP(AA34,Tableau1[],3,FALSE)),"",VLOOKUP(AA34,Tableau1[],3,FALSE))</f>
        <v/>
      </c>
      <c r="AC34" s="92">
        <f>MOMA!BH30</f>
        <v>0</v>
      </c>
      <c r="AD34" s="62" t="str">
        <f>IF(ISNA(VLOOKUP(AC34,Tableau1[],3,FALSE)),"",VLOOKUP(AC34,Tableau1[],3,FALSE))</f>
        <v/>
      </c>
      <c r="AE34" s="63" t="s">
        <v>111</v>
      </c>
      <c r="AM34" s="56" t="s">
        <v>112</v>
      </c>
      <c r="AU34" s="56" t="s">
        <v>111</v>
      </c>
      <c r="AV34" s="65"/>
      <c r="AW34" s="65"/>
      <c r="AX34" s="65"/>
      <c r="AY34" s="65"/>
      <c r="AZ34" s="65"/>
      <c r="BA34" s="65"/>
      <c r="BB34" s="65"/>
      <c r="BC34" s="56" t="s">
        <v>111</v>
      </c>
    </row>
    <row r="35" spans="1:55" s="59" customFormat="1" ht="15" x14ac:dyDescent="0.2">
      <c r="A35" s="92">
        <f>MOMA!D31</f>
        <v>0</v>
      </c>
      <c r="B35" s="101" t="str">
        <f>IF(ISNA(VLOOKUP(A35,Tableau1[],3,FALSE)),"",VLOOKUP(A35,Tableau1[],3,FALSE))</f>
        <v/>
      </c>
      <c r="C35" s="92">
        <f>MOMA!H31</f>
        <v>0</v>
      </c>
      <c r="D35" s="101" t="str">
        <f>IF(ISNA(VLOOKUP(C35,Tableau1[],3,FALSE)),"",VLOOKUP(C35,Tableau1[],3,FALSE))</f>
        <v/>
      </c>
      <c r="E35" s="92" t="str">
        <f>MOMA!L31</f>
        <v>Entreprise b</v>
      </c>
      <c r="F35" s="101" t="str">
        <f>IF(ISNA(VLOOKUP(E35,Tableau1[],3,FALSE)),"",VLOOKUP(E35,Tableau1[],3,FALSE))</f>
        <v>Périodes en Entreprise</v>
      </c>
      <c r="G35" s="92" t="str">
        <f>MOMA!P31</f>
        <v>Entreprise b</v>
      </c>
      <c r="H35" s="101" t="str">
        <f>IF(ISNA(VLOOKUP(G35,Tableau1[],3,FALSE)),"",VLOOKUP(G35,Tableau1[],3,FALSE))</f>
        <v>Périodes en Entreprise</v>
      </c>
      <c r="I35" s="92">
        <f>MOMA!T31</f>
        <v>0</v>
      </c>
      <c r="J35" s="101" t="str">
        <f>IF(ISNA(VLOOKUP(I35,Tableau1[],3,FALSE)),"",VLOOKUP(I35,Tableau1[],3,FALSE))</f>
        <v/>
      </c>
      <c r="K35" s="92" t="str">
        <f>MOMA!X31</f>
        <v>Entreprise</v>
      </c>
      <c r="L35" s="101" t="str">
        <f>IF(ISNA(VLOOKUP(K35,Tableau1[],3,FALSE)),"",VLOOKUP(K35,Tableau1[],3,FALSE))</f>
        <v>Périodes en Entreprise</v>
      </c>
      <c r="M35" s="92">
        <f>MOMA!AB31</f>
        <v>0</v>
      </c>
      <c r="N35" s="101" t="str">
        <f>IF(ISNA(VLOOKUP(M35,Tableau1[],3,FALSE)),"",VLOOKUP(M35,Tableau1[],3,FALSE))</f>
        <v/>
      </c>
      <c r="O35" s="92">
        <f>MOMA!AF31</f>
        <v>0</v>
      </c>
      <c r="P35" s="101" t="str">
        <f>IF(ISNA(VLOOKUP(O35,Tableau1[],3,FALSE)),"",VLOOKUP(O35,Tableau1[],3,FALSE))</f>
        <v/>
      </c>
      <c r="Q35" s="92" t="str">
        <f>MOMA!AJ31</f>
        <v>Entreprise</v>
      </c>
      <c r="R35" s="101" t="str">
        <f>IF(ISNA(VLOOKUP(Q35,Tableau1[],3,FALSE)),"",VLOOKUP(Q35,Tableau1[],3,FALSE))</f>
        <v>Périodes en Entreprise</v>
      </c>
      <c r="S35" s="92" t="str">
        <f>MOMA!AN31</f>
        <v>Entreprise b</v>
      </c>
      <c r="T35" s="101" t="str">
        <f>IF(ISNA(VLOOKUP(S35,Tableau1[],3,FALSE)),"",VLOOKUP(S35,Tableau1[],3,FALSE))</f>
        <v>Périodes en Entreprise</v>
      </c>
      <c r="U35" s="92">
        <f>MOMA!AR31</f>
        <v>0</v>
      </c>
      <c r="V35" s="101" t="str">
        <f>IF(ISNA(VLOOKUP(U35,Tableau1[],3,FALSE)),"",VLOOKUP(U35,Tableau1[],3,FALSE))</f>
        <v/>
      </c>
      <c r="W35" s="92" t="str">
        <f>MOMA!AV31</f>
        <v>Entreprise b</v>
      </c>
      <c r="X35" s="101" t="str">
        <f>IF(ISNA(VLOOKUP(W35,Tableau1[],3,FALSE)),"",VLOOKUP(W35,Tableau1[],3,FALSE))</f>
        <v>Périodes en Entreprise</v>
      </c>
      <c r="Y35" s="92" t="str">
        <f>MOMA!AZ31</f>
        <v>Examens S2 Ses2</v>
      </c>
      <c r="Z35" s="101" t="str">
        <f>IF(ISNA(VLOOKUP(Y35,Tableau1[],3,FALSE)),"",VLOOKUP(Y35,Tableau1[],3,FALSE))</f>
        <v>Périodes en Centre</v>
      </c>
      <c r="AA35" s="92">
        <f>MOMA!BD31</f>
        <v>0</v>
      </c>
      <c r="AB35" s="101" t="str">
        <f>IF(ISNA(VLOOKUP(AA35,Tableau1[],3,FALSE)),"",VLOOKUP(AA35,Tableau1[],3,FALSE))</f>
        <v/>
      </c>
      <c r="AC35" s="92">
        <f>MOMA!BH31</f>
        <v>0</v>
      </c>
      <c r="AD35" s="62" t="str">
        <f>IF(ISNA(VLOOKUP(AC35,Tableau1[],3,FALSE)),"",VLOOKUP(AC35,Tableau1[],3,FALSE))</f>
        <v/>
      </c>
      <c r="AE35" s="61" t="s">
        <v>111</v>
      </c>
      <c r="AF35" s="145">
        <f>AV20+31</f>
        <v>46054</v>
      </c>
      <c r="AG35" s="145"/>
      <c r="AH35" s="145"/>
      <c r="AI35" s="145"/>
      <c r="AJ35" s="145"/>
      <c r="AK35" s="145"/>
      <c r="AL35" s="60">
        <f>BB20+1</f>
        <v>7</v>
      </c>
      <c r="AM35" s="59" t="s">
        <v>112</v>
      </c>
      <c r="AN35" s="145">
        <f>AF35+29</f>
        <v>46083</v>
      </c>
      <c r="AO35" s="145"/>
      <c r="AP35" s="145"/>
      <c r="AQ35" s="145"/>
      <c r="AR35" s="145"/>
      <c r="AS35" s="145"/>
      <c r="AT35" s="60">
        <f>AL35+1</f>
        <v>8</v>
      </c>
      <c r="AU35" s="59" t="s">
        <v>111</v>
      </c>
      <c r="AV35" s="145">
        <f>AN35+31</f>
        <v>46114</v>
      </c>
      <c r="AW35" s="145"/>
      <c r="AX35" s="145"/>
      <c r="AY35" s="145"/>
      <c r="AZ35" s="145"/>
      <c r="BA35" s="145"/>
      <c r="BB35" s="60">
        <f>AT35+1</f>
        <v>9</v>
      </c>
      <c r="BC35" s="59" t="s">
        <v>111</v>
      </c>
    </row>
    <row r="36" spans="1:55" s="59" customFormat="1" x14ac:dyDescent="0.2">
      <c r="A36" s="92">
        <f>MOMA!D32</f>
        <v>0</v>
      </c>
      <c r="B36" s="101" t="str">
        <f>IF(ISNA(VLOOKUP(A36,Tableau1[],3,FALSE)),"",VLOOKUP(A36,Tableau1[],3,FALSE))</f>
        <v/>
      </c>
      <c r="C36" s="92" t="str">
        <f>MOMA!H32</f>
        <v>Entreprise b</v>
      </c>
      <c r="D36" s="101" t="str">
        <f>IF(ISNA(VLOOKUP(C36,Tableau1[],3,FALSE)),"",VLOOKUP(C36,Tableau1[],3,FALSE))</f>
        <v>Périodes en Entreprise</v>
      </c>
      <c r="E36" s="92" t="str">
        <f>MOMA!L32</f>
        <v>Entreprise</v>
      </c>
      <c r="F36" s="101" t="str">
        <f>IF(ISNA(VLOOKUP(E36,Tableau1[],3,FALSE)),"",VLOOKUP(E36,Tableau1[],3,FALSE))</f>
        <v>Périodes en Entreprise</v>
      </c>
      <c r="G36" s="92">
        <f>MOMA!P32</f>
        <v>0</v>
      </c>
      <c r="H36" s="101" t="str">
        <f>IF(ISNA(VLOOKUP(G36,Tableau1[],3,FALSE)),"",VLOOKUP(G36,Tableau1[],3,FALSE))</f>
        <v/>
      </c>
      <c r="I36" s="92" t="str">
        <f>MOMA!T32</f>
        <v>Entreprise b</v>
      </c>
      <c r="J36" s="101" t="str">
        <f>IF(ISNA(VLOOKUP(I36,Tableau1[],3,FALSE)),"",VLOOKUP(I36,Tableau1[],3,FALSE))</f>
        <v>Périodes en Entreprise</v>
      </c>
      <c r="K36" s="92" t="str">
        <f>MOMA!X32</f>
        <v>Entreprise b</v>
      </c>
      <c r="L36" s="101" t="str">
        <f>IF(ISNA(VLOOKUP(K36,Tableau1[],3,FALSE)),"",VLOOKUP(K36,Tableau1[],3,FALSE))</f>
        <v>Périodes en Entreprise</v>
      </c>
      <c r="M36" s="92">
        <f>MOMA!AB32</f>
        <v>0</v>
      </c>
      <c r="N36" s="101" t="str">
        <f>IF(ISNA(VLOOKUP(M36,Tableau1[],3,FALSE)),"",VLOOKUP(M36,Tableau1[],3,FALSE))</f>
        <v/>
      </c>
      <c r="O36" s="92">
        <f>MOMA!AF32</f>
        <v>0</v>
      </c>
      <c r="P36" s="101" t="str">
        <f>IF(ISNA(VLOOKUP(O36,Tableau1[],3,FALSE)),"",VLOOKUP(O36,Tableau1[],3,FALSE))</f>
        <v/>
      </c>
      <c r="Q36" s="92" t="str">
        <f>MOMA!AJ32</f>
        <v>Entreprise b</v>
      </c>
      <c r="R36" s="101" t="str">
        <f>IF(ISNA(VLOOKUP(Q36,Tableau1[],3,FALSE)),"",VLOOKUP(Q36,Tableau1[],3,FALSE))</f>
        <v>Périodes en Entreprise</v>
      </c>
      <c r="S36" s="92" t="str">
        <f>MOMA!AN32</f>
        <v>Entreprise b</v>
      </c>
      <c r="T36" s="101" t="str">
        <f>IF(ISNA(VLOOKUP(S36,Tableau1[],3,FALSE)),"",VLOOKUP(S36,Tableau1[],3,FALSE))</f>
        <v>Périodes en Entreprise</v>
      </c>
      <c r="U36" s="92" t="str">
        <f>MOMA!AR32</f>
        <v>Entreprise b</v>
      </c>
      <c r="V36" s="101" t="str">
        <f>IF(ISNA(VLOOKUP(U36,Tableau1[],3,FALSE)),"",VLOOKUP(U36,Tableau1[],3,FALSE))</f>
        <v>Périodes en Entreprise</v>
      </c>
      <c r="W36" s="92" t="str">
        <f>MOMA!AV32</f>
        <v>Entreprise</v>
      </c>
      <c r="X36" s="101" t="str">
        <f>IF(ISNA(VLOOKUP(W36,Tableau1[],3,FALSE)),"",VLOOKUP(W36,Tableau1[],3,FALSE))</f>
        <v>Périodes en Entreprise</v>
      </c>
      <c r="Y36" s="92">
        <f>MOMA!AZ32</f>
        <v>0</v>
      </c>
      <c r="Z36" s="101" t="str">
        <f>IF(ISNA(VLOOKUP(Y36,Tableau1[],3,FALSE)),"",VLOOKUP(Y36,Tableau1[],3,FALSE))</f>
        <v/>
      </c>
      <c r="AA36" s="92">
        <f>MOMA!BD32</f>
        <v>0</v>
      </c>
      <c r="AB36" s="101" t="str">
        <f>IF(ISNA(VLOOKUP(AA36,Tableau1[],3,FALSE)),"",VLOOKUP(AA36,Tableau1[],3,FALSE))</f>
        <v/>
      </c>
      <c r="AC36" s="92">
        <f>MOMA!BH32</f>
        <v>0</v>
      </c>
      <c r="AD36" s="62" t="str">
        <f>IF(ISNA(VLOOKUP(AC36,Tableau1[],3,FALSE)),"",VLOOKUP(AC36,Tableau1[],3,FALSE))</f>
        <v/>
      </c>
      <c r="AE36" s="61" t="s">
        <v>111</v>
      </c>
      <c r="AF36" s="61" t="s">
        <v>83</v>
      </c>
      <c r="AG36" s="61" t="s">
        <v>85</v>
      </c>
      <c r="AH36" s="61" t="s">
        <v>86</v>
      </c>
      <c r="AI36" s="61" t="s">
        <v>84</v>
      </c>
      <c r="AJ36" s="61" t="s">
        <v>87</v>
      </c>
      <c r="AK36" s="61" t="s">
        <v>88</v>
      </c>
      <c r="AL36" s="61" t="s">
        <v>46</v>
      </c>
      <c r="AM36" s="59" t="s">
        <v>112</v>
      </c>
      <c r="AN36" s="61" t="s">
        <v>83</v>
      </c>
      <c r="AO36" s="61" t="s">
        <v>85</v>
      </c>
      <c r="AP36" s="61" t="s">
        <v>86</v>
      </c>
      <c r="AQ36" s="61" t="s">
        <v>84</v>
      </c>
      <c r="AR36" s="61" t="s">
        <v>87</v>
      </c>
      <c r="AS36" s="61" t="s">
        <v>88</v>
      </c>
      <c r="AT36" s="61" t="s">
        <v>46</v>
      </c>
      <c r="AU36" s="59" t="s">
        <v>111</v>
      </c>
      <c r="AV36" s="61" t="s">
        <v>83</v>
      </c>
      <c r="AW36" s="61" t="s">
        <v>85</v>
      </c>
      <c r="AX36" s="61" t="s">
        <v>86</v>
      </c>
      <c r="AY36" s="61" t="s">
        <v>84</v>
      </c>
      <c r="AZ36" s="61" t="s">
        <v>87</v>
      </c>
      <c r="BA36" s="61" t="s">
        <v>88</v>
      </c>
      <c r="BB36" s="61" t="s">
        <v>46</v>
      </c>
      <c r="BC36" s="59" t="s">
        <v>111</v>
      </c>
    </row>
    <row r="37" spans="1:55" hidden="1" x14ac:dyDescent="0.2">
      <c r="A37" s="92">
        <f>MOMA!D33</f>
        <v>0</v>
      </c>
      <c r="B37" s="101" t="str">
        <f>IF(ISNA(VLOOKUP(A37,Tableau1[],3,FALSE)),"",VLOOKUP(A37,Tableau1[],3,FALSE))</f>
        <v/>
      </c>
      <c r="C37" s="92" t="str">
        <f>MOMA!H33</f>
        <v>Entreprise b</v>
      </c>
      <c r="D37" s="101" t="str">
        <f>IF(ISNA(VLOOKUP(C37,Tableau1[],3,FALSE)),"",VLOOKUP(C37,Tableau1[],3,FALSE))</f>
        <v>Périodes en Entreprise</v>
      </c>
      <c r="E37" s="92" t="str">
        <f>MOMA!L33</f>
        <v>Entreprise b</v>
      </c>
      <c r="F37" s="101" t="str">
        <f>IF(ISNA(VLOOKUP(E37,Tableau1[],3,FALSE)),"",VLOOKUP(E37,Tableau1[],3,FALSE))</f>
        <v>Périodes en Entreprise</v>
      </c>
      <c r="G37" s="92">
        <f>MOMA!P33</f>
        <v>0</v>
      </c>
      <c r="H37" s="101" t="str">
        <f>IF(ISNA(VLOOKUP(G37,Tableau1[],3,FALSE)),"",VLOOKUP(G37,Tableau1[],3,FALSE))</f>
        <v/>
      </c>
      <c r="I37" s="92" t="str">
        <f>MOMA!T33</f>
        <v>Entreprise b</v>
      </c>
      <c r="J37" s="101" t="str">
        <f>IF(ISNA(VLOOKUP(I37,Tableau1[],3,FALSE)),"",VLOOKUP(I37,Tableau1[],3,FALSE))</f>
        <v>Périodes en Entreprise</v>
      </c>
      <c r="K37" s="92" t="str">
        <f>MOMA!X33</f>
        <v>Entreprise b</v>
      </c>
      <c r="L37" s="101" t="str">
        <f>IF(ISNA(VLOOKUP(K37,Tableau1[],3,FALSE)),"",VLOOKUP(K37,Tableau1[],3,FALSE))</f>
        <v>Périodes en Entreprise</v>
      </c>
      <c r="M37" s="92">
        <f>MOMA!AB33</f>
        <v>0</v>
      </c>
      <c r="N37" s="101" t="str">
        <f>IF(ISNA(VLOOKUP(M37,Tableau1[],3,FALSE)),"",VLOOKUP(M37,Tableau1[],3,FALSE))</f>
        <v/>
      </c>
      <c r="O37" s="92" t="str">
        <f>MOMA!AF33</f>
        <v>Entreprise b</v>
      </c>
      <c r="P37" s="101" t="str">
        <f>IF(ISNA(VLOOKUP(O37,Tableau1[],3,FALSE)),"",VLOOKUP(O37,Tableau1[],3,FALSE))</f>
        <v>Périodes en Entreprise</v>
      </c>
      <c r="Q37" s="92" t="str">
        <f>MOMA!AJ33</f>
        <v>Entreprise b</v>
      </c>
      <c r="R37" s="101" t="str">
        <f>IF(ISNA(VLOOKUP(Q37,Tableau1[],3,FALSE)),"",VLOOKUP(Q37,Tableau1[],3,FALSE))</f>
        <v>Périodes en Entreprise</v>
      </c>
      <c r="S37" s="92">
        <f>MOMA!AN33</f>
        <v>0</v>
      </c>
      <c r="T37" s="101" t="str">
        <f>IF(ISNA(VLOOKUP(S37,Tableau1[],3,FALSE)),"",VLOOKUP(S37,Tableau1[],3,FALSE))</f>
        <v/>
      </c>
      <c r="U37" s="92" t="str">
        <f>MOMA!AR33</f>
        <v>Entreprise b</v>
      </c>
      <c r="V37" s="101" t="str">
        <f>IF(ISNA(VLOOKUP(U37,Tableau1[],3,FALSE)),"",VLOOKUP(U37,Tableau1[],3,FALSE))</f>
        <v>Périodes en Entreprise</v>
      </c>
      <c r="W37" s="92" t="str">
        <f>MOMA!AV33</f>
        <v>Entreprise b</v>
      </c>
      <c r="X37" s="101" t="str">
        <f>IF(ISNA(VLOOKUP(W37,Tableau1[],3,FALSE)),"",VLOOKUP(W37,Tableau1[],3,FALSE))</f>
        <v>Périodes en Entreprise</v>
      </c>
      <c r="Y37" s="92">
        <f>MOMA!AZ33</f>
        <v>0</v>
      </c>
      <c r="Z37" s="101" t="str">
        <f>IF(ISNA(VLOOKUP(Y37,Tableau1[],3,FALSE)),"",VLOOKUP(Y37,Tableau1[],3,FALSE))</f>
        <v/>
      </c>
      <c r="AA37" s="92">
        <f>MOMA!BD33</f>
        <v>0</v>
      </c>
      <c r="AB37" s="101" t="str">
        <f>IF(ISNA(VLOOKUP(AA37,Tableau1[],3,FALSE)),"",VLOOKUP(AA37,Tableau1[],3,FALSE))</f>
        <v/>
      </c>
      <c r="AC37" s="92">
        <f>MOMA!BH33</f>
        <v>0</v>
      </c>
      <c r="AD37" s="62" t="str">
        <f>IF(ISNA(VLOOKUP(AC37,Tableau1[],3,FALSE)),"",VLOOKUP(AC37,Tableau1[],3,FALSE))</f>
        <v/>
      </c>
      <c r="AE37" s="63" t="s">
        <v>111</v>
      </c>
      <c r="AF37" s="64"/>
      <c r="AG37" s="64"/>
      <c r="AH37" s="64"/>
      <c r="AI37" s="64"/>
      <c r="AJ37" s="64"/>
      <c r="AK37" s="64"/>
      <c r="AL37" s="90" t="str">
        <f>+N8</f>
        <v/>
      </c>
      <c r="AM37" s="64" t="s">
        <v>112</v>
      </c>
      <c r="AN37" s="64"/>
      <c r="AO37" s="64"/>
      <c r="AP37" s="64"/>
      <c r="AQ37" s="64"/>
      <c r="AR37" s="64"/>
      <c r="AS37" s="64"/>
      <c r="AT37" s="90" t="str">
        <f>+P8</f>
        <v/>
      </c>
      <c r="AU37" s="115" t="s">
        <v>111</v>
      </c>
      <c r="AV37" s="64"/>
      <c r="AW37" s="64"/>
      <c r="AX37" s="64" t="str">
        <f>+R8</f>
        <v>Périodes en Entreprise</v>
      </c>
      <c r="AY37" s="64" t="str">
        <f>+R9</f>
        <v>Périodes en Entreprise</v>
      </c>
      <c r="AZ37" s="64" t="str">
        <f>+R10</f>
        <v>Périodes en Entreprise</v>
      </c>
      <c r="BA37" s="90" t="str">
        <f>+R11</f>
        <v/>
      </c>
      <c r="BB37" s="90" t="str">
        <f>+R12</f>
        <v/>
      </c>
      <c r="BC37" s="56" t="s">
        <v>111</v>
      </c>
    </row>
    <row r="38" spans="1:55" x14ac:dyDescent="0.2">
      <c r="A38" s="92">
        <f>MOMA!D34</f>
        <v>0</v>
      </c>
      <c r="B38" s="101" t="str">
        <f>IF(ISNA(VLOOKUP(A38,Tableau1[],3,FALSE)),"",VLOOKUP(A38,Tableau1[],3,FALSE))</f>
        <v/>
      </c>
      <c r="C38" s="92">
        <f>MOMA!H34</f>
        <v>0</v>
      </c>
      <c r="D38" s="101" t="str">
        <f>IF(ISNA(VLOOKUP(C38,Tableau1[],3,FALSE)),"",VLOOKUP(C38,Tableau1[],3,FALSE))</f>
        <v/>
      </c>
      <c r="E38" s="92" t="str">
        <f>MOMA!L34</f>
        <v>Entreprise b</v>
      </c>
      <c r="F38" s="101" t="str">
        <f>IF(ISNA(VLOOKUP(E38,Tableau1[],3,FALSE)),"",VLOOKUP(E38,Tableau1[],3,FALSE))</f>
        <v>Périodes en Entreprise</v>
      </c>
      <c r="G38" s="92">
        <f>MOMA!P34</f>
        <v>0</v>
      </c>
      <c r="H38" s="101" t="str">
        <f>IF(ISNA(VLOOKUP(G38,Tableau1[],3,FALSE)),"",VLOOKUP(G38,Tableau1[],3,FALSE))</f>
        <v/>
      </c>
      <c r="I38" s="92" t="str">
        <f>MOMA!T34</f>
        <v>Entreprise b</v>
      </c>
      <c r="J38" s="101" t="str">
        <f>IF(ISNA(VLOOKUP(I38,Tableau1[],3,FALSE)),"",VLOOKUP(I38,Tableau1[],3,FALSE))</f>
        <v>Périodes en Entreprise</v>
      </c>
      <c r="K38" s="92">
        <f>MOMA!X34</f>
        <v>0</v>
      </c>
      <c r="L38" s="101" t="str">
        <f>IF(ISNA(VLOOKUP(K38,Tableau1[],3,FALSE)),"",VLOOKUP(K38,Tableau1[],3,FALSE))</f>
        <v/>
      </c>
      <c r="M38" s="92">
        <f>MOMA!AB34</f>
        <v>0</v>
      </c>
      <c r="N38" s="101" t="str">
        <f>IF(ISNA(VLOOKUP(M38,Tableau1[],3,FALSE)),"",VLOOKUP(M38,Tableau1[],3,FALSE))</f>
        <v/>
      </c>
      <c r="O38" s="92" t="str">
        <f>MOMA!AF34</f>
        <v>Entreprise b</v>
      </c>
      <c r="P38" s="101" t="str">
        <f>IF(ISNA(VLOOKUP(O38,Tableau1[],3,FALSE)),"",VLOOKUP(O38,Tableau1[],3,FALSE))</f>
        <v>Périodes en Entreprise</v>
      </c>
      <c r="Q38" s="92">
        <f>MOMA!AJ34</f>
        <v>0</v>
      </c>
      <c r="R38" s="101" t="str">
        <f>IF(ISNA(VLOOKUP(Q38,Tableau1[],3,FALSE)),"",VLOOKUP(Q38,Tableau1[],3,FALSE))</f>
        <v/>
      </c>
      <c r="S38" s="92">
        <f>MOMA!AN34</f>
        <v>0</v>
      </c>
      <c r="T38" s="101" t="str">
        <f>IF(ISNA(VLOOKUP(S38,Tableau1[],3,FALSE)),"",VLOOKUP(S38,Tableau1[],3,FALSE))</f>
        <v/>
      </c>
      <c r="U38" s="92">
        <f>MOMA!AR34</f>
        <v>0</v>
      </c>
      <c r="V38" s="101" t="str">
        <f>IF(ISNA(VLOOKUP(U38,Tableau1[],3,FALSE)),"",VLOOKUP(U38,Tableau1[],3,FALSE))</f>
        <v/>
      </c>
      <c r="W38" s="92" t="str">
        <f>MOMA!AV34</f>
        <v>Entreprise b</v>
      </c>
      <c r="X38" s="101" t="str">
        <f>IF(ISNA(VLOOKUP(W38,Tableau1[],3,FALSE)),"",VLOOKUP(W38,Tableau1[],3,FALSE))</f>
        <v>Périodes en Entreprise</v>
      </c>
      <c r="Y38" s="92" t="str">
        <f>MOMA!AZ34</f>
        <v>Entreprise b</v>
      </c>
      <c r="Z38" s="101" t="str">
        <f>IF(ISNA(VLOOKUP(Y38,Tableau1[],3,FALSE)),"",VLOOKUP(Y38,Tableau1[],3,FALSE))</f>
        <v>Périodes en Entreprise</v>
      </c>
      <c r="AA38" s="92">
        <f>MOMA!BD34</f>
        <v>0</v>
      </c>
      <c r="AB38" s="101" t="str">
        <f>IF(ISNA(VLOOKUP(AA38,Tableau1[],3,FALSE)),"",VLOOKUP(AA38,Tableau1[],3,FALSE))</f>
        <v/>
      </c>
      <c r="AC38" s="92">
        <f>MOMA!BH34</f>
        <v>0</v>
      </c>
      <c r="AD38" s="62" t="str">
        <f>IF(ISNA(VLOOKUP(AC38,Tableau1[],3,FALSE)),"",VLOOKUP(AC38,Tableau1[],3,FALSE))</f>
        <v/>
      </c>
      <c r="AE38" s="63" t="s">
        <v>111</v>
      </c>
      <c r="AF38" s="65"/>
      <c r="AG38" s="65"/>
      <c r="AH38" s="65"/>
      <c r="AI38" s="65"/>
      <c r="AJ38" s="65"/>
      <c r="AK38" s="65"/>
      <c r="AL38" s="89">
        <v>1</v>
      </c>
      <c r="AM38" s="56" t="s">
        <v>112</v>
      </c>
      <c r="AN38" s="65"/>
      <c r="AO38" s="65"/>
      <c r="AP38" s="65"/>
      <c r="AQ38" s="65"/>
      <c r="AR38" s="65"/>
      <c r="AS38" s="65"/>
      <c r="AT38" s="89">
        <v>1</v>
      </c>
      <c r="AU38" s="56" t="s">
        <v>111</v>
      </c>
      <c r="AV38" s="65"/>
      <c r="AW38" s="65"/>
      <c r="AX38" s="65">
        <v>1</v>
      </c>
      <c r="AY38" s="65">
        <f t="shared" ref="AY38:BB38" si="31">AX38+1</f>
        <v>2</v>
      </c>
      <c r="AZ38" s="65">
        <f t="shared" si="31"/>
        <v>3</v>
      </c>
      <c r="BA38" s="89">
        <f t="shared" si="31"/>
        <v>4</v>
      </c>
      <c r="BB38" s="89">
        <f t="shared" si="31"/>
        <v>5</v>
      </c>
      <c r="BC38" s="56" t="s">
        <v>111</v>
      </c>
    </row>
    <row r="39" spans="1:55" hidden="1" x14ac:dyDescent="0.2">
      <c r="A39" s="92">
        <f>MOMA!D35</f>
        <v>0</v>
      </c>
      <c r="B39" s="101" t="str">
        <f>IF(ISNA(VLOOKUP(A39,Tableau1[],3,FALSE)),"",VLOOKUP(A39,Tableau1[],3,FALSE))</f>
        <v/>
      </c>
      <c r="C39" s="92">
        <f>MOMA!H35</f>
        <v>0</v>
      </c>
      <c r="D39" s="101" t="str">
        <f>IF(ISNA(VLOOKUP(C39,Tableau1[],3,FALSE)),"",VLOOKUP(C39,Tableau1[],3,FALSE))</f>
        <v/>
      </c>
      <c r="E39" s="92">
        <f>MOMA!L35</f>
        <v>0</v>
      </c>
      <c r="F39" s="101" t="str">
        <f>IF(ISNA(VLOOKUP(E39,Tableau1[],3,FALSE)),"",VLOOKUP(E39,Tableau1[],3,FALSE))</f>
        <v/>
      </c>
      <c r="G39" s="92">
        <f>MOMA!P35</f>
        <v>0</v>
      </c>
      <c r="H39" s="101" t="str">
        <f>IF(ISNA(VLOOKUP(G39,Tableau1[],3,FALSE)),"",VLOOKUP(G39,Tableau1[],3,FALSE))</f>
        <v/>
      </c>
      <c r="I39" s="92">
        <f>MOMA!T35</f>
        <v>0</v>
      </c>
      <c r="J39" s="101" t="str">
        <f>IF(ISNA(VLOOKUP(I39,Tableau1[],3,FALSE)),"",VLOOKUP(I39,Tableau1[],3,FALSE))</f>
        <v/>
      </c>
      <c r="K39" s="92">
        <f>MOMA!X35</f>
        <v>0</v>
      </c>
      <c r="L39" s="101" t="str">
        <f>IF(ISNA(VLOOKUP(K39,Tableau1[],3,FALSE)),"",VLOOKUP(K39,Tableau1[],3,FALSE))</f>
        <v/>
      </c>
      <c r="M39" s="92">
        <f>MOMA!AB35</f>
        <v>0</v>
      </c>
      <c r="N39" s="101" t="str">
        <f>IF(ISNA(VLOOKUP(M39,Tableau1[],3,FALSE)),"",VLOOKUP(M39,Tableau1[],3,FALSE))</f>
        <v/>
      </c>
      <c r="O39" s="92">
        <f>MOMA!AF35</f>
        <v>0</v>
      </c>
      <c r="P39" s="101" t="str">
        <f>IF(ISNA(VLOOKUP(O39,Tableau1[],3,FALSE)),"",VLOOKUP(O39,Tableau1[],3,FALSE))</f>
        <v/>
      </c>
      <c r="Q39" s="92">
        <f>MOMA!AJ35</f>
        <v>0</v>
      </c>
      <c r="R39" s="101" t="str">
        <f>IF(ISNA(VLOOKUP(Q39,Tableau1[],3,FALSE)),"",VLOOKUP(Q39,Tableau1[],3,FALSE))</f>
        <v/>
      </c>
      <c r="S39" s="92">
        <f>MOMA!AN35</f>
        <v>0</v>
      </c>
      <c r="T39" s="101" t="str">
        <f>IF(ISNA(VLOOKUP(S39,Tableau1[],3,FALSE)),"",VLOOKUP(S39,Tableau1[],3,FALSE))</f>
        <v/>
      </c>
      <c r="U39" s="92">
        <f>MOMA!AR35</f>
        <v>0</v>
      </c>
      <c r="V39" s="101" t="str">
        <f>IF(ISNA(VLOOKUP(U39,Tableau1[],3,FALSE)),"",VLOOKUP(U39,Tableau1[],3,FALSE))</f>
        <v/>
      </c>
      <c r="W39" s="92">
        <f>MOMA!AV35</f>
        <v>0</v>
      </c>
      <c r="X39" s="101" t="str">
        <f>IF(ISNA(VLOOKUP(W39,Tableau1[],3,FALSE)),"",VLOOKUP(W39,Tableau1[],3,FALSE))</f>
        <v/>
      </c>
      <c r="Y39" s="92">
        <f>MOMA!AZ35</f>
        <v>0</v>
      </c>
      <c r="Z39" s="101" t="str">
        <f>IF(ISNA(VLOOKUP(Y39,Tableau1[],3,FALSE)),"",VLOOKUP(Y39,Tableau1[],3,FALSE))</f>
        <v/>
      </c>
      <c r="AA39" s="92">
        <f>MOMA!BD35</f>
        <v>0</v>
      </c>
      <c r="AB39" s="101" t="str">
        <f>IF(ISNA(VLOOKUP(AA39,Tableau1[],3,FALSE)),"",VLOOKUP(AA39,Tableau1[],3,FALSE))</f>
        <v/>
      </c>
      <c r="AC39" s="92">
        <f>MOMA!BH35</f>
        <v>0</v>
      </c>
      <c r="AD39" s="62" t="str">
        <f>IF(ISNA(VLOOKUP(AC39,Tableau1[],3,FALSE)),"",VLOOKUP(AC39,Tableau1[],3,FALSE))</f>
        <v/>
      </c>
      <c r="AE39" s="63" t="s">
        <v>111</v>
      </c>
      <c r="AF39" s="64" t="str">
        <f>+N9</f>
        <v>Périodes en Centre</v>
      </c>
      <c r="AG39" s="64" t="str">
        <f>+N10</f>
        <v>Périodes en Centre</v>
      </c>
      <c r="AH39" s="64" t="str">
        <f>+N11</f>
        <v>Périodes en Centre</v>
      </c>
      <c r="AI39" s="64" t="str">
        <f>+N12</f>
        <v>Périodes en Centre</v>
      </c>
      <c r="AJ39" s="64" t="str">
        <f>+N13</f>
        <v>Périodes en Centre</v>
      </c>
      <c r="AK39" s="90" t="str">
        <f>+N14</f>
        <v/>
      </c>
      <c r="AL39" s="90" t="str">
        <f>+N15</f>
        <v/>
      </c>
      <c r="AM39" s="64" t="s">
        <v>112</v>
      </c>
      <c r="AN39" s="64" t="str">
        <f>+P9</f>
        <v>Périodes en Centre</v>
      </c>
      <c r="AO39" s="64" t="str">
        <f>+P10</f>
        <v>Périodes en Centre</v>
      </c>
      <c r="AP39" s="64" t="str">
        <f>+P11</f>
        <v>Périodes en Centre</v>
      </c>
      <c r="AQ39" s="64" t="str">
        <f>+P12</f>
        <v>Périodes en Centre</v>
      </c>
      <c r="AR39" s="64" t="str">
        <f>+P13</f>
        <v>Périodes en Centre</v>
      </c>
      <c r="AS39" s="90" t="str">
        <f>+P14</f>
        <v/>
      </c>
      <c r="AT39" s="90" t="str">
        <f>+P15</f>
        <v/>
      </c>
      <c r="AU39" s="115" t="s">
        <v>111</v>
      </c>
      <c r="AV39" s="64" t="str">
        <f>+R13</f>
        <v xml:space="preserve">Fériés </v>
      </c>
      <c r="AW39" s="64" t="str">
        <f>+R14</f>
        <v>Périodes en Centre</v>
      </c>
      <c r="AX39" s="64" t="str">
        <f>+R15</f>
        <v>Périodes en Centre</v>
      </c>
      <c r="AY39" s="64" t="str">
        <f>+R16</f>
        <v>Périodes en Centre</v>
      </c>
      <c r="AZ39" s="64" t="str">
        <f>+R17</f>
        <v>Périodes en Centre</v>
      </c>
      <c r="BA39" s="90" t="str">
        <f>+R18</f>
        <v/>
      </c>
      <c r="BB39" s="90" t="str">
        <f>+R19</f>
        <v/>
      </c>
      <c r="BC39" s="56" t="s">
        <v>111</v>
      </c>
    </row>
    <row r="40" spans="1:55" x14ac:dyDescent="0.2">
      <c r="A40" s="92">
        <f>MOMA!D36</f>
        <v>0</v>
      </c>
      <c r="B40" s="101" t="str">
        <f>IF(ISNA(VLOOKUP(A40,Tableau1[],3,FALSE)),"",VLOOKUP(A40,Tableau1[],3,FALSE))</f>
        <v/>
      </c>
      <c r="C40" s="92">
        <f>MOMA!H36</f>
        <v>0</v>
      </c>
      <c r="D40" s="101" t="str">
        <f>IF(ISNA(VLOOKUP(C40,Tableau1[],3,FALSE)),"",VLOOKUP(C40,Tableau1[],3,FALSE))</f>
        <v/>
      </c>
      <c r="E40" s="92">
        <f>MOMA!L36</f>
        <v>0</v>
      </c>
      <c r="F40" s="101" t="str">
        <f>IF(ISNA(VLOOKUP(E40,Tableau1[],3,FALSE)),"",VLOOKUP(E40,Tableau1[],3,FALSE))</f>
        <v/>
      </c>
      <c r="G40" s="92">
        <f>MOMA!P36</f>
        <v>0</v>
      </c>
      <c r="H40" s="101" t="str">
        <f>IF(ISNA(VLOOKUP(G40,Tableau1[],3,FALSE)),"",VLOOKUP(G40,Tableau1[],3,FALSE))</f>
        <v/>
      </c>
      <c r="I40" s="92">
        <f>MOMA!T36</f>
        <v>0</v>
      </c>
      <c r="J40" s="101" t="str">
        <f>IF(ISNA(VLOOKUP(I40,Tableau1[],3,FALSE)),"",VLOOKUP(I40,Tableau1[],3,FALSE))</f>
        <v/>
      </c>
      <c r="K40" s="92">
        <f>MOMA!X36</f>
        <v>0</v>
      </c>
      <c r="L40" s="101" t="str">
        <f>IF(ISNA(VLOOKUP(K40,Tableau1[],3,FALSE)),"",VLOOKUP(K40,Tableau1[],3,FALSE))</f>
        <v/>
      </c>
      <c r="M40" s="92">
        <f>MOMA!AB36</f>
        <v>0</v>
      </c>
      <c r="N40" s="101" t="str">
        <f>IF(ISNA(VLOOKUP(M40,Tableau1[],3,FALSE)),"",VLOOKUP(M40,Tableau1[],3,FALSE))</f>
        <v/>
      </c>
      <c r="O40" s="92">
        <f>MOMA!AF36</f>
        <v>0</v>
      </c>
      <c r="P40" s="101" t="str">
        <f>IF(ISNA(VLOOKUP(O40,Tableau1[],3,FALSE)),"",VLOOKUP(O40,Tableau1[],3,FALSE))</f>
        <v/>
      </c>
      <c r="Q40" s="92">
        <f>MOMA!AJ36</f>
        <v>0</v>
      </c>
      <c r="R40" s="101" t="str">
        <f>IF(ISNA(VLOOKUP(Q40,Tableau1[],3,FALSE)),"",VLOOKUP(Q40,Tableau1[],3,FALSE))</f>
        <v/>
      </c>
      <c r="S40" s="92">
        <f>MOMA!AN36</f>
        <v>0</v>
      </c>
      <c r="T40" s="101" t="str">
        <f>IF(ISNA(VLOOKUP(S40,Tableau1[],3,FALSE)),"",VLOOKUP(S40,Tableau1[],3,FALSE))</f>
        <v/>
      </c>
      <c r="U40" s="92">
        <f>MOMA!AR36</f>
        <v>0</v>
      </c>
      <c r="V40" s="101" t="str">
        <f>IF(ISNA(VLOOKUP(U40,Tableau1[],3,FALSE)),"",VLOOKUP(U40,Tableau1[],3,FALSE))</f>
        <v/>
      </c>
      <c r="W40" s="92">
        <f>MOMA!AV36</f>
        <v>0</v>
      </c>
      <c r="X40" s="101" t="str">
        <f>IF(ISNA(VLOOKUP(W40,Tableau1[],3,FALSE)),"",VLOOKUP(W40,Tableau1[],3,FALSE))</f>
        <v/>
      </c>
      <c r="Y40" s="92">
        <f>MOMA!AZ36</f>
        <v>0</v>
      </c>
      <c r="Z40" s="101" t="str">
        <f>IF(ISNA(VLOOKUP(Y40,Tableau1[],3,FALSE)),"",VLOOKUP(Y40,Tableau1[],3,FALSE))</f>
        <v/>
      </c>
      <c r="AA40" s="92">
        <f>MOMA!BD36</f>
        <v>0</v>
      </c>
      <c r="AB40" s="101" t="str">
        <f>IF(ISNA(VLOOKUP(AA40,Tableau1[],3,FALSE)),"",VLOOKUP(AA40,Tableau1[],3,FALSE))</f>
        <v/>
      </c>
      <c r="AC40" s="92">
        <f>MOMA!BH36</f>
        <v>0</v>
      </c>
      <c r="AD40" s="62" t="str">
        <f>IF(ISNA(VLOOKUP(AC40,Tableau1[],3,FALSE)),"",VLOOKUP(AC40,Tableau1[],3,FALSE))</f>
        <v/>
      </c>
      <c r="AE40" s="63"/>
      <c r="AF40" s="65">
        <f>AL38+1</f>
        <v>2</v>
      </c>
      <c r="AG40" s="65">
        <f t="shared" ref="AG40" si="32">AF40+1</f>
        <v>3</v>
      </c>
      <c r="AH40" s="65">
        <f t="shared" ref="AH40" si="33">AG40+1</f>
        <v>4</v>
      </c>
      <c r="AI40" s="65">
        <f t="shared" ref="AI40" si="34">AH40+1</f>
        <v>5</v>
      </c>
      <c r="AJ40" s="65">
        <f t="shared" ref="AJ40" si="35">AI40+1</f>
        <v>6</v>
      </c>
      <c r="AK40" s="89">
        <f t="shared" ref="AK40" si="36">AJ40+1</f>
        <v>7</v>
      </c>
      <c r="AL40" s="89">
        <f t="shared" ref="AL40" si="37">AK40+1</f>
        <v>8</v>
      </c>
      <c r="AN40" s="65">
        <f>AT38+1</f>
        <v>2</v>
      </c>
      <c r="AO40" s="65">
        <f t="shared" ref="AO40" si="38">AN40+1</f>
        <v>3</v>
      </c>
      <c r="AP40" s="65">
        <f t="shared" ref="AP40" si="39">AO40+1</f>
        <v>4</v>
      </c>
      <c r="AQ40" s="65">
        <f t="shared" ref="AQ40" si="40">AP40+1</f>
        <v>5</v>
      </c>
      <c r="AR40" s="65">
        <f t="shared" ref="AR40" si="41">AQ40+1</f>
        <v>6</v>
      </c>
      <c r="AS40" s="89">
        <f t="shared" ref="AS40" si="42">AR40+1</f>
        <v>7</v>
      </c>
      <c r="AT40" s="89">
        <f t="shared" ref="AT40" si="43">AS40+1</f>
        <v>8</v>
      </c>
      <c r="AV40" s="65">
        <f>BB38+1</f>
        <v>6</v>
      </c>
      <c r="AW40" s="65">
        <f t="shared" ref="AW40" si="44">AV40+1</f>
        <v>7</v>
      </c>
      <c r="AX40" s="65">
        <f t="shared" ref="AX40" si="45">AW40+1</f>
        <v>8</v>
      </c>
      <c r="AY40" s="65">
        <f t="shared" ref="AY40" si="46">AX40+1</f>
        <v>9</v>
      </c>
      <c r="AZ40" s="65">
        <f t="shared" ref="AZ40" si="47">AY40+1</f>
        <v>10</v>
      </c>
      <c r="BA40" s="89">
        <f t="shared" ref="BA40" si="48">AZ40+1</f>
        <v>11</v>
      </c>
      <c r="BB40" s="89">
        <f t="shared" ref="BB40" si="49">BA40+1</f>
        <v>12</v>
      </c>
    </row>
    <row r="41" spans="1:55" hidden="1" x14ac:dyDescent="0.2">
      <c r="A41" s="92">
        <f>MOMA!D37</f>
        <v>0</v>
      </c>
      <c r="B41" s="101" t="str">
        <f>IF(ISNA(VLOOKUP(A41,Tableau1[],3,FALSE)),"",VLOOKUP(A41,Tableau1[],3,FALSE))</f>
        <v/>
      </c>
      <c r="C41" s="92">
        <f>MOMA!H37</f>
        <v>0</v>
      </c>
      <c r="D41" s="101" t="str">
        <f>IF(ISNA(VLOOKUP(C41,Tableau1[],3,FALSE)),"",VLOOKUP(C41,Tableau1[],3,FALSE))</f>
        <v/>
      </c>
      <c r="E41" s="92">
        <f>MOMA!L37</f>
        <v>0</v>
      </c>
      <c r="F41" s="101" t="str">
        <f>IF(ISNA(VLOOKUP(E41,Tableau1[],3,FALSE)),"",VLOOKUP(E41,Tableau1[],3,FALSE))</f>
        <v/>
      </c>
      <c r="G41" s="92">
        <f>MOMA!P37</f>
        <v>0</v>
      </c>
      <c r="H41" s="101" t="str">
        <f>IF(ISNA(VLOOKUP(G41,Tableau1[],3,FALSE)),"",VLOOKUP(G41,Tableau1[],3,FALSE))</f>
        <v/>
      </c>
      <c r="I41" s="92">
        <f>MOMA!T37</f>
        <v>0</v>
      </c>
      <c r="J41" s="101" t="str">
        <f>IF(ISNA(VLOOKUP(I41,Tableau1[],3,FALSE)),"",VLOOKUP(I41,Tableau1[],3,FALSE))</f>
        <v/>
      </c>
      <c r="K41" s="92">
        <f>MOMA!X37</f>
        <v>0</v>
      </c>
      <c r="L41" s="101" t="str">
        <f>IF(ISNA(VLOOKUP(K41,Tableau1[],3,FALSE)),"",VLOOKUP(K41,Tableau1[],3,FALSE))</f>
        <v/>
      </c>
      <c r="M41" s="92">
        <f>MOMA!AB37</f>
        <v>0</v>
      </c>
      <c r="N41" s="101" t="str">
        <f>IF(ISNA(VLOOKUP(M41,Tableau1[],3,FALSE)),"",VLOOKUP(M41,Tableau1[],3,FALSE))</f>
        <v/>
      </c>
      <c r="O41" s="92">
        <f>MOMA!AF37</f>
        <v>0</v>
      </c>
      <c r="P41" s="101" t="str">
        <f>IF(ISNA(VLOOKUP(O41,Tableau1[],3,FALSE)),"",VLOOKUP(O41,Tableau1[],3,FALSE))</f>
        <v/>
      </c>
      <c r="Q41" s="92">
        <f>MOMA!AJ37</f>
        <v>0</v>
      </c>
      <c r="R41" s="101" t="str">
        <f>IF(ISNA(VLOOKUP(Q41,Tableau1[],3,FALSE)),"",VLOOKUP(Q41,Tableau1[],3,FALSE))</f>
        <v/>
      </c>
      <c r="S41" s="92">
        <f>MOMA!AN37</f>
        <v>0</v>
      </c>
      <c r="T41" s="101" t="str">
        <f>IF(ISNA(VLOOKUP(S41,Tableau1[],3,FALSE)),"",VLOOKUP(S41,Tableau1[],3,FALSE))</f>
        <v/>
      </c>
      <c r="U41" s="92">
        <f>MOMA!AR37</f>
        <v>0</v>
      </c>
      <c r="V41" s="101" t="str">
        <f>IF(ISNA(VLOOKUP(U41,Tableau1[],3,FALSE)),"",VLOOKUP(U41,Tableau1[],3,FALSE))</f>
        <v/>
      </c>
      <c r="W41" s="92">
        <f>MOMA!AV37</f>
        <v>0</v>
      </c>
      <c r="X41" s="101" t="str">
        <f>IF(ISNA(VLOOKUP(W41,Tableau1[],3,FALSE)),"",VLOOKUP(W41,Tableau1[],3,FALSE))</f>
        <v/>
      </c>
      <c r="Y41" s="92">
        <f>MOMA!AZ37</f>
        <v>0</v>
      </c>
      <c r="Z41" s="101" t="str">
        <f>IF(ISNA(VLOOKUP(Y41,Tableau1[],3,FALSE)),"",VLOOKUP(Y41,Tableau1[],3,FALSE))</f>
        <v/>
      </c>
      <c r="AA41" s="92">
        <f>MOMA!BD37</f>
        <v>0</v>
      </c>
      <c r="AB41" s="101" t="str">
        <f>IF(ISNA(VLOOKUP(AA41,Tableau1[],3,FALSE)),"",VLOOKUP(AA41,Tableau1[],3,FALSE))</f>
        <v/>
      </c>
      <c r="AC41" s="92">
        <f>MOMA!BH37</f>
        <v>0</v>
      </c>
      <c r="AD41" s="62" t="str">
        <f>IF(ISNA(VLOOKUP(AC41,Tableau1[],3,FALSE)),"",VLOOKUP(AC41,Tableau1[],3,FALSE))</f>
        <v/>
      </c>
      <c r="AE41" s="63"/>
      <c r="AF41" s="64" t="str">
        <f>+N16</f>
        <v>Périodes en Entreprise</v>
      </c>
      <c r="AG41" s="64" t="str">
        <f>+N17</f>
        <v>Périodes en Entreprise</v>
      </c>
      <c r="AH41" s="64" t="str">
        <f>+N18</f>
        <v>Périodes en Entreprise</v>
      </c>
      <c r="AI41" s="64" t="str">
        <f>+N19</f>
        <v>Périodes en Entreprise</v>
      </c>
      <c r="AJ41" s="64" t="str">
        <f>+N20</f>
        <v>Périodes en Entreprise</v>
      </c>
      <c r="AK41" s="90" t="str">
        <f>+N21</f>
        <v/>
      </c>
      <c r="AL41" s="90" t="str">
        <f>+N22</f>
        <v/>
      </c>
      <c r="AM41" s="64"/>
      <c r="AN41" s="64" t="str">
        <f>+P16</f>
        <v>Périodes en Centre</v>
      </c>
      <c r="AO41" s="64" t="str">
        <f>+P17</f>
        <v>Périodes en Centre</v>
      </c>
      <c r="AP41" s="64" t="str">
        <f>+P18</f>
        <v>Périodes en Centre</v>
      </c>
      <c r="AQ41" s="64" t="str">
        <f>+P19</f>
        <v>Périodes en Centre</v>
      </c>
      <c r="AR41" s="64" t="str">
        <f>+P20</f>
        <v>Périodes en Centre</v>
      </c>
      <c r="AS41" s="90" t="str">
        <f>+P21</f>
        <v/>
      </c>
      <c r="AT41" s="90" t="str">
        <f>+P22</f>
        <v/>
      </c>
      <c r="AU41" s="115"/>
      <c r="AV41" s="64" t="str">
        <f>+R20</f>
        <v>Périodes en Entreprise</v>
      </c>
      <c r="AW41" s="64" t="str">
        <f>+R21</f>
        <v>Périodes en Entreprise</v>
      </c>
      <c r="AX41" s="64" t="str">
        <f>+R22</f>
        <v>Périodes en Entreprise</v>
      </c>
      <c r="AY41" s="64" t="str">
        <f>+R23</f>
        <v>Périodes en Entreprise</v>
      </c>
      <c r="AZ41" s="64" t="str">
        <f>+R24</f>
        <v>Périodes en Entreprise</v>
      </c>
      <c r="BA41" s="90" t="str">
        <f>+R25</f>
        <v/>
      </c>
      <c r="BB41" s="90" t="str">
        <f>+R26</f>
        <v/>
      </c>
    </row>
    <row r="42" spans="1:55" x14ac:dyDescent="0.2">
      <c r="A42" s="92">
        <f>MOMA!D38</f>
        <v>0</v>
      </c>
      <c r="B42" s="101" t="str">
        <f>IF(ISNA(VLOOKUP(A42,Tableau1[],3,FALSE)),"",VLOOKUP(A42,Tableau1[],3,FALSE))</f>
        <v/>
      </c>
      <c r="C42" s="92">
        <f>MOMA!H38</f>
        <v>0</v>
      </c>
      <c r="D42" s="101" t="str">
        <f>IF(ISNA(VLOOKUP(C42,Tableau1[],3,FALSE)),"",VLOOKUP(C42,Tableau1[],3,FALSE))</f>
        <v/>
      </c>
      <c r="E42" s="92">
        <f>MOMA!L38</f>
        <v>0</v>
      </c>
      <c r="F42" s="101" t="str">
        <f>IF(ISNA(VLOOKUP(E42,Tableau1[],3,FALSE)),"",VLOOKUP(E42,Tableau1[],3,FALSE))</f>
        <v/>
      </c>
      <c r="G42" s="92">
        <f>MOMA!P38</f>
        <v>0</v>
      </c>
      <c r="H42" s="101" t="str">
        <f>IF(ISNA(VLOOKUP(G42,Tableau1[],3,FALSE)),"",VLOOKUP(G42,Tableau1[],3,FALSE))</f>
        <v/>
      </c>
      <c r="I42" s="92">
        <f>MOMA!T38</f>
        <v>0</v>
      </c>
      <c r="J42" s="101" t="str">
        <f>IF(ISNA(VLOOKUP(I42,Tableau1[],3,FALSE)),"",VLOOKUP(I42,Tableau1[],3,FALSE))</f>
        <v/>
      </c>
      <c r="K42" s="92">
        <f>MOMA!X38</f>
        <v>0</v>
      </c>
      <c r="L42" s="101" t="str">
        <f>IF(ISNA(VLOOKUP(K42,Tableau1[],3,FALSE)),"",VLOOKUP(K42,Tableau1[],3,FALSE))</f>
        <v/>
      </c>
      <c r="M42" s="92">
        <f>MOMA!AB38</f>
        <v>0</v>
      </c>
      <c r="N42" s="101" t="str">
        <f>IF(ISNA(VLOOKUP(M42,Tableau1[],3,FALSE)),"",VLOOKUP(M42,Tableau1[],3,FALSE))</f>
        <v/>
      </c>
      <c r="O42" s="92">
        <f>MOMA!AF38</f>
        <v>0</v>
      </c>
      <c r="P42" s="101" t="str">
        <f>IF(ISNA(VLOOKUP(O42,Tableau1[],3,FALSE)),"",VLOOKUP(O42,Tableau1[],3,FALSE))</f>
        <v/>
      </c>
      <c r="Q42" s="92">
        <f>MOMA!AJ38</f>
        <v>0</v>
      </c>
      <c r="R42" s="101" t="str">
        <f>IF(ISNA(VLOOKUP(Q42,Tableau1[],3,FALSE)),"",VLOOKUP(Q42,Tableau1[],3,FALSE))</f>
        <v/>
      </c>
      <c r="S42" s="92">
        <f>MOMA!AN38</f>
        <v>0</v>
      </c>
      <c r="T42" s="101" t="str">
        <f>IF(ISNA(VLOOKUP(S42,Tableau1[],3,FALSE)),"",VLOOKUP(S42,Tableau1[],3,FALSE))</f>
        <v/>
      </c>
      <c r="U42" s="92">
        <f>MOMA!AR38</f>
        <v>0</v>
      </c>
      <c r="V42" s="101" t="str">
        <f>IF(ISNA(VLOOKUP(U42,Tableau1[],3,FALSE)),"",VLOOKUP(U42,Tableau1[],3,FALSE))</f>
        <v/>
      </c>
      <c r="W42" s="92">
        <f>MOMA!AV38</f>
        <v>0</v>
      </c>
      <c r="X42" s="101" t="str">
        <f>IF(ISNA(VLOOKUP(W42,Tableau1[],3,FALSE)),"",VLOOKUP(W42,Tableau1[],3,FALSE))</f>
        <v/>
      </c>
      <c r="Y42" s="92">
        <f>MOMA!AZ38</f>
        <v>0</v>
      </c>
      <c r="Z42" s="101" t="str">
        <f>IF(ISNA(VLOOKUP(Y42,Tableau1[],3,FALSE)),"",VLOOKUP(Y42,Tableau1[],3,FALSE))</f>
        <v/>
      </c>
      <c r="AA42" s="92">
        <f>MOMA!BD38</f>
        <v>0</v>
      </c>
      <c r="AB42" s="101" t="str">
        <f>IF(ISNA(VLOOKUP(AA42,Tableau1[],3,FALSE)),"",VLOOKUP(AA42,Tableau1[],3,FALSE))</f>
        <v/>
      </c>
      <c r="AC42" s="92">
        <f>MOMA!BH38</f>
        <v>0</v>
      </c>
      <c r="AD42" s="62" t="str">
        <f>IF(ISNA(VLOOKUP(AC42,Tableau1[],3,FALSE)),"",VLOOKUP(AC42,Tableau1[],3,FALSE))</f>
        <v/>
      </c>
      <c r="AE42" s="63" t="s">
        <v>111</v>
      </c>
      <c r="AF42" s="65">
        <f>AL40+1</f>
        <v>9</v>
      </c>
      <c r="AG42" s="65">
        <f t="shared" ref="AG42:AL42" si="50">AF42+1</f>
        <v>10</v>
      </c>
      <c r="AH42" s="65">
        <f t="shared" si="50"/>
        <v>11</v>
      </c>
      <c r="AI42" s="65">
        <f t="shared" si="50"/>
        <v>12</v>
      </c>
      <c r="AJ42" s="65">
        <f t="shared" si="50"/>
        <v>13</v>
      </c>
      <c r="AK42" s="89">
        <f t="shared" si="50"/>
        <v>14</v>
      </c>
      <c r="AL42" s="89">
        <f t="shared" si="50"/>
        <v>15</v>
      </c>
      <c r="AM42" s="56" t="s">
        <v>112</v>
      </c>
      <c r="AN42" s="65">
        <f>AT40+1</f>
        <v>9</v>
      </c>
      <c r="AO42" s="65">
        <f t="shared" ref="AO42:AT42" si="51">AN42+1</f>
        <v>10</v>
      </c>
      <c r="AP42" s="65">
        <f t="shared" si="51"/>
        <v>11</v>
      </c>
      <c r="AQ42" s="65">
        <f t="shared" si="51"/>
        <v>12</v>
      </c>
      <c r="AR42" s="65">
        <f t="shared" si="51"/>
        <v>13</v>
      </c>
      <c r="AS42" s="89">
        <f t="shared" si="51"/>
        <v>14</v>
      </c>
      <c r="AT42" s="89">
        <f t="shared" si="51"/>
        <v>15</v>
      </c>
      <c r="AU42" s="56" t="s">
        <v>111</v>
      </c>
      <c r="AV42" s="65">
        <f>BB40+1</f>
        <v>13</v>
      </c>
      <c r="AW42" s="65">
        <f t="shared" ref="AW42:BB42" si="52">AV42+1</f>
        <v>14</v>
      </c>
      <c r="AX42" s="65">
        <f t="shared" si="52"/>
        <v>15</v>
      </c>
      <c r="AY42" s="65">
        <f t="shared" si="52"/>
        <v>16</v>
      </c>
      <c r="AZ42" s="65">
        <f t="shared" si="52"/>
        <v>17</v>
      </c>
      <c r="BA42" s="89">
        <f t="shared" si="52"/>
        <v>18</v>
      </c>
      <c r="BB42" s="89">
        <f t="shared" si="52"/>
        <v>19</v>
      </c>
      <c r="BC42" s="56" t="s">
        <v>111</v>
      </c>
    </row>
    <row r="43" spans="1:55" hidden="1" x14ac:dyDescent="0.2">
      <c r="A43" s="92">
        <f>MOMA!D39</f>
        <v>0</v>
      </c>
      <c r="B43" s="101" t="str">
        <f>IF(ISNA(VLOOKUP(A43,Tableau1[],3,FALSE)),"",VLOOKUP(A43,Tableau1[],3,FALSE))</f>
        <v/>
      </c>
      <c r="C43" s="92">
        <f>MOMA!H39</f>
        <v>0</v>
      </c>
      <c r="D43" s="101" t="str">
        <f>IF(ISNA(VLOOKUP(C43,Tableau1[],3,FALSE)),"",VLOOKUP(C43,Tableau1[],3,FALSE))</f>
        <v/>
      </c>
      <c r="E43" s="92">
        <f>MOMA!L39</f>
        <v>0</v>
      </c>
      <c r="F43" s="101" t="str">
        <f>IF(ISNA(VLOOKUP(E43,Tableau1[],3,FALSE)),"",VLOOKUP(E43,Tableau1[],3,FALSE))</f>
        <v/>
      </c>
      <c r="G43" s="92">
        <f>MOMA!P39</f>
        <v>0</v>
      </c>
      <c r="H43" s="101" t="str">
        <f>IF(ISNA(VLOOKUP(G43,Tableau1[],3,FALSE)),"",VLOOKUP(G43,Tableau1[],3,FALSE))</f>
        <v/>
      </c>
      <c r="I43" s="92">
        <f>MOMA!T39</f>
        <v>0</v>
      </c>
      <c r="J43" s="101" t="str">
        <f>IF(ISNA(VLOOKUP(I43,Tableau1[],3,FALSE)),"",VLOOKUP(I43,Tableau1[],3,FALSE))</f>
        <v/>
      </c>
      <c r="K43" s="92">
        <f>MOMA!X39</f>
        <v>0</v>
      </c>
      <c r="L43" s="101" t="str">
        <f>IF(ISNA(VLOOKUP(K43,Tableau1[],3,FALSE)),"",VLOOKUP(K43,Tableau1[],3,FALSE))</f>
        <v/>
      </c>
      <c r="M43" s="92">
        <f>MOMA!AB39</f>
        <v>0</v>
      </c>
      <c r="N43" s="101" t="str">
        <f>IF(ISNA(VLOOKUP(M43,Tableau1[],3,FALSE)),"",VLOOKUP(M43,Tableau1[],3,FALSE))</f>
        <v/>
      </c>
      <c r="O43" s="92">
        <f>MOMA!AF39</f>
        <v>0</v>
      </c>
      <c r="P43" s="101" t="str">
        <f>IF(ISNA(VLOOKUP(O43,Tableau1[],3,FALSE)),"",VLOOKUP(O43,Tableau1[],3,FALSE))</f>
        <v/>
      </c>
      <c r="Q43" s="92">
        <f>MOMA!AJ39</f>
        <v>0</v>
      </c>
      <c r="R43" s="101" t="str">
        <f>IF(ISNA(VLOOKUP(Q43,Tableau1[],3,FALSE)),"",VLOOKUP(Q43,Tableau1[],3,FALSE))</f>
        <v/>
      </c>
      <c r="S43" s="92">
        <f>MOMA!AN39</f>
        <v>0</v>
      </c>
      <c r="T43" s="101" t="str">
        <f>IF(ISNA(VLOOKUP(S43,Tableau1[],3,FALSE)),"",VLOOKUP(S43,Tableau1[],3,FALSE))</f>
        <v/>
      </c>
      <c r="U43" s="92">
        <f>MOMA!AR39</f>
        <v>0</v>
      </c>
      <c r="V43" s="101" t="str">
        <f>IF(ISNA(VLOOKUP(U43,Tableau1[],3,FALSE)),"",VLOOKUP(U43,Tableau1[],3,FALSE))</f>
        <v/>
      </c>
      <c r="W43" s="92">
        <f>MOMA!AV39</f>
        <v>0</v>
      </c>
      <c r="X43" s="101" t="str">
        <f>IF(ISNA(VLOOKUP(W43,Tableau1[],3,FALSE)),"",VLOOKUP(W43,Tableau1[],3,FALSE))</f>
        <v/>
      </c>
      <c r="Y43" s="92">
        <f>MOMA!AZ39</f>
        <v>0</v>
      </c>
      <c r="Z43" s="101" t="str">
        <f>IF(ISNA(VLOOKUP(Y43,Tableau1[],3,FALSE)),"",VLOOKUP(Y43,Tableau1[],3,FALSE))</f>
        <v/>
      </c>
      <c r="AA43" s="92">
        <f>MOMA!BD39</f>
        <v>0</v>
      </c>
      <c r="AB43" s="101" t="str">
        <f>IF(ISNA(VLOOKUP(AA43,Tableau1[],3,FALSE)),"",VLOOKUP(AA43,Tableau1[],3,FALSE))</f>
        <v/>
      </c>
      <c r="AC43" s="92">
        <f>MOMA!BH39</f>
        <v>0</v>
      </c>
      <c r="AD43" s="62" t="str">
        <f>IF(ISNA(VLOOKUP(AC43,Tableau1[],3,FALSE)),"",VLOOKUP(AC43,Tableau1[],3,FALSE))</f>
        <v/>
      </c>
      <c r="AE43" s="63" t="s">
        <v>111</v>
      </c>
      <c r="AF43" s="64" t="str">
        <f>+N23</f>
        <v>Périodes en Entreprise</v>
      </c>
      <c r="AG43" s="64" t="str">
        <f>+N24</f>
        <v>Périodes en Entreprise</v>
      </c>
      <c r="AH43" s="64" t="str">
        <f>+N25</f>
        <v>Périodes en Entreprise</v>
      </c>
      <c r="AI43" s="64" t="str">
        <f>+N26</f>
        <v>Périodes en Entreprise</v>
      </c>
      <c r="AJ43" s="64" t="str">
        <f>+N27</f>
        <v>Périodes en Entreprise</v>
      </c>
      <c r="AK43" s="90" t="str">
        <f>+N28</f>
        <v/>
      </c>
      <c r="AL43" s="90" t="str">
        <f>+N29</f>
        <v/>
      </c>
      <c r="AM43" s="64" t="s">
        <v>112</v>
      </c>
      <c r="AN43" s="64" t="str">
        <f>+P23</f>
        <v>Périodes en Entreprise</v>
      </c>
      <c r="AO43" s="64" t="str">
        <f>+P24</f>
        <v>Périodes en Entreprise</v>
      </c>
      <c r="AP43" s="64" t="str">
        <f>+P25</f>
        <v>Périodes en Entreprise</v>
      </c>
      <c r="AQ43" s="64" t="str">
        <f>+P26</f>
        <v>Périodes en Entreprise</v>
      </c>
      <c r="AR43" s="64" t="str">
        <f>+P27</f>
        <v>Périodes en Entreprise</v>
      </c>
      <c r="AS43" s="90" t="str">
        <f>+P28</f>
        <v/>
      </c>
      <c r="AT43" s="90" t="str">
        <f>+P29</f>
        <v/>
      </c>
      <c r="AU43" s="115" t="s">
        <v>111</v>
      </c>
      <c r="AV43" s="64" t="str">
        <f>+R27</f>
        <v>Périodes en Entreprise</v>
      </c>
      <c r="AW43" s="64" t="str">
        <f>+R28</f>
        <v>Périodes en Entreprise</v>
      </c>
      <c r="AX43" s="64" t="str">
        <f>+R29</f>
        <v>Périodes en Entreprise</v>
      </c>
      <c r="AY43" s="64" t="str">
        <f>+R30</f>
        <v>Périodes en Entreprise</v>
      </c>
      <c r="AZ43" s="64" t="str">
        <f>+R31</f>
        <v>Périodes en Entreprise</v>
      </c>
      <c r="BA43" s="90" t="str">
        <f>+R32</f>
        <v/>
      </c>
      <c r="BB43" s="90" t="str">
        <f>+R33</f>
        <v/>
      </c>
      <c r="BC43" s="56" t="s">
        <v>111</v>
      </c>
    </row>
    <row r="44" spans="1:55" x14ac:dyDescent="0.2">
      <c r="A44" s="92">
        <f>MOMA!D40</f>
        <v>0</v>
      </c>
      <c r="B44" s="101" t="str">
        <f>IF(ISNA(VLOOKUP(A44,Tableau1[],3,FALSE)),"",VLOOKUP(A44,Tableau1[],3,FALSE))</f>
        <v/>
      </c>
      <c r="C44" s="92">
        <f>MOMA!H40</f>
        <v>0</v>
      </c>
      <c r="D44" s="101" t="str">
        <f>IF(ISNA(VLOOKUP(C44,Tableau1[],3,FALSE)),"",VLOOKUP(C44,Tableau1[],3,FALSE))</f>
        <v/>
      </c>
      <c r="E44" s="92">
        <f>MOMA!L40</f>
        <v>0</v>
      </c>
      <c r="F44" s="101" t="str">
        <f>IF(ISNA(VLOOKUP(E44,Tableau1[],3,FALSE)),"",VLOOKUP(E44,Tableau1[],3,FALSE))</f>
        <v/>
      </c>
      <c r="G44" s="92">
        <f>MOMA!P40</f>
        <v>0</v>
      </c>
      <c r="H44" s="101" t="str">
        <f>IF(ISNA(VLOOKUP(G44,Tableau1[],3,FALSE)),"",VLOOKUP(G44,Tableau1[],3,FALSE))</f>
        <v/>
      </c>
      <c r="I44" s="92">
        <f>MOMA!T40</f>
        <v>0</v>
      </c>
      <c r="J44" s="101" t="str">
        <f>IF(ISNA(VLOOKUP(I44,Tableau1[],3,FALSE)),"",VLOOKUP(I44,Tableau1[],3,FALSE))</f>
        <v/>
      </c>
      <c r="K44" s="92">
        <f>MOMA!X40</f>
        <v>0</v>
      </c>
      <c r="L44" s="101" t="str">
        <f>IF(ISNA(VLOOKUP(K44,Tableau1[],3,FALSE)),"",VLOOKUP(K44,Tableau1[],3,FALSE))</f>
        <v/>
      </c>
      <c r="M44" s="92">
        <f>MOMA!AB40</f>
        <v>0</v>
      </c>
      <c r="N44" s="101" t="str">
        <f>IF(ISNA(VLOOKUP(M44,Tableau1[],3,FALSE)),"",VLOOKUP(M44,Tableau1[],3,FALSE))</f>
        <v/>
      </c>
      <c r="O44" s="92">
        <f>MOMA!AF40</f>
        <v>0</v>
      </c>
      <c r="P44" s="101" t="str">
        <f>IF(ISNA(VLOOKUP(O44,Tableau1[],3,FALSE)),"",VLOOKUP(O44,Tableau1[],3,FALSE))</f>
        <v/>
      </c>
      <c r="Q44" s="92">
        <f>MOMA!AJ40</f>
        <v>0</v>
      </c>
      <c r="R44" s="101" t="str">
        <f>IF(ISNA(VLOOKUP(Q44,Tableau1[],3,FALSE)),"",VLOOKUP(Q44,Tableau1[],3,FALSE))</f>
        <v/>
      </c>
      <c r="S44" s="92">
        <f>MOMA!AN40</f>
        <v>0</v>
      </c>
      <c r="T44" s="101" t="str">
        <f>IF(ISNA(VLOOKUP(S44,Tableau1[],3,FALSE)),"",VLOOKUP(S44,Tableau1[],3,FALSE))</f>
        <v/>
      </c>
      <c r="U44" s="92">
        <f>MOMA!AR40</f>
        <v>0</v>
      </c>
      <c r="V44" s="101" t="str">
        <f>IF(ISNA(VLOOKUP(U44,Tableau1[],3,FALSE)),"",VLOOKUP(U44,Tableau1[],3,FALSE))</f>
        <v/>
      </c>
      <c r="W44" s="92">
        <f>MOMA!AV40</f>
        <v>0</v>
      </c>
      <c r="X44" s="101" t="str">
        <f>IF(ISNA(VLOOKUP(W44,Tableau1[],3,FALSE)),"",VLOOKUP(W44,Tableau1[],3,FALSE))</f>
        <v/>
      </c>
      <c r="Y44" s="92">
        <f>MOMA!AZ40</f>
        <v>0</v>
      </c>
      <c r="Z44" s="101" t="str">
        <f>IF(ISNA(VLOOKUP(Y44,Tableau1[],3,FALSE)),"",VLOOKUP(Y44,Tableau1[],3,FALSE))</f>
        <v/>
      </c>
      <c r="AA44" s="92">
        <f>MOMA!BD40</f>
        <v>0</v>
      </c>
      <c r="AB44" s="101" t="str">
        <f>IF(ISNA(VLOOKUP(AA44,Tableau1[],3,FALSE)),"",VLOOKUP(AA44,Tableau1[],3,FALSE))</f>
        <v/>
      </c>
      <c r="AC44" s="92">
        <f>MOMA!BH40</f>
        <v>0</v>
      </c>
      <c r="AD44" s="62" t="str">
        <f>IF(ISNA(VLOOKUP(AC44,Tableau1[],3,FALSE)),"",VLOOKUP(AC44,Tableau1[],3,FALSE))</f>
        <v/>
      </c>
      <c r="AE44" s="63" t="s">
        <v>111</v>
      </c>
      <c r="AF44" s="65">
        <f>AL42+1</f>
        <v>16</v>
      </c>
      <c r="AG44" s="65">
        <f t="shared" ref="AG44:AL44" si="53">AF44+1</f>
        <v>17</v>
      </c>
      <c r="AH44" s="65">
        <f t="shared" si="53"/>
        <v>18</v>
      </c>
      <c r="AI44" s="65">
        <f t="shared" si="53"/>
        <v>19</v>
      </c>
      <c r="AJ44" s="65">
        <f t="shared" si="53"/>
        <v>20</v>
      </c>
      <c r="AK44" s="89">
        <f t="shared" si="53"/>
        <v>21</v>
      </c>
      <c r="AL44" s="89">
        <f t="shared" si="53"/>
        <v>22</v>
      </c>
      <c r="AM44" s="56" t="s">
        <v>112</v>
      </c>
      <c r="AN44" s="65">
        <f>AT42+1</f>
        <v>16</v>
      </c>
      <c r="AO44" s="65">
        <f t="shared" ref="AO44:AT44" si="54">AN44+1</f>
        <v>17</v>
      </c>
      <c r="AP44" s="65">
        <f t="shared" si="54"/>
        <v>18</v>
      </c>
      <c r="AQ44" s="65">
        <f t="shared" si="54"/>
        <v>19</v>
      </c>
      <c r="AR44" s="65">
        <f t="shared" si="54"/>
        <v>20</v>
      </c>
      <c r="AS44" s="89">
        <f t="shared" si="54"/>
        <v>21</v>
      </c>
      <c r="AT44" s="89">
        <f t="shared" si="54"/>
        <v>22</v>
      </c>
      <c r="AU44" s="56" t="s">
        <v>111</v>
      </c>
      <c r="AV44" s="65">
        <f>BB42+1</f>
        <v>20</v>
      </c>
      <c r="AW44" s="65">
        <f t="shared" ref="AW44:BB44" si="55">AV44+1</f>
        <v>21</v>
      </c>
      <c r="AX44" s="65">
        <f t="shared" si="55"/>
        <v>22</v>
      </c>
      <c r="AY44" s="65">
        <f t="shared" si="55"/>
        <v>23</v>
      </c>
      <c r="AZ44" s="65">
        <f t="shared" si="55"/>
        <v>24</v>
      </c>
      <c r="BA44" s="89">
        <f t="shared" si="55"/>
        <v>25</v>
      </c>
      <c r="BB44" s="89">
        <f t="shared" si="55"/>
        <v>26</v>
      </c>
      <c r="BC44" s="56" t="s">
        <v>111</v>
      </c>
    </row>
    <row r="45" spans="1:55" hidden="1" x14ac:dyDescent="0.2">
      <c r="A45" s="92">
        <f>MOMA!D41</f>
        <v>0</v>
      </c>
      <c r="B45" s="101" t="str">
        <f>IF(ISNA(VLOOKUP(A45,Tableau1[],3,FALSE)),"",VLOOKUP(A45,Tableau1[],3,FALSE))</f>
        <v/>
      </c>
      <c r="C45" s="92">
        <f>MOMA!H41</f>
        <v>0</v>
      </c>
      <c r="D45" s="101" t="str">
        <f>IF(ISNA(VLOOKUP(C45,Tableau1[],3,FALSE)),"",VLOOKUP(C45,Tableau1[],3,FALSE))</f>
        <v/>
      </c>
      <c r="E45" s="92">
        <f>MOMA!L41</f>
        <v>0</v>
      </c>
      <c r="F45" s="101" t="str">
        <f>IF(ISNA(VLOOKUP(E45,Tableau1[],3,FALSE)),"",VLOOKUP(E45,Tableau1[],3,FALSE))</f>
        <v/>
      </c>
      <c r="G45" s="92">
        <f>MOMA!P41</f>
        <v>0</v>
      </c>
      <c r="H45" s="101" t="str">
        <f>IF(ISNA(VLOOKUP(G45,Tableau1[],3,FALSE)),"",VLOOKUP(G45,Tableau1[],3,FALSE))</f>
        <v/>
      </c>
      <c r="I45" s="92">
        <f>MOMA!T41</f>
        <v>0</v>
      </c>
      <c r="J45" s="101" t="str">
        <f>IF(ISNA(VLOOKUP(I45,Tableau1[],3,FALSE)),"",VLOOKUP(I45,Tableau1[],3,FALSE))</f>
        <v/>
      </c>
      <c r="K45" s="92">
        <f>MOMA!X41</f>
        <v>0</v>
      </c>
      <c r="L45" s="101" t="str">
        <f>IF(ISNA(VLOOKUP(K45,Tableau1[],3,FALSE)),"",VLOOKUP(K45,Tableau1[],3,FALSE))</f>
        <v/>
      </c>
      <c r="M45" s="92">
        <f>MOMA!AB41</f>
        <v>0</v>
      </c>
      <c r="N45" s="101" t="str">
        <f>IF(ISNA(VLOOKUP(M45,Tableau1[],3,FALSE)),"",VLOOKUP(M45,Tableau1[],3,FALSE))</f>
        <v/>
      </c>
      <c r="O45" s="92">
        <f>MOMA!AF41</f>
        <v>0</v>
      </c>
      <c r="P45" s="101" t="str">
        <f>IF(ISNA(VLOOKUP(O45,Tableau1[],3,FALSE)),"",VLOOKUP(O45,Tableau1[],3,FALSE))</f>
        <v/>
      </c>
      <c r="Q45" s="92">
        <f>MOMA!AJ41</f>
        <v>0</v>
      </c>
      <c r="R45" s="101" t="str">
        <f>IF(ISNA(VLOOKUP(Q45,Tableau1[],3,FALSE)),"",VLOOKUP(Q45,Tableau1[],3,FALSE))</f>
        <v/>
      </c>
      <c r="S45" s="92">
        <f>MOMA!AN41</f>
        <v>0</v>
      </c>
      <c r="T45" s="101" t="str">
        <f>IF(ISNA(VLOOKUP(S45,Tableau1[],3,FALSE)),"",VLOOKUP(S45,Tableau1[],3,FALSE))</f>
        <v/>
      </c>
      <c r="U45" s="92">
        <f>MOMA!AR41</f>
        <v>0</v>
      </c>
      <c r="V45" s="101" t="str">
        <f>IF(ISNA(VLOOKUP(U45,Tableau1[],3,FALSE)),"",VLOOKUP(U45,Tableau1[],3,FALSE))</f>
        <v/>
      </c>
      <c r="W45" s="92">
        <f>MOMA!AV41</f>
        <v>0</v>
      </c>
      <c r="X45" s="101" t="str">
        <f>IF(ISNA(VLOOKUP(W45,Tableau1[],3,FALSE)),"",VLOOKUP(W45,Tableau1[],3,FALSE))</f>
        <v/>
      </c>
      <c r="Y45" s="92">
        <f>MOMA!AZ41</f>
        <v>0</v>
      </c>
      <c r="Z45" s="101" t="str">
        <f>IF(ISNA(VLOOKUP(Y45,Tableau1[],3,FALSE)),"",VLOOKUP(Y45,Tableau1[],3,FALSE))</f>
        <v/>
      </c>
      <c r="AA45" s="92">
        <f>MOMA!BD41</f>
        <v>0</v>
      </c>
      <c r="AB45" s="101" t="str">
        <f>IF(ISNA(VLOOKUP(AA45,Tableau1[],3,FALSE)),"",VLOOKUP(AA45,Tableau1[],3,FALSE))</f>
        <v/>
      </c>
      <c r="AC45" s="92">
        <f>MOMA!BH41</f>
        <v>0</v>
      </c>
      <c r="AD45" s="62" t="str">
        <f>IF(ISNA(VLOOKUP(AC45,Tableau1[],3,FALSE)),"",VLOOKUP(AC45,Tableau1[],3,FALSE))</f>
        <v/>
      </c>
      <c r="AE45" s="63" t="s">
        <v>111</v>
      </c>
      <c r="AF45" s="64" t="str">
        <f>+N30</f>
        <v>Périodes en Entreprise</v>
      </c>
      <c r="AG45" s="64" t="str">
        <f>+N31</f>
        <v>Périodes en Entreprise</v>
      </c>
      <c r="AH45" s="64" t="str">
        <f>+N32</f>
        <v>Périodes en Entreprise</v>
      </c>
      <c r="AI45" s="64" t="str">
        <f>+N33</f>
        <v>Périodes en Entreprise</v>
      </c>
      <c r="AJ45" s="64" t="str">
        <f>+N34</f>
        <v>Périodes en Entreprise</v>
      </c>
      <c r="AK45" s="90" t="str">
        <f>+N35</f>
        <v/>
      </c>
      <c r="AL45" s="90"/>
      <c r="AM45" s="64" t="s">
        <v>112</v>
      </c>
      <c r="AN45" s="64" t="str">
        <f>+P30</f>
        <v>Périodes en Entreprise</v>
      </c>
      <c r="AO45" s="64" t="str">
        <f>+P31</f>
        <v>Périodes en Entreprise</v>
      </c>
      <c r="AP45" s="64" t="str">
        <f>+P32</f>
        <v>Périodes en Entreprise</v>
      </c>
      <c r="AQ45" s="64" t="str">
        <f>+P33</f>
        <v>Périodes en Entreprise</v>
      </c>
      <c r="AR45" s="64" t="str">
        <f>+P34</f>
        <v>Périodes en Entreprise</v>
      </c>
      <c r="AS45" s="90" t="str">
        <f>+P35</f>
        <v/>
      </c>
      <c r="AT45" s="90" t="str">
        <f>+P36</f>
        <v/>
      </c>
      <c r="AU45" s="115" t="s">
        <v>111</v>
      </c>
      <c r="AV45" s="64" t="str">
        <f>+R34</f>
        <v>Périodes en Entreprise</v>
      </c>
      <c r="AW45" s="64" t="str">
        <f>+R35</f>
        <v>Périodes en Entreprise</v>
      </c>
      <c r="AX45" s="64" t="str">
        <f>+R36</f>
        <v>Périodes en Entreprise</v>
      </c>
      <c r="AY45" s="64" t="str">
        <f>+R37</f>
        <v>Périodes en Entreprise</v>
      </c>
      <c r="AZ45" s="64"/>
      <c r="BA45" s="90"/>
      <c r="BB45" s="90"/>
      <c r="BC45" s="56" t="s">
        <v>111</v>
      </c>
    </row>
    <row r="46" spans="1:55" x14ac:dyDescent="0.2">
      <c r="A46" s="92">
        <f>MOMA!D42</f>
        <v>0</v>
      </c>
      <c r="B46" s="101" t="str">
        <f>IF(ISNA(VLOOKUP(A46,Tableau1[],3,FALSE)),"",VLOOKUP(A46,Tableau1[],3,FALSE))</f>
        <v/>
      </c>
      <c r="C46" s="92">
        <f>MOMA!H42</f>
        <v>0</v>
      </c>
      <c r="D46" s="101" t="str">
        <f>IF(ISNA(VLOOKUP(C46,Tableau1[],3,FALSE)),"",VLOOKUP(C46,Tableau1[],3,FALSE))</f>
        <v/>
      </c>
      <c r="E46" s="92">
        <f>MOMA!L42</f>
        <v>0</v>
      </c>
      <c r="F46" s="101" t="str">
        <f>IF(ISNA(VLOOKUP(E46,Tableau1[],3,FALSE)),"",VLOOKUP(E46,Tableau1[],3,FALSE))</f>
        <v/>
      </c>
      <c r="G46" s="92">
        <f>MOMA!P42</f>
        <v>0</v>
      </c>
      <c r="H46" s="101" t="str">
        <f>IF(ISNA(VLOOKUP(G46,Tableau1[],3,FALSE)),"",VLOOKUP(G46,Tableau1[],3,FALSE))</f>
        <v/>
      </c>
      <c r="I46" s="92">
        <f>MOMA!T42</f>
        <v>0</v>
      </c>
      <c r="J46" s="101" t="str">
        <f>IF(ISNA(VLOOKUP(I46,Tableau1[],3,FALSE)),"",VLOOKUP(I46,Tableau1[],3,FALSE))</f>
        <v/>
      </c>
      <c r="K46" s="92">
        <f>MOMA!X42</f>
        <v>0</v>
      </c>
      <c r="L46" s="101" t="str">
        <f>IF(ISNA(VLOOKUP(K46,Tableau1[],3,FALSE)),"",VLOOKUP(K46,Tableau1[],3,FALSE))</f>
        <v/>
      </c>
      <c r="M46" s="92">
        <f>MOMA!AB42</f>
        <v>0</v>
      </c>
      <c r="N46" s="101" t="str">
        <f>IF(ISNA(VLOOKUP(M46,Tableau1[],3,FALSE)),"",VLOOKUP(M46,Tableau1[],3,FALSE))</f>
        <v/>
      </c>
      <c r="O46" s="92">
        <f>MOMA!AF42</f>
        <v>0</v>
      </c>
      <c r="P46" s="101" t="str">
        <f>IF(ISNA(VLOOKUP(O46,Tableau1[],3,FALSE)),"",VLOOKUP(O46,Tableau1[],3,FALSE))</f>
        <v/>
      </c>
      <c r="Q46" s="92">
        <f>MOMA!AJ42</f>
        <v>0</v>
      </c>
      <c r="R46" s="101" t="str">
        <f>IF(ISNA(VLOOKUP(Q46,Tableau1[],3,FALSE)),"",VLOOKUP(Q46,Tableau1[],3,FALSE))</f>
        <v/>
      </c>
      <c r="S46" s="92">
        <f>MOMA!AN42</f>
        <v>0</v>
      </c>
      <c r="T46" s="101" t="str">
        <f>IF(ISNA(VLOOKUP(S46,Tableau1[],3,FALSE)),"",VLOOKUP(S46,Tableau1[],3,FALSE))</f>
        <v/>
      </c>
      <c r="U46" s="92">
        <f>MOMA!AR42</f>
        <v>0</v>
      </c>
      <c r="V46" s="101" t="str">
        <f>IF(ISNA(VLOOKUP(U46,Tableau1[],3,FALSE)),"",VLOOKUP(U46,Tableau1[],3,FALSE))</f>
        <v/>
      </c>
      <c r="W46" s="92">
        <f>MOMA!AV42</f>
        <v>0</v>
      </c>
      <c r="X46" s="101" t="str">
        <f>IF(ISNA(VLOOKUP(W46,Tableau1[],3,FALSE)),"",VLOOKUP(W46,Tableau1[],3,FALSE))</f>
        <v/>
      </c>
      <c r="Y46" s="92">
        <f>MOMA!AZ42</f>
        <v>0</v>
      </c>
      <c r="Z46" s="101" t="str">
        <f>IF(ISNA(VLOOKUP(Y46,Tableau1[],3,FALSE)),"",VLOOKUP(Y46,Tableau1[],3,FALSE))</f>
        <v/>
      </c>
      <c r="AA46" s="92">
        <f>MOMA!BD42</f>
        <v>0</v>
      </c>
      <c r="AB46" s="101" t="str">
        <f>IF(ISNA(VLOOKUP(AA46,Tableau1[],3,FALSE)),"",VLOOKUP(AA46,Tableau1[],3,FALSE))</f>
        <v/>
      </c>
      <c r="AC46" s="92">
        <f>MOMA!BH42</f>
        <v>0</v>
      </c>
      <c r="AD46" s="62" t="str">
        <f>IF(ISNA(VLOOKUP(AC46,Tableau1[],3,FALSE)),"",VLOOKUP(AC46,Tableau1[],3,FALSE))</f>
        <v/>
      </c>
      <c r="AE46" s="63" t="s">
        <v>111</v>
      </c>
      <c r="AF46" s="65">
        <f>AL44+1</f>
        <v>23</v>
      </c>
      <c r="AG46" s="65">
        <f>AF46+1</f>
        <v>24</v>
      </c>
      <c r="AH46" s="65">
        <f t="shared" ref="AH46:AI46" si="56">AG46+1</f>
        <v>25</v>
      </c>
      <c r="AI46" s="65">
        <f t="shared" si="56"/>
        <v>26</v>
      </c>
      <c r="AJ46" s="65">
        <f t="shared" ref="AJ46:AK46" si="57">AI46+1</f>
        <v>27</v>
      </c>
      <c r="AK46" s="89">
        <f t="shared" si="57"/>
        <v>28</v>
      </c>
      <c r="AL46" s="65"/>
      <c r="AM46" s="56" t="s">
        <v>112</v>
      </c>
      <c r="AN46" s="65">
        <f>AT44+1</f>
        <v>23</v>
      </c>
      <c r="AO46" s="65">
        <f t="shared" ref="AO46:AR46" si="58">AN46+1</f>
        <v>24</v>
      </c>
      <c r="AP46" s="65">
        <f t="shared" si="58"/>
        <v>25</v>
      </c>
      <c r="AQ46" s="65">
        <f t="shared" si="58"/>
        <v>26</v>
      </c>
      <c r="AR46" s="65">
        <f t="shared" si="58"/>
        <v>27</v>
      </c>
      <c r="AS46" s="89">
        <f t="shared" ref="AS46" si="59">AR46+1</f>
        <v>28</v>
      </c>
      <c r="AT46" s="89">
        <f t="shared" ref="AT46" si="60">AS46+1</f>
        <v>29</v>
      </c>
      <c r="AU46" s="56" t="s">
        <v>111</v>
      </c>
      <c r="AV46" s="65">
        <f>BB44+1</f>
        <v>27</v>
      </c>
      <c r="AW46" s="65">
        <f>AV46+1</f>
        <v>28</v>
      </c>
      <c r="AX46" s="65">
        <f>AW46+1</f>
        <v>29</v>
      </c>
      <c r="AY46" s="65">
        <f>AX46+1</f>
        <v>30</v>
      </c>
      <c r="AZ46" s="65"/>
      <c r="BA46" s="65"/>
      <c r="BB46" s="65"/>
      <c r="BC46" s="56" t="s">
        <v>111</v>
      </c>
    </row>
    <row r="47" spans="1:55" s="67" customFormat="1" ht="15.75" hidden="1" x14ac:dyDescent="0.25">
      <c r="A47" s="92">
        <f>MOMA!D43</f>
        <v>0</v>
      </c>
      <c r="B47" s="101" t="str">
        <f>IF(ISNA(VLOOKUP(A47,Tableau1[],3,FALSE)),"",VLOOKUP(A47,Tableau1[],3,FALSE))</f>
        <v/>
      </c>
      <c r="C47" s="92">
        <f>MOMA!H43</f>
        <v>0</v>
      </c>
      <c r="D47" s="101" t="str">
        <f>IF(ISNA(VLOOKUP(C47,Tableau1[],3,FALSE)),"",VLOOKUP(C47,Tableau1[],3,FALSE))</f>
        <v/>
      </c>
      <c r="E47" s="92">
        <f>MOMA!L43</f>
        <v>0</v>
      </c>
      <c r="F47" s="101" t="str">
        <f>IF(ISNA(VLOOKUP(E47,Tableau1[],3,FALSE)),"",VLOOKUP(E47,Tableau1[],3,FALSE))</f>
        <v/>
      </c>
      <c r="G47" s="92">
        <f>MOMA!P43</f>
        <v>0</v>
      </c>
      <c r="H47" s="101" t="str">
        <f>IF(ISNA(VLOOKUP(G47,Tableau1[],3,FALSE)),"",VLOOKUP(G47,Tableau1[],3,FALSE))</f>
        <v/>
      </c>
      <c r="I47" s="92">
        <f>MOMA!T43</f>
        <v>0</v>
      </c>
      <c r="J47" s="101" t="str">
        <f>IF(ISNA(VLOOKUP(I47,Tableau1[],3,FALSE)),"",VLOOKUP(I47,Tableau1[],3,FALSE))</f>
        <v/>
      </c>
      <c r="K47" s="92">
        <f>MOMA!X43</f>
        <v>0</v>
      </c>
      <c r="L47" s="101" t="str">
        <f>IF(ISNA(VLOOKUP(K47,Tableau1[],3,FALSE)),"",VLOOKUP(K47,Tableau1[],3,FALSE))</f>
        <v/>
      </c>
      <c r="M47" s="92">
        <f>MOMA!AB43</f>
        <v>0</v>
      </c>
      <c r="N47" s="101" t="str">
        <f>IF(ISNA(VLOOKUP(M47,Tableau1[],3,FALSE)),"",VLOOKUP(M47,Tableau1[],3,FALSE))</f>
        <v/>
      </c>
      <c r="O47" s="92">
        <f>MOMA!AF43</f>
        <v>0</v>
      </c>
      <c r="P47" s="101" t="str">
        <f>IF(ISNA(VLOOKUP(O47,Tableau1[],3,FALSE)),"",VLOOKUP(O47,Tableau1[],3,FALSE))</f>
        <v/>
      </c>
      <c r="Q47" s="92">
        <f>MOMA!AJ43</f>
        <v>0</v>
      </c>
      <c r="R47" s="101" t="str">
        <f>IF(ISNA(VLOOKUP(Q47,Tableau1[],3,FALSE)),"",VLOOKUP(Q47,Tableau1[],3,FALSE))</f>
        <v/>
      </c>
      <c r="S47" s="92">
        <f>MOMA!AN43</f>
        <v>0</v>
      </c>
      <c r="T47" s="101" t="str">
        <f>IF(ISNA(VLOOKUP(S47,Tableau1[],3,FALSE)),"",VLOOKUP(S47,Tableau1[],3,FALSE))</f>
        <v/>
      </c>
      <c r="U47" s="92">
        <f>MOMA!AR43</f>
        <v>0</v>
      </c>
      <c r="V47" s="101" t="str">
        <f>IF(ISNA(VLOOKUP(U47,Tableau1[],3,FALSE)),"",VLOOKUP(U47,Tableau1[],3,FALSE))</f>
        <v/>
      </c>
      <c r="W47" s="92">
        <f>MOMA!AV43</f>
        <v>0</v>
      </c>
      <c r="X47" s="101" t="str">
        <f>IF(ISNA(VLOOKUP(W47,Tableau1[],3,FALSE)),"",VLOOKUP(W47,Tableau1[],3,FALSE))</f>
        <v/>
      </c>
      <c r="Y47" s="92">
        <f>MOMA!AZ43</f>
        <v>0</v>
      </c>
      <c r="Z47" s="101" t="str">
        <f>IF(ISNA(VLOOKUP(Y47,Tableau1[],3,FALSE)),"",VLOOKUP(Y47,Tableau1[],3,FALSE))</f>
        <v/>
      </c>
      <c r="AA47" s="92">
        <f>MOMA!BD43</f>
        <v>0</v>
      </c>
      <c r="AB47" s="101" t="str">
        <f>IF(ISNA(VLOOKUP(AA47,Tableau1[],3,FALSE)),"",VLOOKUP(AA47,Tableau1[],3,FALSE))</f>
        <v/>
      </c>
      <c r="AC47" s="92">
        <f>MOMA!BH43</f>
        <v>0</v>
      </c>
      <c r="AD47" s="62" t="str">
        <f>IF(ISNA(VLOOKUP(AC47,Tableau1[],3,FALSE)),"",VLOOKUP(AC47,Tableau1[],3,FALSE))</f>
        <v/>
      </c>
      <c r="AF47" s="121"/>
      <c r="AG47" s="121"/>
      <c r="AH47" s="121"/>
      <c r="AI47" s="121"/>
      <c r="AJ47" s="121"/>
      <c r="AK47" s="122"/>
      <c r="AL47" s="122"/>
      <c r="AM47" s="121"/>
      <c r="AN47" s="64" t="str">
        <f>+P37</f>
        <v>Périodes en Entreprise</v>
      </c>
      <c r="AO47" s="64" t="str">
        <f>+P38</f>
        <v>Périodes en Entreprise</v>
      </c>
      <c r="AP47" s="121"/>
      <c r="AQ47" s="121"/>
      <c r="AR47" s="121"/>
      <c r="AS47" s="90" t="str">
        <f>+P38</f>
        <v>Périodes en Entreprise</v>
      </c>
      <c r="AT47" s="90" t="str">
        <f>+P39</f>
        <v/>
      </c>
      <c r="AU47" s="121"/>
      <c r="AV47" s="121"/>
      <c r="AW47" s="121"/>
      <c r="AX47" s="121"/>
      <c r="AY47" s="121"/>
      <c r="AZ47" s="121"/>
      <c r="BA47" s="122"/>
      <c r="BB47" s="122"/>
    </row>
    <row r="48" spans="1:55" s="67" customFormat="1" ht="15.75" x14ac:dyDescent="0.25">
      <c r="A48" s="92">
        <f>MOMA!D44</f>
        <v>0</v>
      </c>
      <c r="B48" s="101" t="str">
        <f>IF(ISNA(VLOOKUP(A48,Tableau1[],3,FALSE)),"",VLOOKUP(A48,Tableau1[],3,FALSE))</f>
        <v/>
      </c>
      <c r="C48" s="92">
        <f>MOMA!H44</f>
        <v>0</v>
      </c>
      <c r="D48" s="101" t="str">
        <f>IF(ISNA(VLOOKUP(C48,Tableau1[],3,FALSE)),"",VLOOKUP(C48,Tableau1[],3,FALSE))</f>
        <v/>
      </c>
      <c r="E48" s="92">
        <f>MOMA!L44</f>
        <v>0</v>
      </c>
      <c r="F48" s="101" t="str">
        <f>IF(ISNA(VLOOKUP(E48,Tableau1[],3,FALSE)),"",VLOOKUP(E48,Tableau1[],3,FALSE))</f>
        <v/>
      </c>
      <c r="G48" s="92">
        <f>MOMA!P44</f>
        <v>0</v>
      </c>
      <c r="H48" s="101" t="str">
        <f>IF(ISNA(VLOOKUP(G48,Tableau1[],3,FALSE)),"",VLOOKUP(G48,Tableau1[],3,FALSE))</f>
        <v/>
      </c>
      <c r="I48" s="92">
        <f>MOMA!T44</f>
        <v>0</v>
      </c>
      <c r="J48" s="101" t="str">
        <f>IF(ISNA(VLOOKUP(I48,Tableau1[],3,FALSE)),"",VLOOKUP(I48,Tableau1[],3,FALSE))</f>
        <v/>
      </c>
      <c r="K48" s="92">
        <f>MOMA!X44</f>
        <v>0</v>
      </c>
      <c r="L48" s="101" t="str">
        <f>IF(ISNA(VLOOKUP(K48,Tableau1[],3,FALSE)),"",VLOOKUP(K48,Tableau1[],3,FALSE))</f>
        <v/>
      </c>
      <c r="M48" s="92">
        <f>MOMA!AB44</f>
        <v>0</v>
      </c>
      <c r="N48" s="101" t="str">
        <f>IF(ISNA(VLOOKUP(M48,Tableau1[],3,FALSE)),"",VLOOKUP(M48,Tableau1[],3,FALSE))</f>
        <v/>
      </c>
      <c r="O48" s="92">
        <f>MOMA!AF44</f>
        <v>0</v>
      </c>
      <c r="P48" s="101" t="str">
        <f>IF(ISNA(VLOOKUP(O48,Tableau1[],3,FALSE)),"",VLOOKUP(O48,Tableau1[],3,FALSE))</f>
        <v/>
      </c>
      <c r="Q48" s="92">
        <f>MOMA!AJ44</f>
        <v>0</v>
      </c>
      <c r="R48" s="101" t="str">
        <f>IF(ISNA(VLOOKUP(Q48,Tableau1[],3,FALSE)),"",VLOOKUP(Q48,Tableau1[],3,FALSE))</f>
        <v/>
      </c>
      <c r="S48" s="92">
        <f>MOMA!AN44</f>
        <v>0</v>
      </c>
      <c r="T48" s="101" t="str">
        <f>IF(ISNA(VLOOKUP(S48,Tableau1[],3,FALSE)),"",VLOOKUP(S48,Tableau1[],3,FALSE))</f>
        <v/>
      </c>
      <c r="U48" s="92">
        <f>MOMA!AR44</f>
        <v>0</v>
      </c>
      <c r="V48" s="101" t="str">
        <f>IF(ISNA(VLOOKUP(U48,Tableau1[],3,FALSE)),"",VLOOKUP(U48,Tableau1[],3,FALSE))</f>
        <v/>
      </c>
      <c r="W48" s="92">
        <f>MOMA!AV44</f>
        <v>0</v>
      </c>
      <c r="X48" s="101" t="str">
        <f>IF(ISNA(VLOOKUP(W48,Tableau1[],3,FALSE)),"",VLOOKUP(W48,Tableau1[],3,FALSE))</f>
        <v/>
      </c>
      <c r="Y48" s="92">
        <f>MOMA!AZ44</f>
        <v>0</v>
      </c>
      <c r="Z48" s="101" t="str">
        <f>IF(ISNA(VLOOKUP(Y48,Tableau1[],3,FALSE)),"",VLOOKUP(Y48,Tableau1[],3,FALSE))</f>
        <v/>
      </c>
      <c r="AA48" s="92">
        <f>MOMA!BD44</f>
        <v>0</v>
      </c>
      <c r="AB48" s="101" t="str">
        <f>IF(ISNA(VLOOKUP(AA48,Tableau1[],3,FALSE)),"",VLOOKUP(AA48,Tableau1[],3,FALSE))</f>
        <v/>
      </c>
      <c r="AC48" s="92">
        <f>MOMA!BH44</f>
        <v>0</v>
      </c>
      <c r="AD48" s="62" t="str">
        <f>IF(ISNA(VLOOKUP(AC48,Tableau1[],3,FALSE)),"",VLOOKUP(AC48,Tableau1[],3,FALSE))</f>
        <v/>
      </c>
      <c r="AN48" s="65">
        <f>AT46+1</f>
        <v>30</v>
      </c>
      <c r="AO48" s="65">
        <f>AN48+1</f>
        <v>31</v>
      </c>
    </row>
    <row r="49" spans="1:55" s="59" customFormat="1" ht="15" x14ac:dyDescent="0.2">
      <c r="A49" s="92">
        <f>MOMA!D45</f>
        <v>0</v>
      </c>
      <c r="B49" s="101" t="str">
        <f>IF(ISNA(VLOOKUP(A49,Tableau1[],3,FALSE)),"",VLOOKUP(A49,Tableau1[],3,FALSE))</f>
        <v/>
      </c>
      <c r="C49" s="92">
        <f>MOMA!H45</f>
        <v>0</v>
      </c>
      <c r="D49" s="101" t="str">
        <f>IF(ISNA(VLOOKUP(C49,Tableau1[],3,FALSE)),"",VLOOKUP(C49,Tableau1[],3,FALSE))</f>
        <v/>
      </c>
      <c r="E49" s="92">
        <f>MOMA!L45</f>
        <v>0</v>
      </c>
      <c r="F49" s="101" t="str">
        <f>IF(ISNA(VLOOKUP(E49,Tableau1[],3,FALSE)),"",VLOOKUP(E49,Tableau1[],3,FALSE))</f>
        <v/>
      </c>
      <c r="G49" s="92">
        <f>MOMA!P45</f>
        <v>0</v>
      </c>
      <c r="H49" s="101" t="str">
        <f>IF(ISNA(VLOOKUP(G49,Tableau1[],3,FALSE)),"",VLOOKUP(G49,Tableau1[],3,FALSE))</f>
        <v/>
      </c>
      <c r="I49" s="92">
        <f>MOMA!T45</f>
        <v>0</v>
      </c>
      <c r="J49" s="101" t="str">
        <f>IF(ISNA(VLOOKUP(I49,Tableau1[],3,FALSE)),"",VLOOKUP(I49,Tableau1[],3,FALSE))</f>
        <v/>
      </c>
      <c r="K49" s="92">
        <f>MOMA!X45</f>
        <v>0</v>
      </c>
      <c r="L49" s="101" t="str">
        <f>IF(ISNA(VLOOKUP(K49,Tableau1[],3,FALSE)),"",VLOOKUP(K49,Tableau1[],3,FALSE))</f>
        <v/>
      </c>
      <c r="M49" s="92">
        <f>MOMA!AB45</f>
        <v>0</v>
      </c>
      <c r="N49" s="101" t="str">
        <f>IF(ISNA(VLOOKUP(M49,Tableau1[],3,FALSE)),"",VLOOKUP(M49,Tableau1[],3,FALSE))</f>
        <v/>
      </c>
      <c r="O49" s="92">
        <f>MOMA!AF45</f>
        <v>0</v>
      </c>
      <c r="P49" s="101" t="str">
        <f>IF(ISNA(VLOOKUP(O49,Tableau1[],3,FALSE)),"",VLOOKUP(O49,Tableau1[],3,FALSE))</f>
        <v/>
      </c>
      <c r="Q49" s="92">
        <f>MOMA!AJ45</f>
        <v>0</v>
      </c>
      <c r="R49" s="101" t="str">
        <f>IF(ISNA(VLOOKUP(Q49,Tableau1[],3,FALSE)),"",VLOOKUP(Q49,Tableau1[],3,FALSE))</f>
        <v/>
      </c>
      <c r="S49" s="92">
        <f>MOMA!AN45</f>
        <v>0</v>
      </c>
      <c r="T49" s="101" t="str">
        <f>IF(ISNA(VLOOKUP(S49,Tableau1[],3,FALSE)),"",VLOOKUP(S49,Tableau1[],3,FALSE))</f>
        <v/>
      </c>
      <c r="U49" s="92">
        <f>MOMA!AR45</f>
        <v>0</v>
      </c>
      <c r="V49" s="101" t="str">
        <f>IF(ISNA(VLOOKUP(U49,Tableau1[],3,FALSE)),"",VLOOKUP(U49,Tableau1[],3,FALSE))</f>
        <v/>
      </c>
      <c r="W49" s="92">
        <f>MOMA!AV45</f>
        <v>0</v>
      </c>
      <c r="X49" s="101" t="str">
        <f>IF(ISNA(VLOOKUP(W49,Tableau1[],3,FALSE)),"",VLOOKUP(W49,Tableau1[],3,FALSE))</f>
        <v/>
      </c>
      <c r="Y49" s="92">
        <f>MOMA!AZ45</f>
        <v>0</v>
      </c>
      <c r="Z49" s="101" t="str">
        <f>IF(ISNA(VLOOKUP(Y49,Tableau1[],3,FALSE)),"",VLOOKUP(Y49,Tableau1[],3,FALSE))</f>
        <v/>
      </c>
      <c r="AA49" s="92">
        <f>MOMA!BD45</f>
        <v>0</v>
      </c>
      <c r="AB49" s="101" t="str">
        <f>IF(ISNA(VLOOKUP(AA49,Tableau1[],3,FALSE)),"",VLOOKUP(AA49,Tableau1[],3,FALSE))</f>
        <v/>
      </c>
      <c r="AC49" s="92">
        <f>MOMA!BH45</f>
        <v>0</v>
      </c>
      <c r="AD49" s="62" t="str">
        <f>IF(ISNA(VLOOKUP(AC49,Tableau1[],3,FALSE)),"",VLOOKUP(AC49,Tableau1[],3,FALSE))</f>
        <v/>
      </c>
      <c r="AE49" s="61" t="s">
        <v>111</v>
      </c>
      <c r="AF49" s="145">
        <f>AV35+30</f>
        <v>46144</v>
      </c>
      <c r="AG49" s="145"/>
      <c r="AH49" s="145"/>
      <c r="AI49" s="145"/>
      <c r="AJ49" s="145"/>
      <c r="AK49" s="145"/>
      <c r="AL49" s="60">
        <f>BB35+1</f>
        <v>10</v>
      </c>
      <c r="AM49" s="59" t="s">
        <v>112</v>
      </c>
      <c r="AN49" s="145">
        <f>AF49+31</f>
        <v>46175</v>
      </c>
      <c r="AO49" s="145"/>
      <c r="AP49" s="145"/>
      <c r="AQ49" s="145"/>
      <c r="AR49" s="145"/>
      <c r="AS49" s="145"/>
      <c r="AT49" s="60">
        <f>AL49+1</f>
        <v>11</v>
      </c>
      <c r="AU49" s="59" t="s">
        <v>111</v>
      </c>
      <c r="AV49" s="145">
        <f>AN49+31</f>
        <v>46206</v>
      </c>
      <c r="AW49" s="145"/>
      <c r="AX49" s="145"/>
      <c r="AY49" s="145"/>
      <c r="AZ49" s="145"/>
      <c r="BA49" s="145"/>
      <c r="BB49" s="60">
        <f>AT49+1</f>
        <v>12</v>
      </c>
      <c r="BC49" s="59" t="s">
        <v>111</v>
      </c>
    </row>
    <row r="50" spans="1:55" s="59" customFormat="1" x14ac:dyDescent="0.2">
      <c r="A50" s="92">
        <f>MOMA!D46</f>
        <v>0</v>
      </c>
      <c r="B50" s="101" t="str">
        <f>IF(ISNA(VLOOKUP(A50,Tableau1[],3,FALSE)),"",VLOOKUP(A50,Tableau1[],3,FALSE))</f>
        <v/>
      </c>
      <c r="C50" s="92">
        <f>MOMA!H46</f>
        <v>0</v>
      </c>
      <c r="D50" s="101" t="str">
        <f>IF(ISNA(VLOOKUP(C50,Tableau1[],3,FALSE)),"",VLOOKUP(C50,Tableau1[],3,FALSE))</f>
        <v/>
      </c>
      <c r="E50" s="92">
        <f>MOMA!L46</f>
        <v>0</v>
      </c>
      <c r="F50" s="101" t="str">
        <f>IF(ISNA(VLOOKUP(E50,Tableau1[],3,FALSE)),"",VLOOKUP(E50,Tableau1[],3,FALSE))</f>
        <v/>
      </c>
      <c r="G50" s="92">
        <f>MOMA!P46</f>
        <v>0</v>
      </c>
      <c r="H50" s="101" t="str">
        <f>IF(ISNA(VLOOKUP(G50,Tableau1[],3,FALSE)),"",VLOOKUP(G50,Tableau1[],3,FALSE))</f>
        <v/>
      </c>
      <c r="I50" s="92">
        <f>MOMA!T46</f>
        <v>0</v>
      </c>
      <c r="J50" s="101" t="str">
        <f>IF(ISNA(VLOOKUP(I50,Tableau1[],3,FALSE)),"",VLOOKUP(I50,Tableau1[],3,FALSE))</f>
        <v/>
      </c>
      <c r="K50" s="92">
        <f>MOMA!X46</f>
        <v>0</v>
      </c>
      <c r="L50" s="101" t="str">
        <f>IF(ISNA(VLOOKUP(K50,Tableau1[],3,FALSE)),"",VLOOKUP(K50,Tableau1[],3,FALSE))</f>
        <v/>
      </c>
      <c r="M50" s="92">
        <f>MOMA!AB46</f>
        <v>0</v>
      </c>
      <c r="N50" s="101" t="str">
        <f>IF(ISNA(VLOOKUP(M50,Tableau1[],3,FALSE)),"",VLOOKUP(M50,Tableau1[],3,FALSE))</f>
        <v/>
      </c>
      <c r="O50" s="92">
        <f>MOMA!AF46</f>
        <v>0</v>
      </c>
      <c r="P50" s="101" t="str">
        <f>IF(ISNA(VLOOKUP(O50,Tableau1[],3,FALSE)),"",VLOOKUP(O50,Tableau1[],3,FALSE))</f>
        <v/>
      </c>
      <c r="Q50" s="92">
        <f>MOMA!AJ46</f>
        <v>0</v>
      </c>
      <c r="R50" s="101" t="str">
        <f>IF(ISNA(VLOOKUP(Q50,Tableau1[],3,FALSE)),"",VLOOKUP(Q50,Tableau1[],3,FALSE))</f>
        <v/>
      </c>
      <c r="S50" s="92">
        <f>MOMA!AN46</f>
        <v>0</v>
      </c>
      <c r="T50" s="101" t="str">
        <f>IF(ISNA(VLOOKUP(S50,Tableau1[],3,FALSE)),"",VLOOKUP(S50,Tableau1[],3,FALSE))</f>
        <v/>
      </c>
      <c r="U50" s="92">
        <f>MOMA!AR46</f>
        <v>0</v>
      </c>
      <c r="V50" s="101" t="str">
        <f>IF(ISNA(VLOOKUP(U50,Tableau1[],3,FALSE)),"",VLOOKUP(U50,Tableau1[],3,FALSE))</f>
        <v/>
      </c>
      <c r="W50" s="92">
        <f>MOMA!AV46</f>
        <v>0</v>
      </c>
      <c r="X50" s="101" t="str">
        <f>IF(ISNA(VLOOKUP(W50,Tableau1[],3,FALSE)),"",VLOOKUP(W50,Tableau1[],3,FALSE))</f>
        <v/>
      </c>
      <c r="Y50" s="92">
        <f>MOMA!AZ46</f>
        <v>0</v>
      </c>
      <c r="Z50" s="101" t="str">
        <f>IF(ISNA(VLOOKUP(Y50,Tableau1[],3,FALSE)),"",VLOOKUP(Y50,Tableau1[],3,FALSE))</f>
        <v/>
      </c>
      <c r="AA50" s="92">
        <f>MOMA!BD46</f>
        <v>0</v>
      </c>
      <c r="AB50" s="101" t="str">
        <f>IF(ISNA(VLOOKUP(AA50,Tableau1[],3,FALSE)),"",VLOOKUP(AA50,Tableau1[],3,FALSE))</f>
        <v/>
      </c>
      <c r="AC50" s="92">
        <f>MOMA!BH46</f>
        <v>0</v>
      </c>
      <c r="AD50" s="62" t="str">
        <f>IF(ISNA(VLOOKUP(AC50,Tableau1[],3,FALSE)),"",VLOOKUP(AC50,Tableau1[],3,FALSE))</f>
        <v/>
      </c>
      <c r="AE50" s="61" t="s">
        <v>111</v>
      </c>
      <c r="AF50" s="61" t="s">
        <v>83</v>
      </c>
      <c r="AG50" s="61" t="s">
        <v>85</v>
      </c>
      <c r="AH50" s="61" t="s">
        <v>86</v>
      </c>
      <c r="AI50" s="61" t="s">
        <v>84</v>
      </c>
      <c r="AJ50" s="61" t="s">
        <v>87</v>
      </c>
      <c r="AK50" s="61" t="s">
        <v>88</v>
      </c>
      <c r="AL50" s="61" t="s">
        <v>46</v>
      </c>
      <c r="AM50" s="59" t="s">
        <v>112</v>
      </c>
      <c r="AN50" s="61" t="s">
        <v>83</v>
      </c>
      <c r="AO50" s="61" t="s">
        <v>85</v>
      </c>
      <c r="AP50" s="61" t="s">
        <v>86</v>
      </c>
      <c r="AQ50" s="61" t="s">
        <v>84</v>
      </c>
      <c r="AR50" s="61" t="s">
        <v>87</v>
      </c>
      <c r="AS50" s="61" t="s">
        <v>88</v>
      </c>
      <c r="AT50" s="61" t="s">
        <v>46</v>
      </c>
      <c r="AU50" s="59" t="s">
        <v>111</v>
      </c>
      <c r="AV50" s="61" t="s">
        <v>83</v>
      </c>
      <c r="AW50" s="61" t="s">
        <v>85</v>
      </c>
      <c r="AX50" s="61" t="s">
        <v>86</v>
      </c>
      <c r="AY50" s="61" t="s">
        <v>84</v>
      </c>
      <c r="AZ50" s="61" t="s">
        <v>87</v>
      </c>
      <c r="BA50" s="61" t="s">
        <v>88</v>
      </c>
      <c r="BB50" s="61" t="s">
        <v>46</v>
      </c>
      <c r="BC50" s="59" t="s">
        <v>111</v>
      </c>
    </row>
    <row r="51" spans="1:55" hidden="1" x14ac:dyDescent="0.2">
      <c r="AE51" s="63" t="s">
        <v>111</v>
      </c>
      <c r="AF51" s="64"/>
      <c r="AG51" s="64"/>
      <c r="AH51" s="64"/>
      <c r="AI51" s="64"/>
      <c r="AJ51" s="64" t="str">
        <f>+T8</f>
        <v xml:space="preserve">Fériés </v>
      </c>
      <c r="AK51" s="90" t="str">
        <f>+T9</f>
        <v/>
      </c>
      <c r="AL51" s="90" t="str">
        <f>+T10</f>
        <v/>
      </c>
      <c r="AM51" s="64" t="s">
        <v>112</v>
      </c>
      <c r="AN51" s="64" t="str">
        <f>+V8</f>
        <v>Périodes en Centre</v>
      </c>
      <c r="AO51" s="64" t="str">
        <f>+V9</f>
        <v>Périodes en Centre</v>
      </c>
      <c r="AP51" s="64" t="str">
        <f>+V10</f>
        <v>Périodes en Centre</v>
      </c>
      <c r="AQ51" s="64" t="str">
        <f>+V11</f>
        <v>Périodes en Centre</v>
      </c>
      <c r="AR51" s="64" t="str">
        <f>+V12</f>
        <v>Périodes en Centre</v>
      </c>
      <c r="AS51" s="90" t="str">
        <f>+V13</f>
        <v/>
      </c>
      <c r="AT51" s="90" t="str">
        <f>+V14</f>
        <v/>
      </c>
      <c r="AU51" s="64" t="s">
        <v>111</v>
      </c>
      <c r="AV51" s="64"/>
      <c r="AW51" s="64"/>
      <c r="AX51" s="64" t="str">
        <f>+X8</f>
        <v>Périodes en Entreprise</v>
      </c>
      <c r="AY51" s="64" t="str">
        <f>+X9</f>
        <v>Périodes en Entreprise</v>
      </c>
      <c r="AZ51" s="64" t="str">
        <f>+X10</f>
        <v>Périodes en Entreprise</v>
      </c>
      <c r="BA51" s="90" t="str">
        <f>+X11</f>
        <v/>
      </c>
      <c r="BB51" s="90" t="str">
        <f>+X12</f>
        <v/>
      </c>
      <c r="BC51" s="56" t="s">
        <v>111</v>
      </c>
    </row>
    <row r="52" spans="1:55" x14ac:dyDescent="0.2">
      <c r="AE52" s="63" t="s">
        <v>111</v>
      </c>
      <c r="AF52" s="65"/>
      <c r="AG52" s="65"/>
      <c r="AH52" s="65"/>
      <c r="AI52" s="65"/>
      <c r="AJ52" s="65">
        <v>1</v>
      </c>
      <c r="AK52" s="89">
        <f t="shared" ref="AK52:AL52" si="61">AJ52+1</f>
        <v>2</v>
      </c>
      <c r="AL52" s="89">
        <f t="shared" si="61"/>
        <v>3</v>
      </c>
      <c r="AM52" s="56" t="s">
        <v>112</v>
      </c>
      <c r="AN52" s="65">
        <v>1</v>
      </c>
      <c r="AO52" s="65">
        <f>AN52+1</f>
        <v>2</v>
      </c>
      <c r="AP52" s="65">
        <f t="shared" ref="AP52:AT52" si="62">AO52+1</f>
        <v>3</v>
      </c>
      <c r="AQ52" s="65">
        <f t="shared" si="62"/>
        <v>4</v>
      </c>
      <c r="AR52" s="65">
        <f t="shared" si="62"/>
        <v>5</v>
      </c>
      <c r="AS52" s="89">
        <f t="shared" si="62"/>
        <v>6</v>
      </c>
      <c r="AT52" s="89">
        <f t="shared" si="62"/>
        <v>7</v>
      </c>
      <c r="AU52" s="56" t="s">
        <v>111</v>
      </c>
      <c r="AV52" s="65"/>
      <c r="AW52" s="65"/>
      <c r="AX52" s="65">
        <v>1</v>
      </c>
      <c r="AY52" s="65">
        <f t="shared" ref="AY52:BB52" si="63">AX52+1</f>
        <v>2</v>
      </c>
      <c r="AZ52" s="65">
        <f t="shared" si="63"/>
        <v>3</v>
      </c>
      <c r="BA52" s="89">
        <f t="shared" si="63"/>
        <v>4</v>
      </c>
      <c r="BB52" s="89">
        <f t="shared" si="63"/>
        <v>5</v>
      </c>
      <c r="BC52" s="56" t="s">
        <v>111</v>
      </c>
    </row>
    <row r="53" spans="1:55" hidden="1" x14ac:dyDescent="0.2">
      <c r="AE53" s="63" t="s">
        <v>111</v>
      </c>
      <c r="AF53" s="64" t="str">
        <f>+T11</f>
        <v>Périodes en Centre</v>
      </c>
      <c r="AG53" s="64" t="str">
        <f>+T12</f>
        <v>Périodes en Centre</v>
      </c>
      <c r="AH53" s="64" t="str">
        <f>+T13</f>
        <v>Périodes en Centre</v>
      </c>
      <c r="AI53" s="64" t="str">
        <f>+T14</f>
        <v>Périodes en Centre</v>
      </c>
      <c r="AJ53" s="64" t="str">
        <f>+T15</f>
        <v xml:space="preserve">Fériés </v>
      </c>
      <c r="AK53" s="90" t="str">
        <f>+T16</f>
        <v/>
      </c>
      <c r="AL53" s="90" t="str">
        <f>+T17</f>
        <v/>
      </c>
      <c r="AM53" s="64" t="s">
        <v>112</v>
      </c>
      <c r="AN53" s="64" t="str">
        <f>+V15</f>
        <v>Périodes en Centre</v>
      </c>
      <c r="AO53" s="64" t="str">
        <f>+V16</f>
        <v>Périodes en Centre</v>
      </c>
      <c r="AP53" s="64" t="str">
        <f>+V17</f>
        <v>Périodes en Centre</v>
      </c>
      <c r="AQ53" s="64" t="str">
        <f>+V18</f>
        <v>Soutenances</v>
      </c>
      <c r="AR53" s="64" t="str">
        <f>+V19</f>
        <v>Soutenances</v>
      </c>
      <c r="AS53" s="90" t="str">
        <f>+V20</f>
        <v/>
      </c>
      <c r="AT53" s="90" t="str">
        <f>+V21</f>
        <v/>
      </c>
      <c r="AU53" s="64" t="s">
        <v>111</v>
      </c>
      <c r="AV53" s="64" t="str">
        <f>+X13</f>
        <v>Périodes en Entreprise</v>
      </c>
      <c r="AW53" s="64" t="str">
        <f>+X14</f>
        <v>Périodes en Entreprise</v>
      </c>
      <c r="AX53" s="64" t="str">
        <f>+X15</f>
        <v>Périodes en Entreprise</v>
      </c>
      <c r="AY53" s="64" t="str">
        <f>+X16</f>
        <v>Périodes en Entreprise</v>
      </c>
      <c r="AZ53" s="64" t="str">
        <f>+X17</f>
        <v>Périodes en Entreprise</v>
      </c>
      <c r="BA53" s="90" t="str">
        <f>+X18</f>
        <v/>
      </c>
      <c r="BB53" s="90" t="str">
        <f>+X19</f>
        <v/>
      </c>
      <c r="BC53" s="56" t="s">
        <v>112</v>
      </c>
    </row>
    <row r="54" spans="1:55" x14ac:dyDescent="0.2">
      <c r="AE54" s="63" t="s">
        <v>111</v>
      </c>
      <c r="AF54" s="65">
        <f>AL52+1</f>
        <v>4</v>
      </c>
      <c r="AG54" s="65">
        <f>AF54+1</f>
        <v>5</v>
      </c>
      <c r="AH54" s="65">
        <f t="shared" ref="AH54:AH60" si="64">AG54+1</f>
        <v>6</v>
      </c>
      <c r="AI54" s="65">
        <f t="shared" ref="AI54:AI58" si="65">AH54+1</f>
        <v>7</v>
      </c>
      <c r="AJ54" s="65">
        <f t="shared" ref="AJ54:AJ58" si="66">AI54+1</f>
        <v>8</v>
      </c>
      <c r="AK54" s="89">
        <f>AJ54+1</f>
        <v>9</v>
      </c>
      <c r="AL54" s="89">
        <f>AK54+1</f>
        <v>10</v>
      </c>
      <c r="AM54" s="56" t="s">
        <v>112</v>
      </c>
      <c r="AN54" s="65">
        <f>AT52+1</f>
        <v>8</v>
      </c>
      <c r="AO54" s="65">
        <f>AN54+1</f>
        <v>9</v>
      </c>
      <c r="AP54" s="65">
        <f t="shared" ref="AP54:AP58" si="67">AO54+1</f>
        <v>10</v>
      </c>
      <c r="AQ54" s="65">
        <f t="shared" ref="AQ54:AQ58" si="68">AP54+1</f>
        <v>11</v>
      </c>
      <c r="AR54" s="65">
        <f t="shared" ref="AR54:AR58" si="69">AQ54+1</f>
        <v>12</v>
      </c>
      <c r="AS54" s="89">
        <f t="shared" ref="AS54:AS58" si="70">AR54+1</f>
        <v>13</v>
      </c>
      <c r="AT54" s="89">
        <f t="shared" ref="AT54:AT58" si="71">AS54+1</f>
        <v>14</v>
      </c>
      <c r="AU54" s="56" t="s">
        <v>111</v>
      </c>
      <c r="AV54" s="65">
        <f>BB52+1</f>
        <v>6</v>
      </c>
      <c r="AW54" s="65">
        <f>AV54+1</f>
        <v>7</v>
      </c>
      <c r="AX54" s="65">
        <f t="shared" ref="AX54:AZ60" si="72">AW54+1</f>
        <v>8</v>
      </c>
      <c r="AY54" s="65">
        <f t="shared" ref="AY54:AY58" si="73">AX54+1</f>
        <v>9</v>
      </c>
      <c r="AZ54" s="65">
        <f t="shared" ref="AZ54:AZ58" si="74">AY54+1</f>
        <v>10</v>
      </c>
      <c r="BA54" s="89">
        <f t="shared" ref="BA54:BA58" si="75">AZ54+1</f>
        <v>11</v>
      </c>
      <c r="BB54" s="89">
        <f t="shared" ref="BB54:BB58" si="76">BA54+1</f>
        <v>12</v>
      </c>
      <c r="BC54" s="56" t="s">
        <v>111</v>
      </c>
    </row>
    <row r="55" spans="1:55" hidden="1" x14ac:dyDescent="0.2">
      <c r="AE55" s="63" t="s">
        <v>111</v>
      </c>
      <c r="AF55" s="64" t="str">
        <f>+T18</f>
        <v>Périodes en Entreprise</v>
      </c>
      <c r="AG55" s="64" t="str">
        <f>+T19</f>
        <v>Périodes en Entreprise</v>
      </c>
      <c r="AH55" s="64" t="str">
        <f>+T20</f>
        <v>Périodes en Entreprise</v>
      </c>
      <c r="AI55" s="64" t="str">
        <f>+T21</f>
        <v xml:space="preserve">Fériés </v>
      </c>
      <c r="AJ55" s="64" t="str">
        <f>+T22</f>
        <v>Périodes en Entreprise</v>
      </c>
      <c r="AK55" s="90" t="str">
        <f>+T23</f>
        <v/>
      </c>
      <c r="AL55" s="90" t="str">
        <f>+T24</f>
        <v/>
      </c>
      <c r="AM55" s="64" t="s">
        <v>276</v>
      </c>
      <c r="AN55" s="64" t="str">
        <f>+V22</f>
        <v>Périodes en Entreprise</v>
      </c>
      <c r="AO55" s="64" t="str">
        <f>+V23</f>
        <v>Périodes en Entreprise</v>
      </c>
      <c r="AP55" s="64" t="str">
        <f>+V24</f>
        <v>Périodes en Entreprise</v>
      </c>
      <c r="AQ55" s="64" t="str">
        <f>+V25</f>
        <v>Périodes en Entreprise</v>
      </c>
      <c r="AR55" s="64" t="str">
        <f>+V26</f>
        <v>Périodes en Entreprise</v>
      </c>
      <c r="AS55" s="90" t="str">
        <f>+V27</f>
        <v/>
      </c>
      <c r="AT55" s="90" t="str">
        <f>+V28</f>
        <v/>
      </c>
      <c r="AU55" s="64" t="s">
        <v>112</v>
      </c>
      <c r="AV55" s="64" t="str">
        <f>+X20</f>
        <v>Périodes en Entreprise</v>
      </c>
      <c r="AW55" s="64" t="str">
        <f>+X21</f>
        <v xml:space="preserve">Fériés </v>
      </c>
      <c r="AX55" s="64" t="str">
        <f>+X22</f>
        <v>Périodes en Entreprise</v>
      </c>
      <c r="AY55" s="64" t="str">
        <f>+X23</f>
        <v>Périodes en Entreprise</v>
      </c>
      <c r="AZ55" s="64" t="str">
        <f>+X24</f>
        <v>Périodes en Entreprise</v>
      </c>
      <c r="BA55" s="90" t="str">
        <f>+X25</f>
        <v/>
      </c>
      <c r="BB55" s="90" t="str">
        <f>+X26</f>
        <v/>
      </c>
      <c r="BC55" s="56" t="s">
        <v>111</v>
      </c>
    </row>
    <row r="56" spans="1:55" x14ac:dyDescent="0.2">
      <c r="AE56" s="63" t="s">
        <v>111</v>
      </c>
      <c r="AF56" s="65">
        <f>AL54+1</f>
        <v>11</v>
      </c>
      <c r="AG56" s="65">
        <f>AF56+1</f>
        <v>12</v>
      </c>
      <c r="AH56" s="65">
        <f t="shared" si="64"/>
        <v>13</v>
      </c>
      <c r="AI56" s="65">
        <f t="shared" si="65"/>
        <v>14</v>
      </c>
      <c r="AJ56" s="65">
        <f t="shared" si="66"/>
        <v>15</v>
      </c>
      <c r="AK56" s="89">
        <f>AJ56+1</f>
        <v>16</v>
      </c>
      <c r="AL56" s="89">
        <f>AK56+1</f>
        <v>17</v>
      </c>
      <c r="AM56" s="56" t="s">
        <v>112</v>
      </c>
      <c r="AN56" s="65">
        <f>AT54+1</f>
        <v>15</v>
      </c>
      <c r="AO56" s="65">
        <f>AN56+1</f>
        <v>16</v>
      </c>
      <c r="AP56" s="65">
        <f t="shared" si="67"/>
        <v>17</v>
      </c>
      <c r="AQ56" s="65">
        <f t="shared" si="68"/>
        <v>18</v>
      </c>
      <c r="AR56" s="65">
        <f t="shared" si="69"/>
        <v>19</v>
      </c>
      <c r="AS56" s="89">
        <f t="shared" si="70"/>
        <v>20</v>
      </c>
      <c r="AT56" s="89">
        <f t="shared" si="71"/>
        <v>21</v>
      </c>
      <c r="AU56" s="56" t="s">
        <v>111</v>
      </c>
      <c r="AV56" s="65">
        <f>BB54+1</f>
        <v>13</v>
      </c>
      <c r="AW56" s="65">
        <f>AV56+1</f>
        <v>14</v>
      </c>
      <c r="AX56" s="65">
        <f t="shared" si="72"/>
        <v>15</v>
      </c>
      <c r="AY56" s="65">
        <f t="shared" si="73"/>
        <v>16</v>
      </c>
      <c r="AZ56" s="65">
        <f t="shared" si="74"/>
        <v>17</v>
      </c>
      <c r="BA56" s="89">
        <f t="shared" si="75"/>
        <v>18</v>
      </c>
      <c r="BB56" s="89">
        <f t="shared" si="76"/>
        <v>19</v>
      </c>
      <c r="BC56" s="56" t="s">
        <v>111</v>
      </c>
    </row>
    <row r="57" spans="1:55" hidden="1" x14ac:dyDescent="0.2">
      <c r="AE57" s="63" t="s">
        <v>111</v>
      </c>
      <c r="AF57" s="64" t="str">
        <f>+T25</f>
        <v>Périodes en Entreprise</v>
      </c>
      <c r="AG57" s="64" t="str">
        <f>+T26</f>
        <v>Périodes en Entreprise</v>
      </c>
      <c r="AH57" s="64" t="str">
        <f>+T27</f>
        <v>Périodes en Entreprise</v>
      </c>
      <c r="AI57" s="64" t="str">
        <f>+T28</f>
        <v>Périodes en Entreprise</v>
      </c>
      <c r="AJ57" s="64" t="str">
        <f>+T29</f>
        <v>Périodes en Entreprise</v>
      </c>
      <c r="AK57" s="90" t="str">
        <f>+T30</f>
        <v/>
      </c>
      <c r="AL57" s="90" t="str">
        <f>+T31</f>
        <v/>
      </c>
      <c r="AM57" s="64" t="s">
        <v>112</v>
      </c>
      <c r="AN57" s="64" t="str">
        <f>+V29</f>
        <v>Périodes en Entreprise</v>
      </c>
      <c r="AO57" s="64" t="str">
        <f>+V30</f>
        <v>Périodes en Entreprise</v>
      </c>
      <c r="AP57" s="64" t="str">
        <f>+V31</f>
        <v>Périodes en Entreprise</v>
      </c>
      <c r="AQ57" s="64" t="str">
        <f>+V32</f>
        <v>Périodes en Entreprise</v>
      </c>
      <c r="AR57" s="64" t="str">
        <f>+V33</f>
        <v>Périodes en Entreprise</v>
      </c>
      <c r="AS57" s="90" t="str">
        <f>+V34</f>
        <v/>
      </c>
      <c r="AT57" s="90" t="str">
        <f>+V35</f>
        <v/>
      </c>
      <c r="AU57" s="64" t="s">
        <v>111</v>
      </c>
      <c r="AV57" s="64" t="str">
        <f>+X27</f>
        <v>Périodes en Entreprise</v>
      </c>
      <c r="AW57" s="64" t="str">
        <f>+X28</f>
        <v>Périodes en Entreprise</v>
      </c>
      <c r="AX57" s="64" t="str">
        <f>+X29</f>
        <v>Périodes en Entreprise</v>
      </c>
      <c r="AY57" s="64" t="str">
        <f>+X30</f>
        <v>Périodes en Entreprise</v>
      </c>
      <c r="AZ57" s="64" t="str">
        <f>+X31</f>
        <v>Périodes en Entreprise</v>
      </c>
      <c r="BA57" s="90" t="str">
        <f>+X32</f>
        <v/>
      </c>
      <c r="BB57" s="90" t="str">
        <f>+X33</f>
        <v/>
      </c>
      <c r="BC57" s="56" t="s">
        <v>111</v>
      </c>
    </row>
    <row r="58" spans="1:55" x14ac:dyDescent="0.2">
      <c r="AE58" s="63" t="s">
        <v>111</v>
      </c>
      <c r="AF58" s="65">
        <f>AL56+1</f>
        <v>18</v>
      </c>
      <c r="AG58" s="65">
        <f>AF58+1</f>
        <v>19</v>
      </c>
      <c r="AH58" s="65">
        <f t="shared" si="64"/>
        <v>20</v>
      </c>
      <c r="AI58" s="65">
        <f t="shared" si="65"/>
        <v>21</v>
      </c>
      <c r="AJ58" s="65">
        <f t="shared" si="66"/>
        <v>22</v>
      </c>
      <c r="AK58" s="89">
        <f>AJ58+1</f>
        <v>23</v>
      </c>
      <c r="AL58" s="89">
        <f>AK58+1</f>
        <v>24</v>
      </c>
      <c r="AM58" s="56" t="s">
        <v>112</v>
      </c>
      <c r="AN58" s="65">
        <f>AT56+1</f>
        <v>22</v>
      </c>
      <c r="AO58" s="65">
        <f>AN58+1</f>
        <v>23</v>
      </c>
      <c r="AP58" s="65">
        <f t="shared" si="67"/>
        <v>24</v>
      </c>
      <c r="AQ58" s="65">
        <f t="shared" si="68"/>
        <v>25</v>
      </c>
      <c r="AR58" s="65">
        <f t="shared" si="69"/>
        <v>26</v>
      </c>
      <c r="AS58" s="89">
        <f t="shared" si="70"/>
        <v>27</v>
      </c>
      <c r="AT58" s="89">
        <f t="shared" si="71"/>
        <v>28</v>
      </c>
      <c r="AU58" s="56" t="s">
        <v>111</v>
      </c>
      <c r="AV58" s="65">
        <f>BB56+1</f>
        <v>20</v>
      </c>
      <c r="AW58" s="65">
        <f>AV58+1</f>
        <v>21</v>
      </c>
      <c r="AX58" s="65">
        <f t="shared" si="72"/>
        <v>22</v>
      </c>
      <c r="AY58" s="65">
        <f t="shared" si="73"/>
        <v>23</v>
      </c>
      <c r="AZ58" s="65">
        <f t="shared" si="74"/>
        <v>24</v>
      </c>
      <c r="BA58" s="89">
        <f t="shared" si="75"/>
        <v>25</v>
      </c>
      <c r="BB58" s="89">
        <f t="shared" si="76"/>
        <v>26</v>
      </c>
      <c r="BC58" s="56" t="s">
        <v>111</v>
      </c>
    </row>
    <row r="59" spans="1:55" hidden="1" x14ac:dyDescent="0.2">
      <c r="AE59" s="63" t="s">
        <v>111</v>
      </c>
      <c r="AF59" s="64" t="str">
        <f>+T32</f>
        <v xml:space="preserve">Fériés </v>
      </c>
      <c r="AG59" s="64" t="str">
        <f>+T33</f>
        <v>Périodes en Entreprise</v>
      </c>
      <c r="AH59" s="64" t="str">
        <f>+T34</f>
        <v>Périodes en Entreprise</v>
      </c>
      <c r="AI59" s="64" t="str">
        <f>+T35</f>
        <v>Périodes en Entreprise</v>
      </c>
      <c r="AJ59" s="64" t="str">
        <f>+T36</f>
        <v>Périodes en Entreprise</v>
      </c>
      <c r="AK59" s="90" t="str">
        <f>+T37</f>
        <v/>
      </c>
      <c r="AL59" s="90" t="str">
        <f>+T38</f>
        <v/>
      </c>
      <c r="AM59" s="64" t="s">
        <v>112</v>
      </c>
      <c r="AN59" s="64" t="str">
        <f>+V36</f>
        <v>Périodes en Entreprise</v>
      </c>
      <c r="AO59" s="64" t="str">
        <f>+V37</f>
        <v>Périodes en Entreprise</v>
      </c>
      <c r="AP59" s="115"/>
      <c r="AQ59" s="115"/>
      <c r="AR59" s="115"/>
      <c r="AS59" s="90"/>
      <c r="AT59" s="90"/>
      <c r="AU59" s="64" t="s">
        <v>111</v>
      </c>
      <c r="AV59" s="64" t="str">
        <f>+X34</f>
        <v>Périodes en Entreprise</v>
      </c>
      <c r="AW59" s="64" t="str">
        <f>+X35</f>
        <v>Périodes en Entreprise</v>
      </c>
      <c r="AX59" s="64" t="str">
        <f>+X36</f>
        <v>Périodes en Entreprise</v>
      </c>
      <c r="AY59" s="64" t="str">
        <f>+X37</f>
        <v>Périodes en Entreprise</v>
      </c>
      <c r="AZ59" s="64" t="str">
        <f>+X38</f>
        <v>Périodes en Entreprise</v>
      </c>
      <c r="BA59" s="90"/>
      <c r="BB59" s="90"/>
      <c r="BC59" s="56" t="s">
        <v>111</v>
      </c>
    </row>
    <row r="60" spans="1:55" x14ac:dyDescent="0.2">
      <c r="AE60" s="63" t="s">
        <v>111</v>
      </c>
      <c r="AF60" s="65">
        <f>AL58+1</f>
        <v>25</v>
      </c>
      <c r="AG60" s="65">
        <f>AF60+1</f>
        <v>26</v>
      </c>
      <c r="AH60" s="65">
        <f t="shared" si="64"/>
        <v>27</v>
      </c>
      <c r="AI60" s="65">
        <f t="shared" ref="AI60" si="77">AH60+1</f>
        <v>28</v>
      </c>
      <c r="AJ60" s="65">
        <f t="shared" ref="AJ60:AL60" si="78">AI60+1</f>
        <v>29</v>
      </c>
      <c r="AK60" s="89">
        <f t="shared" si="78"/>
        <v>30</v>
      </c>
      <c r="AL60" s="89">
        <f t="shared" si="78"/>
        <v>31</v>
      </c>
      <c r="AM60" s="56" t="s">
        <v>112</v>
      </c>
      <c r="AN60" s="65">
        <f>+AT58+1</f>
        <v>29</v>
      </c>
      <c r="AO60" s="65">
        <f>+AN60+1</f>
        <v>30</v>
      </c>
      <c r="AP60" s="65"/>
      <c r="AQ60" s="65"/>
      <c r="AR60" s="65"/>
      <c r="AS60" s="65"/>
      <c r="AT60" s="65"/>
      <c r="AU60" s="56" t="s">
        <v>111</v>
      </c>
      <c r="AV60" s="65">
        <f>BB58+1</f>
        <v>27</v>
      </c>
      <c r="AW60" s="65">
        <f>AV60+1</f>
        <v>28</v>
      </c>
      <c r="AX60" s="65">
        <f t="shared" si="72"/>
        <v>29</v>
      </c>
      <c r="AY60" s="65">
        <f t="shared" si="72"/>
        <v>30</v>
      </c>
      <c r="AZ60" s="65">
        <f t="shared" si="72"/>
        <v>31</v>
      </c>
      <c r="BA60" s="65"/>
      <c r="BB60" s="65"/>
      <c r="BC60" s="56" t="s">
        <v>111</v>
      </c>
    </row>
    <row r="61" spans="1:55" hidden="1" x14ac:dyDescent="0.2">
      <c r="AE61" s="63" t="s">
        <v>111</v>
      </c>
      <c r="AF61" s="115"/>
      <c r="AG61" s="64"/>
      <c r="AH61" s="64"/>
      <c r="AI61" s="64"/>
      <c r="AJ61" s="64"/>
      <c r="AK61" s="90"/>
      <c r="AL61" s="90"/>
      <c r="AM61" s="115" t="s">
        <v>112</v>
      </c>
      <c r="AN61" s="64"/>
      <c r="AO61" s="64"/>
      <c r="AP61" s="64"/>
      <c r="AQ61" s="64"/>
      <c r="AR61" s="64"/>
      <c r="AS61" s="90"/>
      <c r="AT61" s="90"/>
      <c r="AU61" s="115" t="s">
        <v>111</v>
      </c>
      <c r="AV61" s="64"/>
      <c r="AW61" s="64"/>
      <c r="AX61" s="64"/>
      <c r="AY61" s="64"/>
      <c r="AZ61" s="64"/>
      <c r="BA61" s="90"/>
      <c r="BB61" s="90"/>
      <c r="BC61" s="56" t="s">
        <v>111</v>
      </c>
    </row>
    <row r="62" spans="1:55" x14ac:dyDescent="0.2">
      <c r="AE62" s="63" t="s">
        <v>111</v>
      </c>
      <c r="AF62" s="65"/>
      <c r="AG62" s="65"/>
      <c r="AH62" s="65"/>
      <c r="AI62" s="65"/>
      <c r="AJ62" s="65"/>
      <c r="AK62" s="65"/>
      <c r="AL62" s="65"/>
      <c r="AM62" s="56" t="s">
        <v>112</v>
      </c>
      <c r="AN62" s="65"/>
      <c r="AU62" s="56" t="s">
        <v>111</v>
      </c>
      <c r="AV62" s="65"/>
      <c r="BC62" s="56" t="s">
        <v>111</v>
      </c>
    </row>
    <row r="63" spans="1:55" s="59" customFormat="1" ht="15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E63" s="61" t="s">
        <v>111</v>
      </c>
      <c r="AF63" s="145">
        <f>AV49+31</f>
        <v>46237</v>
      </c>
      <c r="AG63" s="145"/>
      <c r="AH63" s="145"/>
      <c r="AI63" s="145"/>
      <c r="AJ63" s="145"/>
      <c r="AK63" s="145"/>
      <c r="AL63" s="60">
        <f>BB49+1</f>
        <v>13</v>
      </c>
      <c r="AM63" s="59" t="s">
        <v>112</v>
      </c>
      <c r="AN63" s="145">
        <f>AF63+30</f>
        <v>46267</v>
      </c>
      <c r="AO63" s="145"/>
      <c r="AP63" s="145"/>
      <c r="AQ63" s="145"/>
      <c r="AR63" s="145"/>
      <c r="AS63" s="145"/>
      <c r="AT63" s="60">
        <f>AL63+1</f>
        <v>14</v>
      </c>
      <c r="AU63" s="59" t="s">
        <v>111</v>
      </c>
      <c r="AV63" s="145">
        <f>AN63+30</f>
        <v>46297</v>
      </c>
      <c r="AW63" s="145"/>
      <c r="AX63" s="145"/>
      <c r="AY63" s="145"/>
      <c r="AZ63" s="145"/>
      <c r="BA63" s="145"/>
      <c r="BB63" s="60">
        <f>AT63+1</f>
        <v>15</v>
      </c>
      <c r="BC63" s="59" t="s">
        <v>111</v>
      </c>
    </row>
    <row r="64" spans="1:55" s="59" customFormat="1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E64" s="61" t="s">
        <v>111</v>
      </c>
      <c r="AF64" s="61" t="s">
        <v>83</v>
      </c>
      <c r="AG64" s="61" t="s">
        <v>85</v>
      </c>
      <c r="AH64" s="61" t="s">
        <v>86</v>
      </c>
      <c r="AI64" s="61" t="s">
        <v>84</v>
      </c>
      <c r="AJ64" s="61" t="s">
        <v>87</v>
      </c>
      <c r="AK64" s="61" t="s">
        <v>88</v>
      </c>
      <c r="AL64" s="61" t="s">
        <v>46</v>
      </c>
      <c r="AM64" s="59" t="s">
        <v>112</v>
      </c>
      <c r="AN64" s="61" t="s">
        <v>83</v>
      </c>
      <c r="AO64" s="61" t="s">
        <v>85</v>
      </c>
      <c r="AP64" s="61" t="s">
        <v>86</v>
      </c>
      <c r="AQ64" s="61" t="s">
        <v>84</v>
      </c>
      <c r="AR64" s="61" t="s">
        <v>87</v>
      </c>
      <c r="AS64" s="61" t="s">
        <v>88</v>
      </c>
      <c r="AT64" s="61" t="s">
        <v>46</v>
      </c>
      <c r="AU64" s="59" t="s">
        <v>111</v>
      </c>
      <c r="AV64" s="61" t="s">
        <v>83</v>
      </c>
      <c r="AW64" s="61" t="s">
        <v>85</v>
      </c>
      <c r="AX64" s="61" t="s">
        <v>86</v>
      </c>
      <c r="AY64" s="61" t="s">
        <v>84</v>
      </c>
      <c r="AZ64" s="61" t="s">
        <v>87</v>
      </c>
      <c r="BA64" s="61" t="s">
        <v>88</v>
      </c>
      <c r="BB64" s="61" t="s">
        <v>46</v>
      </c>
      <c r="BC64" s="59" t="s">
        <v>111</v>
      </c>
    </row>
    <row r="65" spans="1:55" hidden="1" x14ac:dyDescent="0.2">
      <c r="AE65" s="63" t="s">
        <v>111</v>
      </c>
      <c r="AF65" s="64"/>
      <c r="AG65" s="64"/>
      <c r="AH65" s="64"/>
      <c r="AI65" s="64"/>
      <c r="AJ65" s="64"/>
      <c r="AK65" s="90" t="str">
        <f>+Z8</f>
        <v/>
      </c>
      <c r="AL65" s="90" t="str">
        <f>+Z9</f>
        <v/>
      </c>
      <c r="AM65" s="64" t="s">
        <v>112</v>
      </c>
      <c r="AN65" s="64"/>
      <c r="AO65" s="64" t="str">
        <f>+AB8</f>
        <v/>
      </c>
      <c r="AP65" s="64" t="str">
        <f>+AB9</f>
        <v/>
      </c>
      <c r="AQ65" s="64" t="str">
        <f>+AB10</f>
        <v/>
      </c>
      <c r="AR65" s="64" t="str">
        <f>+AB11</f>
        <v/>
      </c>
      <c r="AS65" s="64" t="str">
        <f>+AB12</f>
        <v/>
      </c>
      <c r="AT65" s="64" t="str">
        <f>+AB13</f>
        <v/>
      </c>
      <c r="AU65" s="64" t="s">
        <v>111</v>
      </c>
      <c r="AV65" s="64"/>
      <c r="AW65" s="64"/>
      <c r="AX65" s="64"/>
      <c r="AY65" s="64" t="str">
        <f>+AD8</f>
        <v/>
      </c>
      <c r="AZ65" s="64" t="str">
        <f>+AD9</f>
        <v/>
      </c>
      <c r="BA65" s="64" t="str">
        <f>+AD10</f>
        <v/>
      </c>
      <c r="BB65" s="64" t="str">
        <f>+AD11</f>
        <v/>
      </c>
      <c r="BC65" s="56" t="s">
        <v>111</v>
      </c>
    </row>
    <row r="66" spans="1:55" x14ac:dyDescent="0.2">
      <c r="AE66" s="63" t="s">
        <v>111</v>
      </c>
      <c r="AF66" s="65"/>
      <c r="AG66" s="65"/>
      <c r="AH66" s="65"/>
      <c r="AI66" s="65"/>
      <c r="AJ66" s="65"/>
      <c r="AK66" s="89">
        <v>1</v>
      </c>
      <c r="AL66" s="89">
        <f t="shared" ref="AL66" si="79">AK66+1</f>
        <v>2</v>
      </c>
      <c r="AM66" s="56" t="s">
        <v>112</v>
      </c>
      <c r="AN66" s="65"/>
      <c r="AO66" s="65">
        <v>1</v>
      </c>
      <c r="AP66" s="65">
        <f t="shared" ref="AP66:AT66" si="80">AO66+1</f>
        <v>2</v>
      </c>
      <c r="AQ66" s="65">
        <f t="shared" si="80"/>
        <v>3</v>
      </c>
      <c r="AR66" s="65">
        <f t="shared" si="80"/>
        <v>4</v>
      </c>
      <c r="AS66" s="89">
        <f t="shared" si="80"/>
        <v>5</v>
      </c>
      <c r="AT66" s="89">
        <f t="shared" si="80"/>
        <v>6</v>
      </c>
      <c r="AU66" s="56" t="s">
        <v>111</v>
      </c>
      <c r="AV66" s="65"/>
      <c r="AW66" s="65"/>
      <c r="AX66" s="65"/>
      <c r="AY66" s="65">
        <v>1</v>
      </c>
      <c r="AZ66" s="65">
        <f t="shared" ref="AZ66:BA66" si="81">AY66+1</f>
        <v>2</v>
      </c>
      <c r="BA66" s="89">
        <f t="shared" si="81"/>
        <v>3</v>
      </c>
      <c r="BB66" s="89">
        <f t="shared" ref="BB66:BB72" si="82">BA66+1</f>
        <v>4</v>
      </c>
      <c r="BC66" s="56" t="s">
        <v>111</v>
      </c>
    </row>
    <row r="67" spans="1:55" hidden="1" x14ac:dyDescent="0.2">
      <c r="AE67" s="63" t="s">
        <v>111</v>
      </c>
      <c r="AF67" s="64" t="str">
        <f>+Z10</f>
        <v>Périodes en Entreprise</v>
      </c>
      <c r="AG67" s="64" t="str">
        <f>+Z11</f>
        <v>Périodes en Entreprise</v>
      </c>
      <c r="AH67" s="64" t="str">
        <f>+Z12</f>
        <v>Périodes en Entreprise</v>
      </c>
      <c r="AI67" s="64" t="str">
        <f>+Z13</f>
        <v>Périodes en Entreprise</v>
      </c>
      <c r="AJ67" s="64" t="str">
        <f>+Z14</f>
        <v>Périodes en Entreprise</v>
      </c>
      <c r="AK67" s="90" t="str">
        <f>+Z15</f>
        <v/>
      </c>
      <c r="AL67" s="90" t="str">
        <f>+Z16</f>
        <v/>
      </c>
      <c r="AM67" s="64" t="s">
        <v>112</v>
      </c>
      <c r="AN67" s="64" t="str">
        <f>+AB14</f>
        <v/>
      </c>
      <c r="AO67" s="64" t="str">
        <f>+AB15</f>
        <v/>
      </c>
      <c r="AP67" s="64" t="str">
        <f>+AB16</f>
        <v/>
      </c>
      <c r="AQ67" s="64" t="str">
        <f>+AB17</f>
        <v/>
      </c>
      <c r="AR67" s="64" t="str">
        <f>+AB18</f>
        <v/>
      </c>
      <c r="AS67" s="90" t="str">
        <f>+AB19</f>
        <v/>
      </c>
      <c r="AT67" s="90" t="str">
        <f>+AB20</f>
        <v/>
      </c>
      <c r="AU67" s="64" t="s">
        <v>111</v>
      </c>
      <c r="AV67" s="64" t="str">
        <f>+AD12</f>
        <v/>
      </c>
      <c r="AW67" s="64" t="str">
        <f>+AD13</f>
        <v/>
      </c>
      <c r="AX67" s="64" t="str">
        <f>+AD14</f>
        <v/>
      </c>
      <c r="AY67" s="64" t="str">
        <f>+AD15</f>
        <v/>
      </c>
      <c r="AZ67" s="64" t="str">
        <f>+AD16</f>
        <v/>
      </c>
      <c r="BA67" s="90" t="str">
        <f>+AD17</f>
        <v/>
      </c>
      <c r="BB67" s="90" t="str">
        <f>+AD18</f>
        <v/>
      </c>
      <c r="BC67" s="56" t="s">
        <v>111</v>
      </c>
    </row>
    <row r="68" spans="1:55" x14ac:dyDescent="0.2">
      <c r="AE68" s="63" t="s">
        <v>111</v>
      </c>
      <c r="AF68" s="65">
        <f>AL66+1</f>
        <v>3</v>
      </c>
      <c r="AG68" s="65">
        <f>AF68+1</f>
        <v>4</v>
      </c>
      <c r="AH68" s="65">
        <f t="shared" ref="AH68:AI74" si="83">AG68+1</f>
        <v>5</v>
      </c>
      <c r="AI68" s="65">
        <f t="shared" ref="AI68:AI72" si="84">AH68+1</f>
        <v>6</v>
      </c>
      <c r="AJ68" s="65">
        <f t="shared" ref="AJ68:AJ72" si="85">AI68+1</f>
        <v>7</v>
      </c>
      <c r="AK68" s="89">
        <f t="shared" ref="AK68:AK72" si="86">AJ68+1</f>
        <v>8</v>
      </c>
      <c r="AL68" s="89">
        <f t="shared" ref="AL68:AL72" si="87">AK68+1</f>
        <v>9</v>
      </c>
      <c r="AM68" s="56" t="s">
        <v>112</v>
      </c>
      <c r="AN68" s="65">
        <f>AT66+1</f>
        <v>7</v>
      </c>
      <c r="AO68" s="65">
        <f>AN68+1</f>
        <v>8</v>
      </c>
      <c r="AP68" s="65">
        <f t="shared" ref="AP68:AQ72" si="88">AO68+1</f>
        <v>9</v>
      </c>
      <c r="AQ68" s="65">
        <f t="shared" si="88"/>
        <v>10</v>
      </c>
      <c r="AR68" s="65">
        <f t="shared" ref="AR68:AR70" si="89">AQ68+1</f>
        <v>11</v>
      </c>
      <c r="AS68" s="89">
        <f t="shared" ref="AS68:AS72" si="90">AR68+1</f>
        <v>12</v>
      </c>
      <c r="AT68" s="89">
        <f>AS68+1</f>
        <v>13</v>
      </c>
      <c r="AU68" s="56" t="s">
        <v>111</v>
      </c>
      <c r="AV68" s="65">
        <f>BB66+1</f>
        <v>5</v>
      </c>
      <c r="AW68" s="65">
        <f>AV68+1</f>
        <v>6</v>
      </c>
      <c r="AX68" s="65">
        <f t="shared" ref="AX68:AX72" si="91">AW68+1</f>
        <v>7</v>
      </c>
      <c r="AY68" s="65">
        <f t="shared" ref="AY68:AY72" si="92">AX68+1</f>
        <v>8</v>
      </c>
      <c r="AZ68" s="65">
        <f t="shared" ref="AZ68:AZ72" si="93">AY68+1</f>
        <v>9</v>
      </c>
      <c r="BA68" s="89">
        <f t="shared" ref="BA68:BA72" si="94">AZ68+1</f>
        <v>10</v>
      </c>
      <c r="BB68" s="89">
        <f t="shared" si="82"/>
        <v>11</v>
      </c>
      <c r="BC68" s="56" t="s">
        <v>111</v>
      </c>
    </row>
    <row r="69" spans="1:55" hidden="1" x14ac:dyDescent="0.2">
      <c r="AE69" s="63" t="s">
        <v>111</v>
      </c>
      <c r="AF69" s="64" t="str">
        <f>+Z17</f>
        <v>Périodes en Entreprise</v>
      </c>
      <c r="AG69" s="64" t="str">
        <f>+Z18</f>
        <v>Périodes en Entreprise</v>
      </c>
      <c r="AH69" s="64" t="str">
        <f>+Z19</f>
        <v>Périodes en Entreprise</v>
      </c>
      <c r="AI69" s="64" t="str">
        <f>+Z20</f>
        <v>Périodes en Entreprise</v>
      </c>
      <c r="AJ69" s="64" t="str">
        <f>+Z21</f>
        <v>Périodes en Entreprise</v>
      </c>
      <c r="AK69" s="90" t="str">
        <f>+Z22</f>
        <v xml:space="preserve">Fériés </v>
      </c>
      <c r="AL69" s="90" t="str">
        <f>+Z23</f>
        <v/>
      </c>
      <c r="AM69" s="64" t="s">
        <v>112</v>
      </c>
      <c r="AN69" s="64" t="str">
        <f>+AB21</f>
        <v/>
      </c>
      <c r="AO69" s="64" t="str">
        <f>+AB22</f>
        <v/>
      </c>
      <c r="AP69" s="64" t="str">
        <f>+AB23</f>
        <v/>
      </c>
      <c r="AQ69" s="64" t="str">
        <f>+AB24</f>
        <v/>
      </c>
      <c r="AR69" s="64" t="str">
        <f>+AB25</f>
        <v/>
      </c>
      <c r="AS69" s="90" t="str">
        <f>+AB26</f>
        <v/>
      </c>
      <c r="AT69" s="90" t="str">
        <f>+AB27</f>
        <v/>
      </c>
      <c r="AU69" s="64" t="s">
        <v>111</v>
      </c>
      <c r="AV69" s="64" t="str">
        <f>+AD19</f>
        <v/>
      </c>
      <c r="AW69" s="64" t="str">
        <f>+AD20</f>
        <v/>
      </c>
      <c r="AX69" s="64" t="str">
        <f>+AD21</f>
        <v/>
      </c>
      <c r="AY69" s="64" t="str">
        <f>+AD22</f>
        <v/>
      </c>
      <c r="AZ69" s="64" t="str">
        <f>+AD23</f>
        <v/>
      </c>
      <c r="BA69" s="90" t="str">
        <f>+AD24</f>
        <v/>
      </c>
      <c r="BB69" s="90" t="str">
        <f>+AD25</f>
        <v/>
      </c>
      <c r="BC69" s="56" t="s">
        <v>111</v>
      </c>
    </row>
    <row r="70" spans="1:55" x14ac:dyDescent="0.2">
      <c r="AE70" s="63" t="s">
        <v>111</v>
      </c>
      <c r="AF70" s="65">
        <f>AL68+1</f>
        <v>10</v>
      </c>
      <c r="AG70" s="65">
        <f>AF70+1</f>
        <v>11</v>
      </c>
      <c r="AH70" s="65">
        <f t="shared" si="83"/>
        <v>12</v>
      </c>
      <c r="AI70" s="65">
        <f t="shared" si="84"/>
        <v>13</v>
      </c>
      <c r="AJ70" s="65">
        <f t="shared" si="85"/>
        <v>14</v>
      </c>
      <c r="AK70" s="89">
        <f t="shared" si="86"/>
        <v>15</v>
      </c>
      <c r="AL70" s="89">
        <f t="shared" si="87"/>
        <v>16</v>
      </c>
      <c r="AM70" s="56" t="s">
        <v>112</v>
      </c>
      <c r="AN70" s="65">
        <f>AT68+1</f>
        <v>14</v>
      </c>
      <c r="AO70" s="65">
        <f>AN70+1</f>
        <v>15</v>
      </c>
      <c r="AP70" s="65">
        <f t="shared" si="88"/>
        <v>16</v>
      </c>
      <c r="AQ70" s="65">
        <f t="shared" ref="AQ70:AQ72" si="95">AP70+1</f>
        <v>17</v>
      </c>
      <c r="AR70" s="65">
        <f t="shared" si="89"/>
        <v>18</v>
      </c>
      <c r="AS70" s="89">
        <f t="shared" si="90"/>
        <v>19</v>
      </c>
      <c r="AT70" s="89">
        <f>AS70+1</f>
        <v>20</v>
      </c>
      <c r="AU70" s="56" t="s">
        <v>111</v>
      </c>
      <c r="AV70" s="65">
        <f>BB68+1</f>
        <v>12</v>
      </c>
      <c r="AW70" s="65">
        <f>AV70+1</f>
        <v>13</v>
      </c>
      <c r="AX70" s="65">
        <f t="shared" si="91"/>
        <v>14</v>
      </c>
      <c r="AY70" s="65">
        <f t="shared" si="92"/>
        <v>15</v>
      </c>
      <c r="AZ70" s="65">
        <f t="shared" si="93"/>
        <v>16</v>
      </c>
      <c r="BA70" s="89">
        <f t="shared" si="94"/>
        <v>17</v>
      </c>
      <c r="BB70" s="89">
        <f t="shared" si="82"/>
        <v>18</v>
      </c>
      <c r="BC70" s="56" t="s">
        <v>111</v>
      </c>
    </row>
    <row r="71" spans="1:55" hidden="1" x14ac:dyDescent="0.2">
      <c r="AE71" s="63" t="s">
        <v>111</v>
      </c>
      <c r="AF71" s="64" t="str">
        <f>+Z24</f>
        <v>Périodes en Entreprise</v>
      </c>
      <c r="AG71" s="64" t="str">
        <f>+Z25</f>
        <v>Périodes en Entreprise</v>
      </c>
      <c r="AH71" s="64" t="str">
        <f>+Z26</f>
        <v>Périodes en Entreprise</v>
      </c>
      <c r="AI71" s="64" t="str">
        <f>+Z27</f>
        <v>Périodes en Entreprise</v>
      </c>
      <c r="AJ71" s="64" t="str">
        <f>+Z28</f>
        <v>Périodes en Entreprise</v>
      </c>
      <c r="AK71" s="90" t="str">
        <f>+Z29</f>
        <v/>
      </c>
      <c r="AL71" s="90" t="str">
        <f>+Z30</f>
        <v/>
      </c>
      <c r="AM71" s="64" t="s">
        <v>112</v>
      </c>
      <c r="AN71" s="64" t="str">
        <f>+AB28</f>
        <v/>
      </c>
      <c r="AO71" s="64" t="str">
        <f>+AB29</f>
        <v/>
      </c>
      <c r="AP71" s="64" t="str">
        <f>+AB30</f>
        <v/>
      </c>
      <c r="AQ71" s="64" t="str">
        <f>+AB31</f>
        <v/>
      </c>
      <c r="AR71" s="64" t="str">
        <f>+AB32</f>
        <v/>
      </c>
      <c r="AS71" s="90" t="str">
        <f>+AB33</f>
        <v/>
      </c>
      <c r="AT71" s="90" t="str">
        <f>+AB34</f>
        <v/>
      </c>
      <c r="AU71" s="64" t="s">
        <v>111</v>
      </c>
      <c r="AV71" s="64" t="str">
        <f>+AD26</f>
        <v/>
      </c>
      <c r="AW71" s="64" t="str">
        <f>+AD27</f>
        <v/>
      </c>
      <c r="AX71" s="64" t="str">
        <f>+AD28</f>
        <v/>
      </c>
      <c r="AY71" s="64" t="str">
        <f>+AD29</f>
        <v/>
      </c>
      <c r="AZ71" s="64" t="str">
        <f>+AD30</f>
        <v/>
      </c>
      <c r="BA71" s="90" t="str">
        <f>+AD31</f>
        <v/>
      </c>
      <c r="BB71" s="90" t="str">
        <f>+AD32</f>
        <v/>
      </c>
      <c r="BC71" s="64" t="s">
        <v>112</v>
      </c>
    </row>
    <row r="72" spans="1:55" x14ac:dyDescent="0.2">
      <c r="AE72" s="63" t="s">
        <v>111</v>
      </c>
      <c r="AF72" s="65">
        <f>AL70+1</f>
        <v>17</v>
      </c>
      <c r="AG72" s="65">
        <f>AF72+1</f>
        <v>18</v>
      </c>
      <c r="AH72" s="65">
        <f t="shared" si="83"/>
        <v>19</v>
      </c>
      <c r="AI72" s="65">
        <f t="shared" si="84"/>
        <v>20</v>
      </c>
      <c r="AJ72" s="65">
        <f t="shared" si="85"/>
        <v>21</v>
      </c>
      <c r="AK72" s="89">
        <f t="shared" si="86"/>
        <v>22</v>
      </c>
      <c r="AL72" s="89">
        <f t="shared" si="87"/>
        <v>23</v>
      </c>
      <c r="AM72" s="56" t="s">
        <v>112</v>
      </c>
      <c r="AN72" s="65">
        <f>AT70+1</f>
        <v>21</v>
      </c>
      <c r="AO72" s="65">
        <f>AN72+1</f>
        <v>22</v>
      </c>
      <c r="AP72" s="65">
        <f t="shared" si="88"/>
        <v>23</v>
      </c>
      <c r="AQ72" s="65">
        <f t="shared" si="95"/>
        <v>24</v>
      </c>
      <c r="AR72" s="65">
        <f>AQ72+1</f>
        <v>25</v>
      </c>
      <c r="AS72" s="89">
        <f t="shared" si="90"/>
        <v>26</v>
      </c>
      <c r="AT72" s="89">
        <f>AS72+1</f>
        <v>27</v>
      </c>
      <c r="AU72" s="56" t="s">
        <v>111</v>
      </c>
      <c r="AV72" s="65">
        <f>BB70+1</f>
        <v>19</v>
      </c>
      <c r="AW72" s="65">
        <f>AV72+1</f>
        <v>20</v>
      </c>
      <c r="AX72" s="65">
        <f t="shared" si="91"/>
        <v>21</v>
      </c>
      <c r="AY72" s="65">
        <f t="shared" si="92"/>
        <v>22</v>
      </c>
      <c r="AZ72" s="65">
        <f t="shared" si="93"/>
        <v>23</v>
      </c>
      <c r="BA72" s="89">
        <f t="shared" si="94"/>
        <v>24</v>
      </c>
      <c r="BB72" s="89">
        <f t="shared" si="82"/>
        <v>25</v>
      </c>
      <c r="BC72" s="56" t="s">
        <v>111</v>
      </c>
    </row>
    <row r="73" spans="1:55" hidden="1" x14ac:dyDescent="0.2">
      <c r="AE73" s="63" t="s">
        <v>111</v>
      </c>
      <c r="AF73" s="64" t="str">
        <f>+Z31</f>
        <v>Périodes en Centre</v>
      </c>
      <c r="AG73" s="64" t="str">
        <f>+Z32</f>
        <v>Périodes en Centre</v>
      </c>
      <c r="AH73" s="64" t="str">
        <f>+Z33</f>
        <v>Périodes en Centre</v>
      </c>
      <c r="AI73" s="64" t="str">
        <f>+Z34</f>
        <v>Périodes en Centre</v>
      </c>
      <c r="AJ73" s="64" t="str">
        <f>+Z35</f>
        <v>Périodes en Centre</v>
      </c>
      <c r="AK73" s="90" t="str">
        <f>+Z36</f>
        <v/>
      </c>
      <c r="AL73" s="90" t="str">
        <f>+Z37</f>
        <v/>
      </c>
      <c r="AM73" s="64" t="s">
        <v>112</v>
      </c>
      <c r="AN73" s="64" t="str">
        <f>+AB35</f>
        <v/>
      </c>
      <c r="AO73" s="64" t="str">
        <f>+AB36</f>
        <v/>
      </c>
      <c r="AP73" s="64" t="str">
        <f>+AB37</f>
        <v/>
      </c>
      <c r="AQ73" s="64"/>
      <c r="AR73" s="64"/>
      <c r="AS73" s="90"/>
      <c r="AT73" s="90"/>
      <c r="AU73" s="64" t="s">
        <v>111</v>
      </c>
      <c r="AV73" s="64" t="str">
        <f>+AD33</f>
        <v/>
      </c>
      <c r="AW73" s="64" t="str">
        <f>+AD34</f>
        <v/>
      </c>
      <c r="AX73" s="64" t="str">
        <f>+AD35</f>
        <v/>
      </c>
      <c r="AY73" s="64" t="str">
        <f>+AD36</f>
        <v/>
      </c>
      <c r="AZ73" s="64" t="str">
        <f>+AD37</f>
        <v/>
      </c>
      <c r="BA73" s="90" t="str">
        <f>+AD38</f>
        <v/>
      </c>
      <c r="BB73" s="90"/>
      <c r="BC73" s="56" t="s">
        <v>111</v>
      </c>
    </row>
    <row r="74" spans="1:55" x14ac:dyDescent="0.2">
      <c r="AE74" s="63" t="s">
        <v>111</v>
      </c>
      <c r="AF74" s="65">
        <f>AL72+1</f>
        <v>24</v>
      </c>
      <c r="AG74" s="65">
        <f>AF74+1</f>
        <v>25</v>
      </c>
      <c r="AH74" s="65">
        <f t="shared" si="83"/>
        <v>26</v>
      </c>
      <c r="AI74" s="65">
        <f t="shared" si="83"/>
        <v>27</v>
      </c>
      <c r="AJ74" s="65">
        <f t="shared" ref="AJ74" si="96">AI74+1</f>
        <v>28</v>
      </c>
      <c r="AK74" s="89">
        <f t="shared" ref="AK74:AL74" si="97">AJ74+1</f>
        <v>29</v>
      </c>
      <c r="AL74" s="89">
        <f t="shared" si="97"/>
        <v>30</v>
      </c>
      <c r="AM74" s="56" t="s">
        <v>112</v>
      </c>
      <c r="AN74" s="65">
        <f>AT72+1</f>
        <v>28</v>
      </c>
      <c r="AO74" s="65">
        <f>AN74+1</f>
        <v>29</v>
      </c>
      <c r="AP74" s="65">
        <f>AO74+1</f>
        <v>30</v>
      </c>
      <c r="AQ74" s="65"/>
      <c r="AR74" s="65"/>
      <c r="AS74" s="64"/>
      <c r="AT74" s="64"/>
      <c r="AU74" s="56" t="s">
        <v>111</v>
      </c>
      <c r="AV74" s="65">
        <f>BB72+1</f>
        <v>26</v>
      </c>
      <c r="AW74" s="65">
        <f>AV74+1</f>
        <v>27</v>
      </c>
      <c r="AX74" s="65">
        <f t="shared" ref="AX74:BA74" si="98">AW74+1</f>
        <v>28</v>
      </c>
      <c r="AY74" s="65">
        <f t="shared" si="98"/>
        <v>29</v>
      </c>
      <c r="AZ74" s="65">
        <f t="shared" si="98"/>
        <v>30</v>
      </c>
      <c r="BA74" s="89">
        <f t="shared" si="98"/>
        <v>31</v>
      </c>
      <c r="BB74" s="65"/>
      <c r="BC74" s="56" t="s">
        <v>111</v>
      </c>
    </row>
    <row r="75" spans="1:55" hidden="1" x14ac:dyDescent="0.2">
      <c r="AE75" s="63" t="s">
        <v>111</v>
      </c>
      <c r="AF75" s="64" t="str">
        <f>+Z38</f>
        <v>Périodes en Entreprise</v>
      </c>
      <c r="AG75" s="64"/>
      <c r="AH75" s="64"/>
      <c r="AI75" s="64"/>
      <c r="AJ75" s="64"/>
      <c r="AK75" s="90"/>
      <c r="AL75" s="90"/>
      <c r="AM75" s="64" t="s">
        <v>112</v>
      </c>
      <c r="AN75" s="64"/>
      <c r="AO75" s="64"/>
      <c r="AP75" s="64"/>
      <c r="AQ75" s="64"/>
      <c r="AR75" s="64"/>
      <c r="AS75" s="90"/>
      <c r="AT75" s="90"/>
      <c r="AU75" s="64" t="s">
        <v>111</v>
      </c>
      <c r="AV75" s="64"/>
      <c r="AW75" s="64"/>
      <c r="AX75" s="64"/>
      <c r="AY75" s="64"/>
      <c r="AZ75" s="64"/>
      <c r="BA75" s="90"/>
      <c r="BB75" s="90"/>
      <c r="BC75" s="56" t="s">
        <v>111</v>
      </c>
    </row>
    <row r="76" spans="1:55" x14ac:dyDescent="0.2">
      <c r="AE76" s="63" t="s">
        <v>111</v>
      </c>
      <c r="AF76" s="65">
        <f>AL74+1</f>
        <v>31</v>
      </c>
      <c r="AG76" s="65"/>
      <c r="AH76" s="65"/>
      <c r="AI76" s="65"/>
      <c r="AJ76" s="65"/>
      <c r="AK76" s="65"/>
      <c r="AL76" s="65"/>
      <c r="AM76" s="56" t="s">
        <v>112</v>
      </c>
      <c r="AN76" s="65"/>
      <c r="AO76" s="65"/>
      <c r="AP76" s="65"/>
      <c r="AQ76" s="65"/>
      <c r="AR76" s="65"/>
      <c r="AS76" s="65"/>
      <c r="AT76" s="65"/>
      <c r="AV76" s="65"/>
      <c r="AW76" s="65"/>
      <c r="AX76" s="65"/>
      <c r="AY76" s="65"/>
      <c r="AZ76" s="65"/>
      <c r="BA76" s="65"/>
      <c r="BB76" s="65"/>
    </row>
    <row r="77" spans="1:55" x14ac:dyDescent="0.2">
      <c r="AE77" s="63" t="s">
        <v>111</v>
      </c>
      <c r="AN77" s="65"/>
      <c r="AO77" s="65"/>
    </row>
    <row r="78" spans="1:55" s="55" customFormat="1" ht="12.75" x14ac:dyDescent="0.2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E78" s="68" t="s">
        <v>111</v>
      </c>
      <c r="AF78" s="69"/>
      <c r="AG78" s="55" t="s">
        <v>89</v>
      </c>
      <c r="AM78" s="70"/>
      <c r="AN78" s="57" t="s">
        <v>92</v>
      </c>
      <c r="AS78" s="71"/>
      <c r="AT78" s="55" t="s">
        <v>124</v>
      </c>
    </row>
    <row r="79" spans="1:55" s="55" customFormat="1" ht="12.75" x14ac:dyDescent="0.2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E79" s="68" t="s">
        <v>111</v>
      </c>
      <c r="AF79" s="72"/>
      <c r="AG79" s="57" t="s">
        <v>90</v>
      </c>
      <c r="AM79" s="73"/>
      <c r="AN79" s="55" t="s">
        <v>93</v>
      </c>
      <c r="AS79" s="74"/>
      <c r="AT79" s="55" t="s">
        <v>125</v>
      </c>
    </row>
    <row r="80" spans="1:55" s="55" customFormat="1" ht="12.75" x14ac:dyDescent="0.2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E80" s="68" t="s">
        <v>111</v>
      </c>
      <c r="AF80" s="75"/>
      <c r="AG80" s="57" t="s">
        <v>14</v>
      </c>
      <c r="AM80" s="76"/>
      <c r="AN80" s="57" t="s">
        <v>91</v>
      </c>
    </row>
    <row r="81" spans="31:33" x14ac:dyDescent="0.2">
      <c r="AE81" s="63" t="s">
        <v>111</v>
      </c>
    </row>
    <row r="82" spans="31:33" x14ac:dyDescent="0.2">
      <c r="AE82" s="63" t="s">
        <v>111</v>
      </c>
    </row>
    <row r="88" spans="31:33" x14ac:dyDescent="0.2">
      <c r="AG88" s="56" t="s">
        <v>47</v>
      </c>
    </row>
    <row r="89" spans="31:33" x14ac:dyDescent="0.2">
      <c r="AG89" s="56" t="str">
        <f>AG78</f>
        <v>Périodes en Entreprise</v>
      </c>
    </row>
    <row r="90" spans="31:33" x14ac:dyDescent="0.2">
      <c r="AG90" s="56" t="str">
        <f>AG79</f>
        <v>Soutenances</v>
      </c>
    </row>
    <row r="91" spans="31:33" x14ac:dyDescent="0.2">
      <c r="AG91" s="56" t="str">
        <f>AG80</f>
        <v>Rentrée</v>
      </c>
    </row>
    <row r="92" spans="31:33" x14ac:dyDescent="0.2">
      <c r="AG92" s="56" t="str">
        <f>AN78</f>
        <v>Périodes en Centre</v>
      </c>
    </row>
    <row r="93" spans="31:33" x14ac:dyDescent="0.2">
      <c r="AG93" s="56" t="str">
        <f>AN79</f>
        <v xml:space="preserve">Fériés </v>
      </c>
    </row>
    <row r="94" spans="31:33" x14ac:dyDescent="0.2">
      <c r="AG94" s="56" t="str">
        <f>AN80</f>
        <v>Fermeture UM mise à disposition en Entreprise</v>
      </c>
    </row>
    <row r="95" spans="31:33" x14ac:dyDescent="0.2">
      <c r="AG95" s="56" t="s">
        <v>124</v>
      </c>
    </row>
    <row r="96" spans="31:33" x14ac:dyDescent="0.2">
      <c r="AG96" s="56" t="s">
        <v>125</v>
      </c>
    </row>
  </sheetData>
  <sheetProtection algorithmName="SHA-512" hashValue="gpNz6jkqExyCUaCLKyYhxogDdV8saiMf8/QTzqPoW6hCoESiT6IQsj0vctdol16P3G7OL8GPoXCf0KTg9eycAQ==" saltValue="UoopZMVYf/GOGnHQXRbklg==" spinCount="100000" sheet="1" objects="1" scenarios="1"/>
  <mergeCells count="32">
    <mergeCell ref="AF6:AK6"/>
    <mergeCell ref="AN6:AS6"/>
    <mergeCell ref="AV6:BA6"/>
    <mergeCell ref="AF49:AK49"/>
    <mergeCell ref="AN49:AS49"/>
    <mergeCell ref="AV49:BA49"/>
    <mergeCell ref="Q7:R7"/>
    <mergeCell ref="AF63:AK63"/>
    <mergeCell ref="AN63:AS63"/>
    <mergeCell ref="AV63:BA63"/>
    <mergeCell ref="AF20:AK20"/>
    <mergeCell ref="AN20:AS20"/>
    <mergeCell ref="AV20:BA20"/>
    <mergeCell ref="AF35:AK35"/>
    <mergeCell ref="AN35:AS35"/>
    <mergeCell ref="AV35:BA35"/>
    <mergeCell ref="AH4:AZ4"/>
    <mergeCell ref="AH1:AZ3"/>
    <mergeCell ref="AC7:AD7"/>
    <mergeCell ref="A7:B7"/>
    <mergeCell ref="S7:T7"/>
    <mergeCell ref="U7:V7"/>
    <mergeCell ref="W7:X7"/>
    <mergeCell ref="Y7:Z7"/>
    <mergeCell ref="AA7:AB7"/>
    <mergeCell ref="C7:D7"/>
    <mergeCell ref="E7:F7"/>
    <mergeCell ref="G7:H7"/>
    <mergeCell ref="I7:J7"/>
    <mergeCell ref="K7:L7"/>
    <mergeCell ref="M7:N7"/>
    <mergeCell ref="O7:P7"/>
  </mergeCells>
  <phoneticPr fontId="62" type="noConversion"/>
  <conditionalFormatting sqref="AF29:BB29">
    <cfRule type="expression" dxfId="18339" priority="1576">
      <formula>AF28=$AT$79</formula>
    </cfRule>
    <cfRule type="expression" dxfId="18338" priority="1579">
      <formula>AF28=$AT$78</formula>
    </cfRule>
    <cfRule type="expression" dxfId="18337" priority="1580">
      <formula>AF28=$AN$78</formula>
    </cfRule>
    <cfRule type="expression" dxfId="18336" priority="1582">
      <formula>AF28=$F$1</formula>
    </cfRule>
    <cfRule type="expression" dxfId="18335" priority="1583">
      <formula>AF28=$C$5</formula>
    </cfRule>
    <cfRule type="expression" dxfId="18334" priority="1584">
      <formula>AF28=$C$4</formula>
    </cfRule>
    <cfRule type="expression" dxfId="18333" priority="1586">
      <formula>AF28=$C$2</formula>
    </cfRule>
    <cfRule type="expression" dxfId="18332" priority="1587">
      <formula>AF28=$C$1</formula>
    </cfRule>
  </conditionalFormatting>
  <conditionalFormatting sqref="AF40:BB40">
    <cfRule type="expression" dxfId="18331" priority="1370">
      <formula>AF39=$AN$78</formula>
    </cfRule>
    <cfRule type="expression" dxfId="18330" priority="1372">
      <formula>AF39=$F$1</formula>
    </cfRule>
    <cfRule type="expression" dxfId="18329" priority="1373">
      <formula>AF39=$C$5</formula>
    </cfRule>
    <cfRule type="expression" dxfId="18328" priority="1438">
      <formula>AF39=$AT$79</formula>
    </cfRule>
    <cfRule type="expression" dxfId="18327" priority="1439">
      <formula>AF39=$AT$78</formula>
    </cfRule>
    <cfRule type="expression" dxfId="18326" priority="1524">
      <formula>AF39=$C$4</formula>
    </cfRule>
    <cfRule type="expression" dxfId="18325" priority="1526">
      <formula>AF39=$C$2</formula>
    </cfRule>
    <cfRule type="expression" dxfId="18324" priority="1527">
      <formula>AF39=$C$1</formula>
    </cfRule>
  </conditionalFormatting>
  <conditionalFormatting sqref="AF44:BB44">
    <cfRule type="expression" dxfId="18323" priority="1337">
      <formula>AF43=$AT$78</formula>
    </cfRule>
    <cfRule type="expression" dxfId="18322" priority="1338">
      <formula>AF43=$AT$79</formula>
    </cfRule>
    <cfRule type="expression" dxfId="18321" priority="1340">
      <formula>AF43=$AN$78</formula>
    </cfRule>
    <cfRule type="expression" dxfId="18320" priority="1342">
      <formula>AF43=$F$1</formula>
    </cfRule>
    <cfRule type="expression" dxfId="18319" priority="1343">
      <formula>AF43=$C$5</formula>
    </cfRule>
    <cfRule type="expression" dxfId="18318" priority="1494">
      <formula>AF43=$C$4</formula>
    </cfRule>
    <cfRule type="expression" dxfId="18317" priority="1496">
      <formula>AF43=$C$2</formula>
    </cfRule>
    <cfRule type="expression" dxfId="18316" priority="1497">
      <formula>AF43=$C$1</formula>
    </cfRule>
  </conditionalFormatting>
  <conditionalFormatting sqref="AF54:BB54">
    <cfRule type="expression" dxfId="18315" priority="1109">
      <formula>AF53=$AT$78</formula>
    </cfRule>
    <cfRule type="expression" dxfId="18314" priority="1115">
      <formula>AF53=$AN$78</formula>
    </cfRule>
    <cfRule type="expression" dxfId="18313" priority="1117">
      <formula>AF53=$F$1</formula>
    </cfRule>
    <cfRule type="expression" dxfId="18312" priority="1118">
      <formula>AF53=$C$5</formula>
    </cfRule>
    <cfRule type="expression" dxfId="18311" priority="1183">
      <formula>AF53=$AT$79</formula>
    </cfRule>
    <cfRule type="expression" dxfId="18310" priority="1284">
      <formula>AF53=$C$4</formula>
    </cfRule>
    <cfRule type="expression" dxfId="18309" priority="1286">
      <formula>AF53=$C$2</formula>
    </cfRule>
    <cfRule type="expression" dxfId="18308" priority="1287">
      <formula>AF53=$C$1</formula>
    </cfRule>
  </conditionalFormatting>
  <conditionalFormatting sqref="AF56:BB56">
    <cfRule type="expression" dxfId="18307" priority="1100">
      <formula>AF55=$AN$78</formula>
    </cfRule>
    <cfRule type="expression" dxfId="18306" priority="1102">
      <formula>AF55=$F$1</formula>
    </cfRule>
    <cfRule type="expression" dxfId="18305" priority="1103">
      <formula>AF55=$C$5</formula>
    </cfRule>
    <cfRule type="expression" dxfId="18304" priority="1168">
      <formula>AF55=$AT$79</formula>
    </cfRule>
    <cfRule type="expression" dxfId="18303" priority="1169">
      <formula>AF55=$AT$78</formula>
    </cfRule>
    <cfRule type="expression" dxfId="18302" priority="1269">
      <formula>AF55=$C$4</formula>
    </cfRule>
    <cfRule type="expression" dxfId="18301" priority="1271">
      <formula>AF55=$C$2</formula>
    </cfRule>
    <cfRule type="expression" dxfId="18300" priority="1272">
      <formula>AF55=$C$1</formula>
    </cfRule>
  </conditionalFormatting>
  <conditionalFormatting sqref="AF58:BB58">
    <cfRule type="expression" dxfId="18299" priority="1079">
      <formula>AF57=$AT$78</formula>
    </cfRule>
    <cfRule type="expression" dxfId="18298" priority="1083">
      <formula>AF57=$AT$79</formula>
    </cfRule>
    <cfRule type="expression" dxfId="18297" priority="1088">
      <formula>AF57=$C$5</formula>
    </cfRule>
    <cfRule type="expression" dxfId="18296" priority="1090">
      <formula>AF57=$C$3</formula>
    </cfRule>
    <cfRule type="expression" dxfId="18295" priority="1162">
      <formula>AF57=$F$1</formula>
    </cfRule>
    <cfRule type="expression" dxfId="18294" priority="1254">
      <formula>AF57=$C$4</formula>
    </cfRule>
    <cfRule type="expression" dxfId="18293" priority="1256">
      <formula>AF57=$C$2</formula>
    </cfRule>
    <cfRule type="expression" dxfId="18292" priority="1257">
      <formula>AF57=$C$1</formula>
    </cfRule>
  </conditionalFormatting>
  <conditionalFormatting sqref="AF76:BB76">
    <cfRule type="expression" dxfId="18291" priority="975">
      <formula>AF75=$AT$78</formula>
    </cfRule>
    <cfRule type="expression" dxfId="18290" priority="978">
      <formula>AF75=$AT$79</formula>
    </cfRule>
    <cfRule type="expression" dxfId="18289" priority="980">
      <formula>AF75=$AN$78</formula>
    </cfRule>
    <cfRule type="expression" dxfId="18288" priority="982">
      <formula>AF75=$F$1</formula>
    </cfRule>
    <cfRule type="expression" dxfId="18287" priority="983">
      <formula>AF75=$C$5</formula>
    </cfRule>
    <cfRule type="expression" dxfId="18286" priority="2986">
      <formula>AF75=$C$4</formula>
    </cfRule>
    <cfRule type="expression" dxfId="18285" priority="2988">
      <formula>AF75=$C$2</formula>
    </cfRule>
    <cfRule type="expression" dxfId="18284" priority="2989">
      <formula>AF75=$C$1</formula>
    </cfRule>
  </conditionalFormatting>
  <conditionalFormatting sqref="AF68:BB68">
    <cfRule type="expression" dxfId="18283" priority="869">
      <formula>AF67=$AT$78</formula>
    </cfRule>
    <cfRule type="expression" dxfId="18282" priority="873">
      <formula>AF67=$AT$79</formula>
    </cfRule>
    <cfRule type="expression" dxfId="18281" priority="875">
      <formula>AF67=$AN$78</formula>
    </cfRule>
    <cfRule type="expression" dxfId="18280" priority="877">
      <formula>AF67=$F$1</formula>
    </cfRule>
    <cfRule type="expression" dxfId="18279" priority="878">
      <formula>AF67=$C$5</formula>
    </cfRule>
    <cfRule type="expression" dxfId="18278" priority="1044">
      <formula>AF67=$C$4</formula>
    </cfRule>
    <cfRule type="expression" dxfId="18277" priority="1046">
      <formula>AF67=$C$2</formula>
    </cfRule>
    <cfRule type="expression" dxfId="18276" priority="1047">
      <formula>AF67=$C$1</formula>
    </cfRule>
  </conditionalFormatting>
  <conditionalFormatting sqref="AF70:BB70">
    <cfRule type="expression" dxfId="18275" priority="857">
      <formula>AF69=$AT$78</formula>
    </cfRule>
    <cfRule type="expression" dxfId="18274" priority="858">
      <formula>AF69=$AT$79</formula>
    </cfRule>
    <cfRule type="expression" dxfId="18273" priority="863">
      <formula>AF69=$C$5</formula>
    </cfRule>
    <cfRule type="expression" dxfId="18272" priority="865">
      <formula>AF69=$C$3</formula>
    </cfRule>
    <cfRule type="expression" dxfId="18271" priority="937">
      <formula>AF69=$F$1</formula>
    </cfRule>
    <cfRule type="expression" dxfId="18270" priority="1029">
      <formula>AF69=$C$4</formula>
    </cfRule>
    <cfRule type="expression" dxfId="18269" priority="1031">
      <formula>AF69=$C$2</formula>
    </cfRule>
    <cfRule type="expression" dxfId="18268" priority="1032">
      <formula>AF69=$C$1</formula>
    </cfRule>
  </conditionalFormatting>
  <conditionalFormatting sqref="AF72:BB72">
    <cfRule type="expression" dxfId="18267" priority="839">
      <formula>AF71=$AT$78</formula>
    </cfRule>
    <cfRule type="expression" dxfId="18266" priority="841">
      <formula>AF71=$AT$79</formula>
    </cfRule>
    <cfRule type="expression" dxfId="18265" priority="845">
      <formula>AF71=$AN$78</formula>
    </cfRule>
    <cfRule type="expression" dxfId="18264" priority="847">
      <formula>AF71=$F$1</formula>
    </cfRule>
    <cfRule type="expression" dxfId="18263" priority="848">
      <formula>AF71=$C$5</formula>
    </cfRule>
    <cfRule type="expression" dxfId="18262" priority="1014">
      <formula>AF71=$C$4</formula>
    </cfRule>
    <cfRule type="expression" dxfId="18261" priority="1016">
      <formula>AF71=$C$2</formula>
    </cfRule>
    <cfRule type="expression" dxfId="18260" priority="1017">
      <formula>AF71=$C$1</formula>
    </cfRule>
  </conditionalFormatting>
  <conditionalFormatting sqref="AF62:BB62">
    <cfRule type="expression" dxfId="18259" priority="669">
      <formula>AF61=$C$3</formula>
    </cfRule>
    <cfRule type="expression" dxfId="18258" priority="1213">
      <formula>AF61=$AT$79</formula>
    </cfRule>
    <cfRule type="expression" dxfId="18257" priority="1215">
      <formula>AF61=$AT$78</formula>
    </cfRule>
    <cfRule type="expression" dxfId="18256" priority="1222">
      <formula>AF61=$F$1</formula>
    </cfRule>
    <cfRule type="expression" dxfId="18255" priority="1223">
      <formula>AF61=$C$5</formula>
    </cfRule>
    <cfRule type="expression" dxfId="18254" priority="1224">
      <formula>AF61=$C$4</formula>
    </cfRule>
    <cfRule type="expression" dxfId="18253" priority="1226">
      <formula>AF61=$C$2</formula>
    </cfRule>
    <cfRule type="expression" dxfId="18252" priority="1227">
      <formula>AF61=$C$1</formula>
    </cfRule>
  </conditionalFormatting>
  <conditionalFormatting sqref="AF48:BB48">
    <cfRule type="expression" dxfId="18251" priority="309">
      <formula>AF47=$AT$79</formula>
    </cfRule>
    <cfRule type="expression" dxfId="18250" priority="313">
      <formula>AF47=$AT$78</formula>
    </cfRule>
    <cfRule type="expression" dxfId="18249" priority="316">
      <formula>AF47=$AN$78</formula>
    </cfRule>
    <cfRule type="expression" dxfId="18248" priority="318">
      <formula>AF47=$F$1</formula>
    </cfRule>
    <cfRule type="expression" dxfId="18247" priority="319">
      <formula>AF47=$C$5</formula>
    </cfRule>
    <cfRule type="expression" dxfId="18246" priority="320">
      <formula>AF47=$C$4</formula>
    </cfRule>
    <cfRule type="expression" dxfId="18245" priority="322">
      <formula>AF47=$C$2</formula>
    </cfRule>
    <cfRule type="expression" dxfId="18244" priority="323">
      <formula>AF47=$C$1</formula>
    </cfRule>
  </conditionalFormatting>
  <conditionalFormatting sqref="AF66:BB66">
    <cfRule type="expression" dxfId="18243" priority="221">
      <formula>AF65=$AT$78</formula>
    </cfRule>
    <cfRule type="expression" dxfId="18242" priority="222">
      <formula>AF65=$AT$79</formula>
    </cfRule>
    <cfRule type="expression" dxfId="18241" priority="226">
      <formula>AF65=$AN$78</formula>
    </cfRule>
    <cfRule type="expression" dxfId="18240" priority="228">
      <formula>AF65=$F$1</formula>
    </cfRule>
    <cfRule type="expression" dxfId="18239" priority="229">
      <formula>AF65=$C$5</formula>
    </cfRule>
    <cfRule type="expression" dxfId="18238" priority="1059">
      <formula>AF65=$C$4</formula>
    </cfRule>
    <cfRule type="expression" dxfId="18237" priority="1061">
      <formula>AF65=$C$2</formula>
    </cfRule>
    <cfRule type="expression" dxfId="18236" priority="1062">
      <formula>AF65=$C$1</formula>
    </cfRule>
  </conditionalFormatting>
  <conditionalFormatting sqref="AF31:BB31">
    <cfRule type="expression" dxfId="18235" priority="58">
      <formula>AF30=$AT$79</formula>
    </cfRule>
    <cfRule type="expression" dxfId="18234" priority="61">
      <formula>AF30=$AT$78</formula>
    </cfRule>
    <cfRule type="expression" dxfId="18233" priority="62">
      <formula>AF30=$AN$78</formula>
    </cfRule>
    <cfRule type="expression" dxfId="18232" priority="64">
      <formula>AF30=$F$1</formula>
    </cfRule>
    <cfRule type="expression" dxfId="18231" priority="65">
      <formula>AF30=$C$5</formula>
    </cfRule>
    <cfRule type="expression" dxfId="18230" priority="66">
      <formula>AF30=$C$4</formula>
    </cfRule>
    <cfRule type="expression" dxfId="18229" priority="68">
      <formula>AF30=$C$2</formula>
    </cfRule>
    <cfRule type="expression" dxfId="18228" priority="69">
      <formula>AF30=$C$1</formula>
    </cfRule>
  </conditionalFormatting>
  <conditionalFormatting sqref="AF52:BB52">
    <cfRule type="expression" dxfId="18227" priority="42">
      <formula>AF51=$AT$78</formula>
    </cfRule>
    <cfRule type="expression" dxfId="18226" priority="43">
      <formula>AF51=$AT$79</formula>
    </cfRule>
    <cfRule type="expression" dxfId="18225" priority="50">
      <formula>AF51=$C$5</formula>
    </cfRule>
    <cfRule type="expression" dxfId="18224" priority="52">
      <formula>AF51=$C$3</formula>
    </cfRule>
    <cfRule type="expression" dxfId="18223" priority="288">
      <formula>AF51=$F$1</formula>
    </cfRule>
    <cfRule type="expression" dxfId="18222" priority="1299">
      <formula>AF51=$C$4</formula>
    </cfRule>
    <cfRule type="expression" dxfId="18221" priority="1301">
      <formula>AF51=$C$2</formula>
    </cfRule>
    <cfRule type="expression" dxfId="18220" priority="1302">
      <formula>AF51=$C$1</formula>
    </cfRule>
  </conditionalFormatting>
  <conditionalFormatting sqref="AF60:BB60">
    <cfRule type="expression" dxfId="18219" priority="32">
      <formula>AF59=$AT$79</formula>
    </cfRule>
    <cfRule type="expression" dxfId="18218" priority="35">
      <formula>AF59=$C$5</formula>
    </cfRule>
    <cfRule type="expression" dxfId="18217" priority="1070">
      <formula>AF59=$AN$78</formula>
    </cfRule>
    <cfRule type="expression" dxfId="18216" priority="1072">
      <formula>AF59=$F$1</formula>
    </cfRule>
    <cfRule type="expression" dxfId="18215" priority="1139">
      <formula>AF59=$AT$78</formula>
    </cfRule>
    <cfRule type="expression" dxfId="18214" priority="1239">
      <formula>AF59=$C$4</formula>
    </cfRule>
    <cfRule type="expression" dxfId="18213" priority="1241">
      <formula>AF59=$C$2</formula>
    </cfRule>
    <cfRule type="expression" dxfId="18212" priority="1242">
      <formula>AF59=$C$1</formula>
    </cfRule>
  </conditionalFormatting>
  <conditionalFormatting sqref="AF74:BB74">
    <cfRule type="expression" dxfId="18211" priority="19">
      <formula>AF73=$AT$78</formula>
    </cfRule>
    <cfRule type="expression" dxfId="18210" priority="20">
      <formula>AF73=$AT$79</formula>
    </cfRule>
    <cfRule type="expression" dxfId="18209" priority="24">
      <formula>AF73=$AN$78</formula>
    </cfRule>
    <cfRule type="expression" dxfId="18208" priority="26">
      <formula>AF73=$F$1</formula>
    </cfRule>
    <cfRule type="expression" dxfId="18207" priority="27">
      <formula>AF73=$C$5</formula>
    </cfRule>
    <cfRule type="expression" dxfId="18206" priority="999">
      <formula>AF73=$C$4</formula>
    </cfRule>
    <cfRule type="expression" dxfId="18205" priority="1001">
      <formula>AF73=$C$2</formula>
    </cfRule>
    <cfRule type="expression" dxfId="18204" priority="1002">
      <formula>AF73=$C$1</formula>
    </cfRule>
  </conditionalFormatting>
  <conditionalFormatting sqref="AF9:BB9">
    <cfRule type="expression" dxfId="18203" priority="1947">
      <formula>AF8=$C$1</formula>
    </cfRule>
    <cfRule type="expression" dxfId="18202" priority="1945">
      <formula>AF8=$C$3</formula>
    </cfRule>
    <cfRule type="expression" dxfId="18201" priority="197">
      <formula>AF8=$AT$78</formula>
    </cfRule>
    <cfRule type="expression" dxfId="18200" priority="395">
      <formula>AF8=$C$4</formula>
    </cfRule>
    <cfRule type="expression" dxfId="18199" priority="397">
      <formula>AF8=$C$2</formula>
    </cfRule>
    <cfRule type="expression" dxfId="18198" priority="393">
      <formula>AF8=$F$1</formula>
    </cfRule>
    <cfRule type="expression" dxfId="18197" priority="168">
      <formula>AF8=$AT$79</formula>
    </cfRule>
    <cfRule type="expression" dxfId="18196" priority="173">
      <formula>AF8=$C$5</formula>
    </cfRule>
  </conditionalFormatting>
  <conditionalFormatting sqref="AF11:BB11">
    <cfRule type="expression" dxfId="18195" priority="1828">
      <formula>AF10=$AT$79</formula>
    </cfRule>
    <cfRule type="expression" dxfId="18194" priority="1838">
      <formula>AF10=$C$5</formula>
    </cfRule>
    <cfRule type="expression" dxfId="18193" priority="1829">
      <formula>AF10=$AT$78</formula>
    </cfRule>
    <cfRule type="expression" dxfId="18192" priority="1835">
      <formula>AF10=$AN$78</formula>
    </cfRule>
    <cfRule type="expression" dxfId="18191" priority="1837">
      <formula>AF10=$F$1</formula>
    </cfRule>
    <cfRule type="expression" dxfId="18190" priority="1839">
      <formula>AF10=$C$4</formula>
    </cfRule>
    <cfRule type="expression" dxfId="18189" priority="1841">
      <formula>AF10=$C$2</formula>
    </cfRule>
    <cfRule type="expression" dxfId="18188" priority="1842">
      <formula>AF10=$C$1</formula>
    </cfRule>
  </conditionalFormatting>
  <conditionalFormatting sqref="AF13:BB13">
    <cfRule type="expression" dxfId="18187" priority="1813">
      <formula>AF12=$AT$79</formula>
    </cfRule>
    <cfRule type="expression" dxfId="18186" priority="1826">
      <formula>AF12=$C$2</formula>
    </cfRule>
    <cfRule type="expression" dxfId="18185" priority="1820">
      <formula>AF12=$AN$78</formula>
    </cfRule>
    <cfRule type="expression" dxfId="18184" priority="1897">
      <formula>AF12=$F$1</formula>
    </cfRule>
    <cfRule type="expression" dxfId="18183" priority="1827">
      <formula>AF12=$C$1</formula>
    </cfRule>
    <cfRule type="expression" dxfId="18182" priority="1824">
      <formula>AF12=$C$4</formula>
    </cfRule>
    <cfRule type="expression" dxfId="18181" priority="1823">
      <formula>AF12=$C$5</formula>
    </cfRule>
    <cfRule type="expression" dxfId="18180" priority="1814">
      <formula>AF12=$AT$78</formula>
    </cfRule>
  </conditionalFormatting>
  <conditionalFormatting sqref="AF15:BB15">
    <cfRule type="expression" dxfId="18179" priority="1812">
      <formula>AF14=$C$1</formula>
    </cfRule>
    <cfRule type="expression" dxfId="18178" priority="1811">
      <formula>AF14=$C$2</formula>
    </cfRule>
    <cfRule type="expression" dxfId="18177" priority="1810">
      <formula>AF14=$C$3</formula>
    </cfRule>
    <cfRule type="expression" dxfId="18176" priority="1809">
      <formula>AF14=$C$4</formula>
    </cfRule>
    <cfRule type="expression" dxfId="18175" priority="1803">
      <formula>AF14=$AT$79</formula>
    </cfRule>
    <cfRule type="expression" dxfId="18174" priority="1807">
      <formula>AF14=$F$1</formula>
    </cfRule>
    <cfRule type="expression" dxfId="18173" priority="1808">
      <formula>AF14=$C$5</formula>
    </cfRule>
    <cfRule type="expression" dxfId="18172" priority="1">
      <formula>AF14=$AT$78</formula>
    </cfRule>
  </conditionalFormatting>
  <conditionalFormatting sqref="AF17:BB17">
    <cfRule type="expression" dxfId="18171" priority="12">
      <formula>AF16=$C$5</formula>
    </cfRule>
    <cfRule type="expression" dxfId="18170" priority="8">
      <formula>AF16=$AT$78</formula>
    </cfRule>
    <cfRule type="expression" dxfId="18169" priority="9">
      <formula>AF16=$AN$78</formula>
    </cfRule>
    <cfRule type="expression" dxfId="18168" priority="11">
      <formula>AF16=$F$1</formula>
    </cfRule>
    <cfRule type="expression" dxfId="18167" priority="16">
      <formula>AF16=$C$1</formula>
    </cfRule>
    <cfRule type="expression" dxfId="18166" priority="15">
      <formula>AF16=$C$2</formula>
    </cfRule>
    <cfRule type="expression" dxfId="18165" priority="7">
      <formula>AF16=$AT$79</formula>
    </cfRule>
    <cfRule type="expression" dxfId="18164" priority="13">
      <formula>AF16=$C$4</formula>
    </cfRule>
  </conditionalFormatting>
  <conditionalFormatting sqref="AF19:BB19">
    <cfRule type="expression" dxfId="18163" priority="1952">
      <formula>AF18=$AT$78</formula>
    </cfRule>
    <cfRule type="expression" dxfId="18162" priority="1957">
      <formula>AF18=$F$1</formula>
    </cfRule>
    <cfRule type="expression" dxfId="18161" priority="1958">
      <formula>AF18=$C$5</formula>
    </cfRule>
    <cfRule type="expression" dxfId="18160" priority="1959">
      <formula>AF18=$C$4</formula>
    </cfRule>
    <cfRule type="expression" dxfId="18159" priority="1961">
      <formula>AF18=$C$2</formula>
    </cfRule>
    <cfRule type="expression" dxfId="18158" priority="671">
      <formula>AF18=$C$3</formula>
    </cfRule>
    <cfRule type="expression" dxfId="18157" priority="672">
      <formula>AF18=$C$1</formula>
    </cfRule>
    <cfRule type="expression" dxfId="18156" priority="1951">
      <formula>AF18=$AT$79</formula>
    </cfRule>
  </conditionalFormatting>
  <conditionalFormatting sqref="AF23:BB23">
    <cfRule type="expression" dxfId="18155" priority="116">
      <formula>AF22=$AT$79</formula>
    </cfRule>
    <cfRule type="expression" dxfId="18154" priority="117">
      <formula>AF22=$AT$78</formula>
    </cfRule>
    <cfRule type="expression" dxfId="18153" priority="118">
      <formula>AF22=$AN$78</formula>
    </cfRule>
    <cfRule type="expression" dxfId="18152" priority="120">
      <formula>AF22=$F$1</formula>
    </cfRule>
    <cfRule type="expression" dxfId="18151" priority="121">
      <formula>AF22=$C$5</formula>
    </cfRule>
    <cfRule type="expression" dxfId="18150" priority="1779">
      <formula>AF22=$C$4</formula>
    </cfRule>
    <cfRule type="expression" dxfId="18149" priority="1781">
      <formula>AF22=$C$2</formula>
    </cfRule>
    <cfRule type="expression" dxfId="18148" priority="1782">
      <formula>AF22=$C$1</formula>
    </cfRule>
  </conditionalFormatting>
  <conditionalFormatting sqref="AF25:BB25">
    <cfRule type="expression" dxfId="18147" priority="1613">
      <formula>AF24=$C$5</formula>
    </cfRule>
    <cfRule type="expression" dxfId="18146" priority="1608">
      <formula>AF24=$AT$79</formula>
    </cfRule>
    <cfRule type="expression" dxfId="18145" priority="1609">
      <formula>AF24=$AT$78</formula>
    </cfRule>
    <cfRule type="expression" dxfId="18144" priority="1610">
      <formula>AF24=$AN$78</formula>
    </cfRule>
    <cfRule type="expression" dxfId="18143" priority="1612">
      <formula>AF24=$F$1</formula>
    </cfRule>
    <cfRule type="expression" dxfId="18142" priority="1614">
      <formula>AF24=$C$4</formula>
    </cfRule>
    <cfRule type="expression" dxfId="18141" priority="1616">
      <formula>AF24=$C$2</formula>
    </cfRule>
    <cfRule type="expression" dxfId="18140" priority="1617">
      <formula>AF24=$C$1</formula>
    </cfRule>
  </conditionalFormatting>
  <conditionalFormatting sqref="AF27:BB27">
    <cfRule type="expression" dxfId="18139" priority="1593">
      <formula>AF26=$AT$79</formula>
    </cfRule>
    <cfRule type="expression" dxfId="18138" priority="1594">
      <formula>AF26=$AT$78</formula>
    </cfRule>
    <cfRule type="expression" dxfId="18137" priority="1595">
      <formula>AF26=$AN$78</formula>
    </cfRule>
    <cfRule type="expression" dxfId="18136" priority="1597">
      <formula>AF26=$F$1</formula>
    </cfRule>
    <cfRule type="expression" dxfId="18135" priority="1598">
      <formula>AF26=$C$5</formula>
    </cfRule>
    <cfRule type="expression" dxfId="18134" priority="1599">
      <formula>AF26=$C$4</formula>
    </cfRule>
    <cfRule type="expression" dxfId="18133" priority="1601">
      <formula>AF26=$C$2</formula>
    </cfRule>
    <cfRule type="expression" dxfId="18132" priority="1602">
      <formula>AF26=$C$1</formula>
    </cfRule>
  </conditionalFormatting>
  <conditionalFormatting sqref="AF33:BB33">
    <cfRule type="expression" dxfId="18131" priority="1550">
      <formula>AF32=$AN$78</formula>
    </cfRule>
    <cfRule type="expression" dxfId="18130" priority="1551">
      <formula>AF32=$AT$78</formula>
    </cfRule>
    <cfRule type="expression" dxfId="18129" priority="1552">
      <formula>AF32=$F$1</formula>
    </cfRule>
    <cfRule type="expression" dxfId="18128" priority="1553">
      <formula>AF32=$C$5</formula>
    </cfRule>
    <cfRule type="expression" dxfId="18127" priority="3086">
      <formula>AF32=$AT$79</formula>
    </cfRule>
    <cfRule type="expression" dxfId="18126" priority="3090">
      <formula>AF32=$C$4</formula>
    </cfRule>
    <cfRule type="expression" dxfId="18125" priority="3092">
      <formula>AF32=$C$2</formula>
    </cfRule>
    <cfRule type="expression" dxfId="18124" priority="3093">
      <formula>AF32=$C$1</formula>
    </cfRule>
  </conditionalFormatting>
  <conditionalFormatting sqref="AF38:BB38">
    <cfRule type="expression" dxfId="18123" priority="70">
      <formula>AF37=$F$1</formula>
    </cfRule>
    <cfRule type="expression" dxfId="18122" priority="73">
      <formula>AF37=$C$3</formula>
    </cfRule>
    <cfRule type="expression" dxfId="18121" priority="77">
      <formula>AF37=$AT$78</formula>
    </cfRule>
    <cfRule type="expression" dxfId="18120" priority="78">
      <formula>AF37=$AT$79</formula>
    </cfRule>
    <cfRule type="expression" dxfId="18119" priority="304">
      <formula>AF37=$C$5</formula>
    </cfRule>
    <cfRule type="expression" dxfId="18118" priority="1539">
      <formula>AF37=$C$4</formula>
    </cfRule>
    <cfRule type="expression" dxfId="18117" priority="1541">
      <formula>AF37=$C$2</formula>
    </cfRule>
    <cfRule type="expression" dxfId="18116" priority="1542">
      <formula>AF37=$C$1</formula>
    </cfRule>
  </conditionalFormatting>
  <conditionalFormatting sqref="AF42:BB42">
    <cfRule type="expression" dxfId="18115" priority="1353">
      <formula>AF41=$AT$79</formula>
    </cfRule>
    <cfRule type="expression" dxfId="18114" priority="1354">
      <formula>AF41=$AT$78</formula>
    </cfRule>
    <cfRule type="expression" dxfId="18113" priority="1355">
      <formula>AF41=$AN$78</formula>
    </cfRule>
    <cfRule type="expression" dxfId="18112" priority="1357">
      <formula>AF41=$F$1</formula>
    </cfRule>
    <cfRule type="expression" dxfId="18111" priority="1358">
      <formula>AF41=$C$5</formula>
    </cfRule>
    <cfRule type="expression" dxfId="18110" priority="1509">
      <formula>AF41=$C$4</formula>
    </cfRule>
    <cfRule type="expression" dxfId="18109" priority="1511">
      <formula>AF41=$C$2</formula>
    </cfRule>
    <cfRule type="expression" dxfId="18108" priority="1512">
      <formula>AF41=$C$1</formula>
    </cfRule>
  </conditionalFormatting>
  <conditionalFormatting sqref="AF46:BB46">
    <cfRule type="expression" dxfId="18107" priority="90">
      <formula>AF45=$F$1</formula>
    </cfRule>
    <cfRule type="expression" dxfId="18106" priority="93">
      <formula>AF45=$C$3</formula>
    </cfRule>
    <cfRule type="expression" dxfId="18105" priority="535">
      <formula>AF45=$AT$78</formula>
    </cfRule>
    <cfRule type="expression" dxfId="18104" priority="537">
      <formula>AF45=$AT$79</formula>
    </cfRule>
    <cfRule type="expression" dxfId="18103" priority="544">
      <formula>AF45=$C$5</formula>
    </cfRule>
    <cfRule type="expression" dxfId="18102" priority="1479">
      <formula>AF45=$C$4</formula>
    </cfRule>
    <cfRule type="expression" dxfId="18101" priority="1481">
      <formula>AF45=$C$2</formula>
    </cfRule>
    <cfRule type="expression" dxfId="18100" priority="1482">
      <formula>AF45=$C$1</formula>
    </cfRule>
  </conditionalFormatting>
  <printOptions horizontalCentered="1"/>
  <pageMargins left="0.23622047244094491" right="0.23622047244094491" top="0.31496062992125984" bottom="0.35433070866141736" header="0.15748031496062992" footer="0.23622047244094491"/>
  <pageSetup paperSize="9" orientation="portrait" r:id="rId1"/>
  <ignoredErrors>
    <ignoredError sqref="AI13 AN74 AR72 AL44 AS46:AT46" 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E23"/>
  <sheetViews>
    <sheetView showGridLines="0" zoomScaleNormal="100" workbookViewId="0">
      <selection activeCell="G22" sqref="G22"/>
    </sheetView>
  </sheetViews>
  <sheetFormatPr baseColWidth="10" defaultColWidth="10.625" defaultRowHeight="15.75" x14ac:dyDescent="0.25"/>
  <cols>
    <col min="2" max="3" width="16.5" customWidth="1"/>
  </cols>
  <sheetData>
    <row r="1" spans="1:5" x14ac:dyDescent="0.25">
      <c r="A1" s="5"/>
      <c r="B1" s="5"/>
      <c r="C1" s="5"/>
      <c r="D1" s="5"/>
      <c r="E1" s="5"/>
    </row>
    <row r="2" spans="1:5" x14ac:dyDescent="0.25">
      <c r="A2" s="5"/>
      <c r="B2" s="5"/>
      <c r="C2" s="5"/>
      <c r="D2" s="5"/>
      <c r="E2" s="5"/>
    </row>
    <row r="3" spans="1:5" x14ac:dyDescent="0.25">
      <c r="A3" s="5"/>
      <c r="B3" s="5"/>
      <c r="C3" s="5"/>
      <c r="D3" s="5"/>
      <c r="E3" s="5"/>
    </row>
    <row r="4" spans="1:5" x14ac:dyDescent="0.25">
      <c r="A4" s="5"/>
      <c r="B4" s="5"/>
      <c r="C4" s="5"/>
      <c r="D4" s="5"/>
      <c r="E4" s="5"/>
    </row>
    <row r="5" spans="1:5" x14ac:dyDescent="0.25">
      <c r="A5" s="5"/>
      <c r="B5" s="5"/>
      <c r="C5" s="5"/>
      <c r="D5" s="5"/>
      <c r="E5" s="5"/>
    </row>
    <row r="6" spans="1:5" x14ac:dyDescent="0.25">
      <c r="A6" s="5"/>
      <c r="B6" s="5"/>
      <c r="C6" s="5"/>
      <c r="D6" s="5"/>
      <c r="E6" s="5"/>
    </row>
    <row r="7" spans="1:5" x14ac:dyDescent="0.25">
      <c r="A7" s="5"/>
      <c r="B7" s="5"/>
      <c r="C7" s="5"/>
      <c r="D7" s="5"/>
      <c r="E7" s="5"/>
    </row>
    <row r="8" spans="1:5" x14ac:dyDescent="0.25">
      <c r="A8" s="5"/>
      <c r="B8" s="5"/>
      <c r="C8" s="5"/>
      <c r="D8" s="5"/>
      <c r="E8" s="5"/>
    </row>
    <row r="9" spans="1:5" x14ac:dyDescent="0.25">
      <c r="A9" s="5"/>
      <c r="B9" s="5"/>
      <c r="C9" s="5"/>
      <c r="D9" s="5"/>
      <c r="E9" s="5"/>
    </row>
    <row r="10" spans="1:5" x14ac:dyDescent="0.25">
      <c r="A10" s="5"/>
      <c r="B10" s="5"/>
      <c r="C10" s="5"/>
      <c r="D10" s="5"/>
      <c r="E10" s="5"/>
    </row>
    <row r="11" spans="1:5" x14ac:dyDescent="0.25">
      <c r="A11" s="5"/>
      <c r="B11" s="5"/>
      <c r="C11" s="5"/>
      <c r="D11" s="5"/>
      <c r="E11" s="5"/>
    </row>
    <row r="12" spans="1:5" x14ac:dyDescent="0.25">
      <c r="A12" s="5"/>
      <c r="B12" s="5"/>
      <c r="C12" s="5"/>
      <c r="D12" s="5"/>
      <c r="E12" s="5"/>
    </row>
    <row r="13" spans="1:5" x14ac:dyDescent="0.25">
      <c r="A13" s="5"/>
      <c r="B13" s="5"/>
      <c r="C13" s="5"/>
      <c r="D13" s="5"/>
      <c r="E13" s="5"/>
    </row>
    <row r="14" spans="1:5" x14ac:dyDescent="0.25">
      <c r="A14" s="5"/>
      <c r="B14" s="5"/>
      <c r="C14" s="5"/>
      <c r="D14" s="5"/>
      <c r="E14" s="5"/>
    </row>
    <row r="15" spans="1:5" x14ac:dyDescent="0.25">
      <c r="A15" s="5"/>
      <c r="B15" s="5"/>
      <c r="C15" s="5"/>
      <c r="D15" s="5"/>
      <c r="E15" s="5"/>
    </row>
    <row r="16" spans="1:5" x14ac:dyDescent="0.25">
      <c r="A16" s="5"/>
      <c r="B16" s="5"/>
      <c r="C16" s="5"/>
      <c r="D16" s="5"/>
      <c r="E16" s="5"/>
    </row>
    <row r="17" spans="1:5" x14ac:dyDescent="0.25">
      <c r="A17" s="5"/>
      <c r="B17" s="5"/>
      <c r="C17" s="5"/>
      <c r="D17" s="5"/>
      <c r="E17" s="5"/>
    </row>
    <row r="18" spans="1:5" x14ac:dyDescent="0.25">
      <c r="A18" s="5"/>
      <c r="B18" s="5"/>
      <c r="C18" s="5"/>
      <c r="D18" s="5"/>
      <c r="E18" s="5"/>
    </row>
    <row r="19" spans="1:5" x14ac:dyDescent="0.25">
      <c r="A19" s="5"/>
      <c r="B19" s="5"/>
      <c r="C19" s="5"/>
      <c r="D19" s="5"/>
      <c r="E19" s="5"/>
    </row>
    <row r="20" spans="1:5" x14ac:dyDescent="0.25">
      <c r="A20" s="5"/>
      <c r="B20" s="5"/>
      <c r="C20" s="5"/>
      <c r="D20" s="5"/>
      <c r="E20" s="5"/>
    </row>
    <row r="21" spans="1:5" x14ac:dyDescent="0.25">
      <c r="A21" s="5"/>
      <c r="B21" s="5"/>
      <c r="C21" s="5"/>
      <c r="D21" s="5"/>
      <c r="E21" s="5"/>
    </row>
    <row r="22" spans="1:5" x14ac:dyDescent="0.25">
      <c r="A22" s="5"/>
      <c r="B22" s="5"/>
      <c r="C22" s="5"/>
      <c r="D22" s="5"/>
      <c r="E22" s="5"/>
    </row>
    <row r="23" spans="1:5" x14ac:dyDescent="0.25">
      <c r="A23" s="5"/>
      <c r="B23" s="5"/>
      <c r="C23" s="5"/>
      <c r="D23" s="5"/>
      <c r="E23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C118"/>
  <sheetViews>
    <sheetView topLeftCell="A86" zoomScale="117" zoomScaleNormal="110" workbookViewId="0">
      <selection activeCell="C92" sqref="C92"/>
    </sheetView>
  </sheetViews>
  <sheetFormatPr baseColWidth="10" defaultColWidth="10.625" defaultRowHeight="15.75" x14ac:dyDescent="0.25"/>
  <cols>
    <col min="1" max="1" width="28.875" style="77" bestFit="1" customWidth="1"/>
    <col min="2" max="2" width="15.625" style="67" customWidth="1"/>
    <col min="3" max="3" width="38.875" style="67" bestFit="1" customWidth="1"/>
    <col min="4" max="16384" width="10.625" style="67"/>
  </cols>
  <sheetData>
    <row r="1" spans="1:3" x14ac:dyDescent="0.25">
      <c r="A1" s="77" t="s">
        <v>97</v>
      </c>
      <c r="B1" s="78" t="s">
        <v>96</v>
      </c>
      <c r="C1" s="78" t="s">
        <v>95</v>
      </c>
    </row>
    <row r="2" spans="1:3" x14ac:dyDescent="0.25">
      <c r="A2" s="79" t="s">
        <v>78</v>
      </c>
      <c r="B2" s="80"/>
      <c r="C2" s="80" t="s">
        <v>93</v>
      </c>
    </row>
    <row r="3" spans="1:3" x14ac:dyDescent="0.25">
      <c r="A3" s="79" t="s">
        <v>73</v>
      </c>
      <c r="B3" s="80"/>
      <c r="C3" s="80" t="s">
        <v>93</v>
      </c>
    </row>
    <row r="4" spans="1:3" x14ac:dyDescent="0.25">
      <c r="A4" s="79" t="s">
        <v>122</v>
      </c>
      <c r="B4" s="80"/>
      <c r="C4" s="80" t="s">
        <v>93</v>
      </c>
    </row>
    <row r="5" spans="1:3" x14ac:dyDescent="0.25">
      <c r="A5" s="79" t="s">
        <v>11</v>
      </c>
      <c r="B5" s="80"/>
      <c r="C5" s="80" t="s">
        <v>93</v>
      </c>
    </row>
    <row r="6" spans="1:3" x14ac:dyDescent="0.25">
      <c r="A6" s="79" t="s">
        <v>39</v>
      </c>
      <c r="B6" s="80"/>
      <c r="C6" s="80" t="s">
        <v>93</v>
      </c>
    </row>
    <row r="7" spans="1:3" x14ac:dyDescent="0.25">
      <c r="A7" s="79" t="s">
        <v>0</v>
      </c>
      <c r="B7" s="80"/>
      <c r="C7" s="80" t="s">
        <v>92</v>
      </c>
    </row>
    <row r="8" spans="1:3" x14ac:dyDescent="0.25">
      <c r="A8" s="79" t="s">
        <v>68</v>
      </c>
      <c r="B8" s="80"/>
      <c r="C8" s="80" t="s">
        <v>92</v>
      </c>
    </row>
    <row r="9" spans="1:3" x14ac:dyDescent="0.25">
      <c r="A9" s="79" t="s">
        <v>71</v>
      </c>
      <c r="B9" s="80" t="s">
        <v>58</v>
      </c>
      <c r="C9" s="80" t="s">
        <v>92</v>
      </c>
    </row>
    <row r="10" spans="1:3" x14ac:dyDescent="0.25">
      <c r="A10" s="79" t="s">
        <v>52</v>
      </c>
      <c r="B10" s="67" t="s">
        <v>60</v>
      </c>
      <c r="C10" s="80" t="s">
        <v>124</v>
      </c>
    </row>
    <row r="11" spans="1:3" x14ac:dyDescent="0.25">
      <c r="A11" s="79" t="s">
        <v>41</v>
      </c>
      <c r="B11" s="80" t="s">
        <v>41</v>
      </c>
      <c r="C11" s="80" t="s">
        <v>92</v>
      </c>
    </row>
    <row r="12" spans="1:3" x14ac:dyDescent="0.25">
      <c r="A12" s="104" t="s">
        <v>274</v>
      </c>
      <c r="C12" s="67" t="s">
        <v>92</v>
      </c>
    </row>
    <row r="13" spans="1:3" x14ac:dyDescent="0.25">
      <c r="A13" s="103" t="s">
        <v>271</v>
      </c>
      <c r="C13" s="67" t="s">
        <v>92</v>
      </c>
    </row>
    <row r="14" spans="1:3" x14ac:dyDescent="0.25">
      <c r="A14" s="79" t="s">
        <v>118</v>
      </c>
      <c r="B14" s="80"/>
      <c r="C14" s="80" t="s">
        <v>92</v>
      </c>
    </row>
    <row r="15" spans="1:3" x14ac:dyDescent="0.25">
      <c r="A15" s="79" t="s">
        <v>72</v>
      </c>
      <c r="B15" s="80"/>
      <c r="C15" s="80" t="s">
        <v>93</v>
      </c>
    </row>
    <row r="16" spans="1:3" x14ac:dyDescent="0.25">
      <c r="A16" s="79" t="s">
        <v>117</v>
      </c>
      <c r="B16" s="80"/>
      <c r="C16" s="80" t="s">
        <v>92</v>
      </c>
    </row>
    <row r="17" spans="1:3" x14ac:dyDescent="0.25">
      <c r="A17" s="79" t="s">
        <v>188</v>
      </c>
      <c r="B17" s="80"/>
      <c r="C17" s="80" t="s">
        <v>92</v>
      </c>
    </row>
    <row r="18" spans="1:3" x14ac:dyDescent="0.25">
      <c r="A18" s="79" t="s">
        <v>187</v>
      </c>
      <c r="B18" s="80"/>
      <c r="C18" s="80" t="s">
        <v>89</v>
      </c>
    </row>
    <row r="19" spans="1:3" x14ac:dyDescent="0.25">
      <c r="A19" s="79" t="s">
        <v>190</v>
      </c>
      <c r="B19" s="80"/>
      <c r="C19" s="80" t="s">
        <v>92</v>
      </c>
    </row>
    <row r="20" spans="1:3" x14ac:dyDescent="0.25">
      <c r="A20" s="79" t="s">
        <v>189</v>
      </c>
      <c r="B20" s="80"/>
      <c r="C20" s="80" t="s">
        <v>89</v>
      </c>
    </row>
    <row r="21" spans="1:3" x14ac:dyDescent="0.25">
      <c r="A21" s="79" t="s">
        <v>192</v>
      </c>
      <c r="B21" s="80"/>
      <c r="C21" s="80" t="s">
        <v>92</v>
      </c>
    </row>
    <row r="22" spans="1:3" x14ac:dyDescent="0.25">
      <c r="A22" s="79" t="s">
        <v>191</v>
      </c>
      <c r="B22" s="80"/>
      <c r="C22" s="80" t="s">
        <v>89</v>
      </c>
    </row>
    <row r="23" spans="1:3" x14ac:dyDescent="0.25">
      <c r="A23" s="79" t="s">
        <v>194</v>
      </c>
      <c r="B23" s="80"/>
      <c r="C23" s="80" t="s">
        <v>92</v>
      </c>
    </row>
    <row r="24" spans="1:3" x14ac:dyDescent="0.25">
      <c r="A24" s="79" t="s">
        <v>193</v>
      </c>
      <c r="B24" s="80"/>
      <c r="C24" s="80" t="s">
        <v>89</v>
      </c>
    </row>
    <row r="25" spans="1:3" x14ac:dyDescent="0.25">
      <c r="A25" s="79" t="s">
        <v>196</v>
      </c>
      <c r="B25" s="80"/>
      <c r="C25" s="80" t="s">
        <v>92</v>
      </c>
    </row>
    <row r="26" spans="1:3" x14ac:dyDescent="0.25">
      <c r="A26" s="79" t="s">
        <v>195</v>
      </c>
      <c r="B26" s="80"/>
      <c r="C26" s="80" t="s">
        <v>89</v>
      </c>
    </row>
    <row r="27" spans="1:3" x14ac:dyDescent="0.25">
      <c r="A27" s="79" t="s">
        <v>198</v>
      </c>
      <c r="B27" s="80"/>
      <c r="C27" s="80" t="s">
        <v>92</v>
      </c>
    </row>
    <row r="28" spans="1:3" x14ac:dyDescent="0.25">
      <c r="A28" s="79" t="s">
        <v>197</v>
      </c>
      <c r="B28" s="80"/>
      <c r="C28" s="80" t="s">
        <v>89</v>
      </c>
    </row>
    <row r="29" spans="1:3" x14ac:dyDescent="0.25">
      <c r="A29" s="79" t="s">
        <v>200</v>
      </c>
      <c r="B29" s="80"/>
      <c r="C29" s="80" t="s">
        <v>92</v>
      </c>
    </row>
    <row r="30" spans="1:3" x14ac:dyDescent="0.25">
      <c r="A30" s="79" t="s">
        <v>199</v>
      </c>
      <c r="B30" s="80"/>
      <c r="C30" s="80" t="s">
        <v>89</v>
      </c>
    </row>
    <row r="31" spans="1:3" x14ac:dyDescent="0.25">
      <c r="A31" s="79" t="s">
        <v>227</v>
      </c>
      <c r="B31" s="80"/>
      <c r="C31" s="80" t="s">
        <v>89</v>
      </c>
    </row>
    <row r="32" spans="1:3" x14ac:dyDescent="0.25">
      <c r="A32" s="79" t="s">
        <v>202</v>
      </c>
      <c r="B32" s="80"/>
      <c r="C32" s="80" t="s">
        <v>92</v>
      </c>
    </row>
    <row r="33" spans="1:3" x14ac:dyDescent="0.25">
      <c r="A33" s="79" t="s">
        <v>201</v>
      </c>
      <c r="B33" s="80"/>
      <c r="C33" s="80" t="s">
        <v>89</v>
      </c>
    </row>
    <row r="34" spans="1:3" x14ac:dyDescent="0.25">
      <c r="A34" s="79" t="s">
        <v>225</v>
      </c>
    </row>
    <row r="35" spans="1:3" x14ac:dyDescent="0.25">
      <c r="A35" s="79" t="s">
        <v>28</v>
      </c>
      <c r="B35" s="80"/>
      <c r="C35" s="80" t="s">
        <v>92</v>
      </c>
    </row>
    <row r="36" spans="1:3" x14ac:dyDescent="0.25">
      <c r="A36" s="79" t="s">
        <v>56</v>
      </c>
      <c r="B36" s="80"/>
      <c r="C36" s="80" t="s">
        <v>125</v>
      </c>
    </row>
    <row r="37" spans="1:3" x14ac:dyDescent="0.25">
      <c r="A37" s="79" t="s">
        <v>53</v>
      </c>
      <c r="B37" s="67" t="s">
        <v>59</v>
      </c>
      <c r="C37" s="80" t="s">
        <v>124</v>
      </c>
    </row>
    <row r="38" spans="1:3" x14ac:dyDescent="0.25">
      <c r="A38" s="79" t="s">
        <v>7</v>
      </c>
      <c r="B38" s="80"/>
      <c r="C38" s="80" t="s">
        <v>89</v>
      </c>
    </row>
    <row r="39" spans="1:3" x14ac:dyDescent="0.25">
      <c r="A39" s="79" t="s">
        <v>70</v>
      </c>
      <c r="B39" s="80" t="s">
        <v>64</v>
      </c>
      <c r="C39" s="80" t="s">
        <v>89</v>
      </c>
    </row>
    <row r="40" spans="1:3" x14ac:dyDescent="0.25">
      <c r="A40" s="79" t="s">
        <v>32</v>
      </c>
      <c r="B40" s="80"/>
      <c r="C40" s="80"/>
    </row>
    <row r="41" spans="1:3" x14ac:dyDescent="0.25">
      <c r="A41" s="79" t="s">
        <v>27</v>
      </c>
      <c r="B41" s="80"/>
      <c r="C41" s="80" t="s">
        <v>92</v>
      </c>
    </row>
    <row r="42" spans="1:3" x14ac:dyDescent="0.25">
      <c r="A42" s="79" t="s">
        <v>63</v>
      </c>
      <c r="B42" s="80"/>
      <c r="C42" s="80" t="s">
        <v>125</v>
      </c>
    </row>
    <row r="43" spans="1:3" x14ac:dyDescent="0.25">
      <c r="A43" s="79" t="s">
        <v>62</v>
      </c>
      <c r="B43" s="80"/>
      <c r="C43" s="80" t="s">
        <v>92</v>
      </c>
    </row>
    <row r="44" spans="1:3" x14ac:dyDescent="0.25">
      <c r="A44" s="79" t="s">
        <v>2</v>
      </c>
      <c r="B44" s="80" t="s">
        <v>2</v>
      </c>
      <c r="C44" s="80" t="s">
        <v>92</v>
      </c>
    </row>
    <row r="45" spans="1:3" x14ac:dyDescent="0.25">
      <c r="A45" s="79" t="s">
        <v>67</v>
      </c>
      <c r="B45" s="80" t="s">
        <v>120</v>
      </c>
      <c r="C45" s="80" t="s">
        <v>92</v>
      </c>
    </row>
    <row r="46" spans="1:3" x14ac:dyDescent="0.25">
      <c r="A46" s="79" t="s">
        <v>35</v>
      </c>
      <c r="B46" s="80"/>
      <c r="C46" s="80" t="s">
        <v>92</v>
      </c>
    </row>
    <row r="47" spans="1:3" x14ac:dyDescent="0.25">
      <c r="A47" s="79" t="s">
        <v>36</v>
      </c>
      <c r="B47" s="80"/>
      <c r="C47" s="80" t="s">
        <v>92</v>
      </c>
    </row>
    <row r="48" spans="1:3" x14ac:dyDescent="0.25">
      <c r="A48" s="79" t="s">
        <v>48</v>
      </c>
      <c r="B48" s="80"/>
      <c r="C48" s="80" t="s">
        <v>92</v>
      </c>
    </row>
    <row r="49" spans="1:3" x14ac:dyDescent="0.25">
      <c r="A49" s="79" t="s">
        <v>49</v>
      </c>
      <c r="B49" s="80"/>
      <c r="C49" s="80" t="s">
        <v>92</v>
      </c>
    </row>
    <row r="50" spans="1:3" x14ac:dyDescent="0.25">
      <c r="A50" s="79" t="s">
        <v>119</v>
      </c>
      <c r="B50" s="80"/>
      <c r="C50" s="80" t="s">
        <v>91</v>
      </c>
    </row>
    <row r="51" spans="1:3" x14ac:dyDescent="0.25">
      <c r="A51" s="79" t="s">
        <v>76</v>
      </c>
      <c r="B51" s="80"/>
      <c r="C51" s="80" t="s">
        <v>93</v>
      </c>
    </row>
    <row r="52" spans="1:3" x14ac:dyDescent="0.25">
      <c r="A52" s="79" t="s">
        <v>31</v>
      </c>
      <c r="B52" s="80"/>
      <c r="C52" s="80" t="s">
        <v>93</v>
      </c>
    </row>
    <row r="53" spans="1:3" x14ac:dyDescent="0.25">
      <c r="A53" s="79" t="s">
        <v>13</v>
      </c>
      <c r="B53" s="80"/>
      <c r="C53" s="80" t="s">
        <v>93</v>
      </c>
    </row>
    <row r="54" spans="1:3" x14ac:dyDescent="0.25">
      <c r="A54" s="79" t="s">
        <v>203</v>
      </c>
      <c r="B54" s="80"/>
      <c r="C54" s="80" t="s">
        <v>92</v>
      </c>
    </row>
    <row r="55" spans="1:3" x14ac:dyDescent="0.25">
      <c r="A55" s="79" t="s">
        <v>204</v>
      </c>
      <c r="B55" s="80"/>
      <c r="C55" s="80" t="s">
        <v>89</v>
      </c>
    </row>
    <row r="56" spans="1:3" x14ac:dyDescent="0.25">
      <c r="A56" s="85" t="s">
        <v>228</v>
      </c>
      <c r="B56" s="80"/>
      <c r="C56" s="80" t="s">
        <v>89</v>
      </c>
    </row>
    <row r="57" spans="1:3" x14ac:dyDescent="0.25">
      <c r="A57" s="79" t="s">
        <v>34</v>
      </c>
      <c r="B57" s="80"/>
      <c r="C57" s="80" t="s">
        <v>91</v>
      </c>
    </row>
    <row r="58" spans="1:3" x14ac:dyDescent="0.25">
      <c r="A58" s="79" t="s">
        <v>25</v>
      </c>
      <c r="B58" s="80"/>
      <c r="C58" s="80" t="s">
        <v>93</v>
      </c>
    </row>
    <row r="59" spans="1:3" x14ac:dyDescent="0.25">
      <c r="A59" s="79" t="s">
        <v>33</v>
      </c>
      <c r="B59" s="80"/>
      <c r="C59" s="80"/>
    </row>
    <row r="60" spans="1:3" x14ac:dyDescent="0.25">
      <c r="A60" s="79" t="s">
        <v>9</v>
      </c>
      <c r="B60" s="80"/>
      <c r="C60" s="80" t="s">
        <v>93</v>
      </c>
    </row>
    <row r="61" spans="1:3" x14ac:dyDescent="0.25">
      <c r="A61" s="79" t="s">
        <v>123</v>
      </c>
      <c r="B61" s="80"/>
      <c r="C61" s="80" t="s">
        <v>93</v>
      </c>
    </row>
    <row r="62" spans="1:3" ht="20.25" customHeight="1" x14ac:dyDescent="0.25">
      <c r="A62" s="79" t="s">
        <v>74</v>
      </c>
      <c r="B62" s="80"/>
      <c r="C62" s="80"/>
    </row>
    <row r="63" spans="1:3" ht="22.5" customHeight="1" x14ac:dyDescent="0.25">
      <c r="A63" s="79" t="s">
        <v>55</v>
      </c>
      <c r="B63" s="80"/>
      <c r="C63" s="80" t="s">
        <v>92</v>
      </c>
    </row>
    <row r="64" spans="1:3" x14ac:dyDescent="0.25">
      <c r="A64" s="79" t="s">
        <v>94</v>
      </c>
      <c r="B64" s="80"/>
      <c r="C64" s="80"/>
    </row>
    <row r="65" spans="1:3" x14ac:dyDescent="0.25">
      <c r="A65" s="79" t="s">
        <v>3</v>
      </c>
      <c r="B65" s="80"/>
      <c r="C65" s="80" t="s">
        <v>93</v>
      </c>
    </row>
    <row r="66" spans="1:3" x14ac:dyDescent="0.25">
      <c r="A66" s="79" t="s">
        <v>205</v>
      </c>
      <c r="B66" s="80"/>
      <c r="C66" s="80" t="s">
        <v>92</v>
      </c>
    </row>
    <row r="67" spans="1:3" x14ac:dyDescent="0.25">
      <c r="A67" s="79" t="s">
        <v>206</v>
      </c>
      <c r="B67" s="80"/>
      <c r="C67" s="80" t="s">
        <v>89</v>
      </c>
    </row>
    <row r="68" spans="1:3" x14ac:dyDescent="0.25">
      <c r="A68" s="79" t="s">
        <v>221</v>
      </c>
      <c r="B68" s="80"/>
      <c r="C68" s="80" t="s">
        <v>92</v>
      </c>
    </row>
    <row r="69" spans="1:3" x14ac:dyDescent="0.25">
      <c r="A69" s="79" t="s">
        <v>222</v>
      </c>
      <c r="B69" s="80"/>
      <c r="C69" s="80" t="s">
        <v>89</v>
      </c>
    </row>
    <row r="70" spans="1:3" x14ac:dyDescent="0.25">
      <c r="A70" s="79" t="s">
        <v>77</v>
      </c>
      <c r="B70" s="80"/>
      <c r="C70" s="80" t="s">
        <v>93</v>
      </c>
    </row>
    <row r="71" spans="1:3" x14ac:dyDescent="0.25">
      <c r="A71" s="79" t="s">
        <v>75</v>
      </c>
      <c r="B71" s="80"/>
      <c r="C71" s="80" t="s">
        <v>93</v>
      </c>
    </row>
    <row r="72" spans="1:3" x14ac:dyDescent="0.25">
      <c r="A72" s="79" t="s">
        <v>57</v>
      </c>
      <c r="B72" s="80"/>
      <c r="C72" s="80" t="s">
        <v>125</v>
      </c>
    </row>
    <row r="73" spans="1:3" x14ac:dyDescent="0.25">
      <c r="A73" s="79" t="s">
        <v>10</v>
      </c>
      <c r="B73" s="80"/>
      <c r="C73" s="80" t="s">
        <v>93</v>
      </c>
    </row>
    <row r="74" spans="1:3" x14ac:dyDescent="0.25">
      <c r="A74" s="79" t="s">
        <v>69</v>
      </c>
      <c r="B74" s="80"/>
      <c r="C74" s="80" t="s">
        <v>93</v>
      </c>
    </row>
    <row r="75" spans="1:3" x14ac:dyDescent="0.25">
      <c r="A75" s="79" t="s">
        <v>224</v>
      </c>
    </row>
    <row r="76" spans="1:3" x14ac:dyDescent="0.25">
      <c r="A76" s="79" t="s">
        <v>66</v>
      </c>
      <c r="B76" s="80"/>
      <c r="C76" s="80" t="s">
        <v>92</v>
      </c>
    </row>
    <row r="77" spans="1:3" x14ac:dyDescent="0.25">
      <c r="A77" s="79" t="s">
        <v>114</v>
      </c>
      <c r="B77" s="80"/>
      <c r="C77" s="80" t="s">
        <v>92</v>
      </c>
    </row>
    <row r="78" spans="1:3" x14ac:dyDescent="0.25">
      <c r="A78" s="79" t="s">
        <v>79</v>
      </c>
      <c r="B78" s="80"/>
      <c r="C78" s="80" t="s">
        <v>92</v>
      </c>
    </row>
    <row r="79" spans="1:3" x14ac:dyDescent="0.25">
      <c r="A79" s="79" t="s">
        <v>116</v>
      </c>
      <c r="B79" s="80"/>
      <c r="C79" s="80" t="s">
        <v>92</v>
      </c>
    </row>
    <row r="80" spans="1:3" x14ac:dyDescent="0.25">
      <c r="A80" s="79" t="s">
        <v>207</v>
      </c>
      <c r="B80" s="80"/>
      <c r="C80" s="80" t="s">
        <v>92</v>
      </c>
    </row>
    <row r="81" spans="1:3" x14ac:dyDescent="0.25">
      <c r="A81" s="79" t="s">
        <v>208</v>
      </c>
      <c r="B81" s="80"/>
      <c r="C81" s="80" t="s">
        <v>89</v>
      </c>
    </row>
    <row r="82" spans="1:3" x14ac:dyDescent="0.25">
      <c r="A82" s="79" t="s">
        <v>54</v>
      </c>
      <c r="B82" s="80"/>
      <c r="C82" s="80" t="s">
        <v>92</v>
      </c>
    </row>
    <row r="83" spans="1:3" x14ac:dyDescent="0.25">
      <c r="A83" s="79" t="s">
        <v>209</v>
      </c>
      <c r="B83" s="80"/>
      <c r="C83" s="80" t="s">
        <v>92</v>
      </c>
    </row>
    <row r="84" spans="1:3" x14ac:dyDescent="0.25">
      <c r="A84" s="79" t="s">
        <v>210</v>
      </c>
      <c r="B84" s="80"/>
      <c r="C84" s="80" t="s">
        <v>89</v>
      </c>
    </row>
    <row r="85" spans="1:3" x14ac:dyDescent="0.25">
      <c r="A85" s="79" t="s">
        <v>211</v>
      </c>
      <c r="B85" s="80"/>
      <c r="C85" s="80" t="s">
        <v>92</v>
      </c>
    </row>
    <row r="86" spans="1:3" x14ac:dyDescent="0.25">
      <c r="A86" s="79" t="s">
        <v>212</v>
      </c>
      <c r="B86" s="80"/>
      <c r="C86" s="80" t="s">
        <v>89</v>
      </c>
    </row>
    <row r="87" spans="1:3" x14ac:dyDescent="0.25">
      <c r="A87" s="81" t="s">
        <v>223</v>
      </c>
    </row>
    <row r="88" spans="1:3" x14ac:dyDescent="0.25">
      <c r="A88" s="79" t="s">
        <v>213</v>
      </c>
      <c r="B88" s="80"/>
      <c r="C88" s="80" t="s">
        <v>92</v>
      </c>
    </row>
    <row r="89" spans="1:3" x14ac:dyDescent="0.25">
      <c r="A89" s="79" t="s">
        <v>214</v>
      </c>
      <c r="B89" s="80"/>
      <c r="C89" s="80" t="s">
        <v>89</v>
      </c>
    </row>
    <row r="90" spans="1:3" x14ac:dyDescent="0.25">
      <c r="A90" s="79" t="s">
        <v>14</v>
      </c>
      <c r="B90" s="80"/>
      <c r="C90" s="80" t="s">
        <v>14</v>
      </c>
    </row>
    <row r="91" spans="1:3" x14ac:dyDescent="0.25">
      <c r="A91" s="79" t="s">
        <v>215</v>
      </c>
      <c r="B91" s="80"/>
      <c r="C91" s="80" t="s">
        <v>92</v>
      </c>
    </row>
    <row r="92" spans="1:3" x14ac:dyDescent="0.25">
      <c r="A92" s="79" t="s">
        <v>216</v>
      </c>
      <c r="B92" s="80"/>
      <c r="C92" s="80" t="s">
        <v>89</v>
      </c>
    </row>
    <row r="93" spans="1:3" x14ac:dyDescent="0.25">
      <c r="A93" s="79" t="s">
        <v>61</v>
      </c>
      <c r="B93" s="80"/>
      <c r="C93" s="80" t="s">
        <v>92</v>
      </c>
    </row>
    <row r="94" spans="1:3" x14ac:dyDescent="0.25">
      <c r="A94" s="79" t="s">
        <v>1</v>
      </c>
      <c r="B94" s="80"/>
      <c r="C94" s="80" t="s">
        <v>92</v>
      </c>
    </row>
    <row r="95" spans="1:3" x14ac:dyDescent="0.25">
      <c r="A95" s="79" t="s">
        <v>65</v>
      </c>
      <c r="B95" s="80" t="s">
        <v>65</v>
      </c>
      <c r="C95" s="80" t="s">
        <v>92</v>
      </c>
    </row>
    <row r="96" spans="1:3" x14ac:dyDescent="0.25">
      <c r="A96" s="79" t="s">
        <v>50</v>
      </c>
      <c r="B96" s="80"/>
      <c r="C96" s="80" t="s">
        <v>92</v>
      </c>
    </row>
    <row r="97" spans="1:3" x14ac:dyDescent="0.25">
      <c r="A97" s="79" t="s">
        <v>51</v>
      </c>
      <c r="B97" s="80"/>
      <c r="C97" s="80" t="s">
        <v>92</v>
      </c>
    </row>
    <row r="98" spans="1:3" x14ac:dyDescent="0.25">
      <c r="A98" s="79" t="s">
        <v>37</v>
      </c>
      <c r="B98" s="80"/>
      <c r="C98" s="80" t="s">
        <v>92</v>
      </c>
    </row>
    <row r="99" spans="1:3" x14ac:dyDescent="0.25">
      <c r="A99" s="79" t="s">
        <v>38</v>
      </c>
      <c r="B99" s="80"/>
      <c r="C99" s="80" t="s">
        <v>92</v>
      </c>
    </row>
    <row r="100" spans="1:3" x14ac:dyDescent="0.25">
      <c r="A100" s="79" t="s">
        <v>217</v>
      </c>
      <c r="B100" s="80"/>
      <c r="C100" s="80" t="s">
        <v>92</v>
      </c>
    </row>
    <row r="101" spans="1:3" x14ac:dyDescent="0.25">
      <c r="A101" s="79" t="s">
        <v>218</v>
      </c>
      <c r="B101" s="80"/>
      <c r="C101" s="80" t="s">
        <v>89</v>
      </c>
    </row>
    <row r="102" spans="1:3" x14ac:dyDescent="0.25">
      <c r="A102" s="79" t="s">
        <v>29</v>
      </c>
      <c r="B102" s="80"/>
      <c r="C102" s="80" t="s">
        <v>92</v>
      </c>
    </row>
    <row r="103" spans="1:3" x14ac:dyDescent="0.25">
      <c r="A103" s="79" t="s">
        <v>30</v>
      </c>
      <c r="B103" s="80"/>
      <c r="C103" s="80" t="s">
        <v>92</v>
      </c>
    </row>
    <row r="104" spans="1:3" x14ac:dyDescent="0.25">
      <c r="A104" s="86" t="s">
        <v>115</v>
      </c>
      <c r="B104" s="80"/>
      <c r="C104" s="80" t="s">
        <v>90</v>
      </c>
    </row>
    <row r="105" spans="1:3" x14ac:dyDescent="0.25">
      <c r="A105" s="79" t="s">
        <v>82</v>
      </c>
      <c r="B105" s="80"/>
      <c r="C105" s="80" t="s">
        <v>90</v>
      </c>
    </row>
    <row r="106" spans="1:3" x14ac:dyDescent="0.25">
      <c r="A106" s="79" t="s">
        <v>81</v>
      </c>
      <c r="B106" s="80"/>
      <c r="C106" s="80" t="s">
        <v>90</v>
      </c>
    </row>
    <row r="107" spans="1:3" x14ac:dyDescent="0.25">
      <c r="A107" s="79" t="s">
        <v>26</v>
      </c>
      <c r="B107" s="80"/>
      <c r="C107" s="80" t="s">
        <v>89</v>
      </c>
    </row>
    <row r="108" spans="1:3" x14ac:dyDescent="0.25">
      <c r="A108" s="79" t="s">
        <v>80</v>
      </c>
      <c r="B108" s="80"/>
      <c r="C108" s="80" t="s">
        <v>89</v>
      </c>
    </row>
    <row r="109" spans="1:3" x14ac:dyDescent="0.25">
      <c r="A109" s="79" t="s">
        <v>42</v>
      </c>
      <c r="B109" s="80" t="s">
        <v>42</v>
      </c>
      <c r="C109" s="80" t="s">
        <v>89</v>
      </c>
    </row>
    <row r="110" spans="1:3" x14ac:dyDescent="0.25">
      <c r="A110" s="79" t="s">
        <v>113</v>
      </c>
      <c r="B110" s="80"/>
      <c r="C110" s="80" t="s">
        <v>89</v>
      </c>
    </row>
    <row r="111" spans="1:3" x14ac:dyDescent="0.25">
      <c r="A111" s="79" t="s">
        <v>4</v>
      </c>
      <c r="B111" s="80"/>
      <c r="C111" s="80" t="s">
        <v>93</v>
      </c>
    </row>
    <row r="112" spans="1:3" x14ac:dyDescent="0.25">
      <c r="A112" s="79" t="s">
        <v>275</v>
      </c>
      <c r="B112" s="80"/>
      <c r="C112" s="80" t="s">
        <v>92</v>
      </c>
    </row>
    <row r="113" spans="1:3" x14ac:dyDescent="0.25">
      <c r="A113" s="84" t="s">
        <v>8</v>
      </c>
      <c r="B113" s="80"/>
      <c r="C113" s="80" t="s">
        <v>89</v>
      </c>
    </row>
    <row r="114" spans="1:3" x14ac:dyDescent="0.25">
      <c r="A114" s="91" t="s">
        <v>226</v>
      </c>
      <c r="B114" s="80" t="s">
        <v>226</v>
      </c>
      <c r="C114" s="80" t="s">
        <v>93</v>
      </c>
    </row>
    <row r="115" spans="1:3" x14ac:dyDescent="0.25">
      <c r="A115" s="79" t="s">
        <v>5</v>
      </c>
      <c r="B115" s="80"/>
      <c r="C115" s="80" t="s">
        <v>93</v>
      </c>
    </row>
    <row r="116" spans="1:3" x14ac:dyDescent="0.25">
      <c r="A116" s="79"/>
      <c r="B116" s="80"/>
      <c r="C116" s="80"/>
    </row>
    <row r="117" spans="1:3" x14ac:dyDescent="0.25">
      <c r="A117" s="79"/>
      <c r="B117" s="80"/>
      <c r="C117" s="80"/>
    </row>
    <row r="118" spans="1:3" x14ac:dyDescent="0.25">
      <c r="A118" s="79"/>
      <c r="B118" s="80"/>
      <c r="C118" s="80"/>
    </row>
  </sheetData>
  <sheetProtection algorithmName="SHA-512" hashValue="5LB/1mr8U2KG/xqWti7wJhJRvJer/yRRbLJu8WFWJejM5meCoVwESXewy95LdR2OpVEclR8S6aaa0G/KbtlVsQ==" saltValue="d/OKnm+tAK7CMWO/z40CBQ==" spinCount="100000" sheet="1" objects="1" scenarios="1"/>
  <sortState xmlns:xlrd2="http://schemas.microsoft.com/office/spreadsheetml/2017/richdata2" ref="A1:A37">
    <sortCondition ref="A1"/>
  </sortState>
  <conditionalFormatting sqref="A1">
    <cfRule type="cellIs" dxfId="18096" priority="538" operator="equal">
      <formula>"Cours IAE"</formula>
    </cfRule>
    <cfRule type="cellIs" dxfId="18095" priority="539" operator="equal">
      <formula>"Cours ISEM"</formula>
    </cfRule>
    <cfRule type="cellIs" dxfId="18094" priority="549" operator="equal">
      <formula>"Remise note CC"</formula>
    </cfRule>
    <cfRule type="cellIs" dxfId="18093" priority="550" operator="equal">
      <formula>"Remise mémoire"</formula>
    </cfRule>
    <cfRule type="cellIs" dxfId="18092" priority="551" operator="equal">
      <formula>"Oraux examens nationaux"</formula>
    </cfRule>
    <cfRule type="cellIs" dxfId="18091" priority="552" operator="equal">
      <formula>"Note mémoire"</formula>
    </cfRule>
    <cfRule type="cellIs" dxfId="18090" priority="553" operator="equal">
      <formula>"Mise à niveau"</formula>
    </cfRule>
    <cfRule type="cellIs" dxfId="18089" priority="554" operator="equal">
      <formula>"Ecrits examens nationaux"</formula>
    </cfRule>
    <cfRule type="cellIs" dxfId="18088" priority="560" operator="equal">
      <formula>"Entr MA cours AM"</formula>
    </cfRule>
    <cfRule type="cellIs" dxfId="18087" priority="561" operator="equal">
      <formula>"Cours Matin Entr AM"</formula>
    </cfRule>
    <cfRule type="cellIs" dxfId="18086" priority="562" operator="equal">
      <formula>"Révisions S1 Ses2"</formula>
    </cfRule>
    <cfRule type="cellIs" dxfId="18085" priority="563" operator="equal">
      <formula>"Révisions S1 ses1"</formula>
    </cfRule>
    <cfRule type="cellIs" dxfId="18084" priority="564" operator="equal">
      <formula>"Examens S2 Ses2"</formula>
    </cfRule>
    <cfRule type="cellIs" dxfId="18083" priority="565" operator="equal">
      <formula>"Examens S2 ses1"</formula>
    </cfRule>
    <cfRule type="cellIs" dxfId="18082" priority="566" operator="equal">
      <formula>"Fermeture isem"</formula>
    </cfRule>
    <cfRule type="cellIs" dxfId="18081" priority="567" operator="equal">
      <formula>"Remise rapport"</formula>
    </cfRule>
    <cfRule type="cellIs" dxfId="18080" priority="568" operator="equal">
      <formula>"notes rapport"</formula>
    </cfRule>
    <cfRule type="cellIs" dxfId="18079" priority="569" operator="equal">
      <formula>"jour appui"</formula>
    </cfRule>
    <cfRule type="cellIs" dxfId="18078" priority="570" operator="equal">
      <formula>"Assomption"</formula>
    </cfRule>
    <cfRule type="cellIs" dxfId="18077" priority="571" operator="equal">
      <formula>"Ascension"</formula>
    </cfRule>
    <cfRule type="cellIs" dxfId="18076" priority="572" operator="equal">
      <formula>"Armistice"</formula>
    </cfRule>
    <cfRule type="cellIs" dxfId="18075" priority="582" operator="equal">
      <formula>"Pentecôte"</formula>
    </cfRule>
    <cfRule type="cellIs" dxfId="18074" priority="583" operator="equal">
      <formula>"Révisions S2 ses2"</formula>
    </cfRule>
    <cfRule type="cellIs" dxfId="18073" priority="587" operator="equal">
      <formula>"Victoire 1945"</formula>
    </cfRule>
    <cfRule type="cellIs" dxfId="18072" priority="593" stopIfTrue="1" operator="equal">
      <formula>"Retour copies"</formula>
    </cfRule>
    <cfRule type="cellIs" dxfId="18071" priority="595" stopIfTrue="1" operator="equal">
      <formula>"Evaluation"</formula>
    </cfRule>
    <cfRule type="cellIs" dxfId="18070" priority="596" stopIfTrue="1" operator="equal">
      <formula>"Rentrée"</formula>
    </cfRule>
    <cfRule type="cellIs" dxfId="18069" priority="597" stopIfTrue="1" operator="equal">
      <formula>"Stage"</formula>
    </cfRule>
    <cfRule type="cellIs" dxfId="18068" priority="598" stopIfTrue="1" operator="equal">
      <formula>"Session 2"</formula>
    </cfRule>
    <cfRule type="cellIs" dxfId="18067" priority="599" stopIfTrue="1" operator="equal">
      <formula>"Session 1"</formula>
    </cfRule>
    <cfRule type="cellIs" dxfId="18066" priority="600" stopIfTrue="1" operator="equal">
      <formula>"Révisions"</formula>
    </cfRule>
    <cfRule type="cellIs" dxfId="18065" priority="601" stopIfTrue="1" operator="equal">
      <formula>"Vacances"</formula>
    </cfRule>
    <cfRule type="cellIs" dxfId="18064" priority="602" stopIfTrue="1" operator="equal">
      <formula>"Cours"</formula>
    </cfRule>
    <cfRule type="cellIs" dxfId="18063" priority="603" stopIfTrue="1" operator="equal">
      <formula>"Examens S1"</formula>
    </cfRule>
    <cfRule type="cellIs" dxfId="18062" priority="604" stopIfTrue="1" operator="equal">
      <formula>"Examens"</formula>
    </cfRule>
    <cfRule type="cellIs" dxfId="18061" priority="605" stopIfTrue="1" operator="equal">
      <formula>"Examens S2"</formula>
    </cfRule>
    <cfRule type="cellIs" dxfId="18060" priority="606" stopIfTrue="1" operator="equal">
      <formula>"Du anglais"</formula>
    </cfRule>
    <cfRule type="cellIs" dxfId="18059" priority="607" stopIfTrue="1" operator="equal">
      <formula>"Délibérations"</formula>
    </cfRule>
  </conditionalFormatting>
  <conditionalFormatting sqref="B1:C1">
    <cfRule type="cellIs" dxfId="18058" priority="500" operator="equal">
      <formula>"Cours IAE"</formula>
    </cfRule>
    <cfRule type="cellIs" dxfId="18057" priority="501" operator="equal">
      <formula>"Cours ISEM"</formula>
    </cfRule>
    <cfRule type="cellIs" dxfId="18056" priority="502" operator="equal">
      <formula>"Remise note CC"</formula>
    </cfRule>
    <cfRule type="cellIs" dxfId="18055" priority="503" operator="equal">
      <formula>"Remise mémoire"</formula>
    </cfRule>
    <cfRule type="cellIs" dxfId="18054" priority="504" operator="equal">
      <formula>"Oraux examens nationaux"</formula>
    </cfRule>
    <cfRule type="cellIs" dxfId="18053" priority="505" operator="equal">
      <formula>"Note mémoire"</formula>
    </cfRule>
    <cfRule type="cellIs" dxfId="18052" priority="506" operator="equal">
      <formula>"Mise à niveau"</formula>
    </cfRule>
    <cfRule type="cellIs" dxfId="18051" priority="507" operator="equal">
      <formula>"Ecrits examens nationaux"</formula>
    </cfRule>
    <cfRule type="cellIs" dxfId="18050" priority="508" operator="equal">
      <formula>"Entr MA cours AM"</formula>
    </cfRule>
    <cfRule type="cellIs" dxfId="18049" priority="509" operator="equal">
      <formula>"Cours Matin Entr AM"</formula>
    </cfRule>
    <cfRule type="cellIs" dxfId="18048" priority="510" operator="equal">
      <formula>"Révisions S1 Ses2"</formula>
    </cfRule>
    <cfRule type="cellIs" dxfId="18047" priority="511" operator="equal">
      <formula>"Révisions S1 ses1"</formula>
    </cfRule>
    <cfRule type="cellIs" dxfId="18046" priority="512" operator="equal">
      <formula>"Examens S2 Ses2"</formula>
    </cfRule>
    <cfRule type="cellIs" dxfId="18045" priority="513" operator="equal">
      <formula>"Examens S2 ses1"</formula>
    </cfRule>
    <cfRule type="cellIs" dxfId="18044" priority="514" operator="equal">
      <formula>"Fermeture isem"</formula>
    </cfRule>
    <cfRule type="cellIs" dxfId="18043" priority="515" operator="equal">
      <formula>"Remise rapport"</formula>
    </cfRule>
    <cfRule type="cellIs" dxfId="18042" priority="516" operator="equal">
      <formula>"notes rapport"</formula>
    </cfRule>
    <cfRule type="cellIs" dxfId="18041" priority="517" operator="equal">
      <formula>"jour appui"</formula>
    </cfRule>
    <cfRule type="cellIs" dxfId="18040" priority="518" operator="equal">
      <formula>"Assomption"</formula>
    </cfRule>
    <cfRule type="cellIs" dxfId="18039" priority="519" operator="equal">
      <formula>"Ascension"</formula>
    </cfRule>
    <cfRule type="cellIs" dxfId="18038" priority="520" operator="equal">
      <formula>"Armistice"</formula>
    </cfRule>
    <cfRule type="cellIs" dxfId="18037" priority="521" operator="equal">
      <formula>"Pentecôte"</formula>
    </cfRule>
    <cfRule type="cellIs" dxfId="18036" priority="522" operator="equal">
      <formula>"Révisions S2 ses2"</formula>
    </cfRule>
    <cfRule type="cellIs" dxfId="18035" priority="523" operator="equal">
      <formula>"Victoire 1945"</formula>
    </cfRule>
    <cfRule type="cellIs" dxfId="18034" priority="524" stopIfTrue="1" operator="equal">
      <formula>"Retour copies"</formula>
    </cfRule>
    <cfRule type="cellIs" dxfId="18033" priority="525" stopIfTrue="1" operator="equal">
      <formula>"Evaluation"</formula>
    </cfRule>
    <cfRule type="cellIs" dxfId="18032" priority="526" stopIfTrue="1" operator="equal">
      <formula>"Rentrée"</formula>
    </cfRule>
    <cfRule type="cellIs" dxfId="18031" priority="527" stopIfTrue="1" operator="equal">
      <formula>"Stage"</formula>
    </cfRule>
    <cfRule type="cellIs" dxfId="18030" priority="528" stopIfTrue="1" operator="equal">
      <formula>"Session 2"</formula>
    </cfRule>
    <cfRule type="cellIs" dxfId="18029" priority="529" stopIfTrue="1" operator="equal">
      <formula>"Session 1"</formula>
    </cfRule>
    <cfRule type="cellIs" dxfId="18028" priority="530" stopIfTrue="1" operator="equal">
      <formula>"Révisions"</formula>
    </cfRule>
    <cfRule type="cellIs" dxfId="18027" priority="531" stopIfTrue="1" operator="equal">
      <formula>"Vacances"</formula>
    </cfRule>
    <cfRule type="cellIs" dxfId="18026" priority="532" stopIfTrue="1" operator="equal">
      <formula>"Cours"</formula>
    </cfRule>
    <cfRule type="cellIs" dxfId="18025" priority="533" stopIfTrue="1" operator="equal">
      <formula>"Examens S1"</formula>
    </cfRule>
    <cfRule type="cellIs" dxfId="18024" priority="534" stopIfTrue="1" operator="equal">
      <formula>"Examens"</formula>
    </cfRule>
    <cfRule type="cellIs" dxfId="18023" priority="535" stopIfTrue="1" operator="equal">
      <formula>"Examens S2"</formula>
    </cfRule>
    <cfRule type="cellIs" dxfId="18022" priority="536" stopIfTrue="1" operator="equal">
      <formula>"Du anglais"</formula>
    </cfRule>
    <cfRule type="cellIs" dxfId="18021" priority="537" stopIfTrue="1" operator="equal">
      <formula>"Délibérations"</formula>
    </cfRule>
  </conditionalFormatting>
  <conditionalFormatting sqref="A2:A118">
    <cfRule type="containsText" dxfId="18020" priority="79" operator="containsText" text="Soutenance">
      <formula>NOT(ISERROR(SEARCH("Soutenance",A2)))</formula>
    </cfRule>
    <cfRule type="containsText" dxfId="18019" priority="80" operator="containsText" text="Salon Et">
      <formula>NOT(ISERROR(SEARCH("Salon Et",A2)))</formula>
    </cfRule>
    <cfRule type="containsText" dxfId="18018" priority="81" operator="containsText" text="Remise">
      <formula>NOT(ISERROR(SEARCH("Remise",A2)))</formula>
    </cfRule>
    <cfRule type="containsText" dxfId="18017" priority="82" operator="containsText" text="Recrutem">
      <formula>NOT(ISERROR(SEARCH("Recrutem",A2)))</formula>
    </cfRule>
    <cfRule type="containsText" dxfId="18016" priority="83" operator="containsText" text="Note">
      <formula>NOT(ISERROR(SEARCH("Note",A2)))</formula>
    </cfRule>
    <cfRule type="containsText" dxfId="18015" priority="84" operator="containsText" text="JPO">
      <formula>NOT(ISERROR(SEARCH("JPO",A2)))</formula>
    </cfRule>
    <cfRule type="containsText" dxfId="18014" priority="85" operator="containsText" text="Etranger">
      <formula>NOT(ISERROR(SEARCH("Etranger",A2)))</formula>
    </cfRule>
    <cfRule type="containsText" dxfId="18013" priority="86" operator="containsText" text="Début TD">
      <formula>NOT(ISERROR(SEARCH("Début TD",A2)))</formula>
    </cfRule>
    <cfRule type="containsText" dxfId="18012" priority="87" operator="containsText" text="Début CM">
      <formula>NOT(ISERROR(SEARCH("Début CM",A2)))</formula>
    </cfRule>
    <cfRule type="containsText" dxfId="18011" priority="88" operator="containsText" text="Projet">
      <formula>NOT(ISERROR(SEARCH("Projet",A2)))</formula>
    </cfRule>
    <cfRule type="containsText" dxfId="18010" priority="89" operator="containsText" text="Pré">
      <formula>NOT(ISERROR(SEARCH("Pré",A2)))</formula>
    </cfRule>
    <cfRule type="containsText" dxfId="18009" priority="90" operator="containsText" text="Délib">
      <formula>NOT(ISERROR(SEARCH("Délib",A2)))</formula>
    </cfRule>
    <cfRule type="cellIs" dxfId="18008" priority="91" operator="equal">
      <formula>"Cours IAE"</formula>
    </cfRule>
    <cfRule type="cellIs" dxfId="18007" priority="92" operator="equal">
      <formula>"Cours ISEM"</formula>
    </cfRule>
    <cfRule type="cellIs" dxfId="18006" priority="102" operator="equal">
      <formula>"Remise note CC"</formula>
    </cfRule>
    <cfRule type="cellIs" dxfId="18005" priority="103" operator="equal">
      <formula>"Oraux examens nationaux"</formula>
    </cfRule>
    <cfRule type="cellIs" dxfId="18004" priority="104" operator="equal">
      <formula>"Note mémoire"</formula>
    </cfRule>
    <cfRule type="cellIs" dxfId="18003" priority="105" operator="equal">
      <formula>"Mise à niveau"</formula>
    </cfRule>
    <cfRule type="cellIs" dxfId="18002" priority="106" operator="equal">
      <formula>"Ecrits examens nationaux"</formula>
    </cfRule>
    <cfRule type="cellIs" dxfId="18001" priority="111" operator="equal">
      <formula>"Entr MA cours AM"</formula>
    </cfRule>
    <cfRule type="cellIs" dxfId="18000" priority="112" operator="equal">
      <formula>"Cours Matin Entr AM"</formula>
    </cfRule>
    <cfRule type="cellIs" dxfId="17999" priority="113" operator="equal">
      <formula>"Révisions S1 Ses2"</formula>
    </cfRule>
    <cfRule type="cellIs" dxfId="17998" priority="114" operator="equal">
      <formula>"Révisions S1 ses1"</formula>
    </cfRule>
    <cfRule type="cellIs" dxfId="17997" priority="115" operator="equal">
      <formula>"Examens S2 Ses2"</formula>
    </cfRule>
    <cfRule type="cellIs" dxfId="17996" priority="116" operator="equal">
      <formula>"Examens S2 ses1"</formula>
    </cfRule>
    <cfRule type="cellIs" dxfId="17995" priority="117" operator="equal">
      <formula>"Fermeture"</formula>
    </cfRule>
    <cfRule type="cellIs" dxfId="17994" priority="118" operator="equal">
      <formula>"Remise rapport"</formula>
    </cfRule>
    <cfRule type="cellIs" dxfId="17993" priority="119" operator="equal">
      <formula>"notes rapport"</formula>
    </cfRule>
    <cfRule type="cellIs" dxfId="17992" priority="120" operator="equal">
      <formula>"jour appui"</formula>
    </cfRule>
    <cfRule type="cellIs" dxfId="17991" priority="121" operator="equal">
      <formula>"Assomption"</formula>
    </cfRule>
    <cfRule type="cellIs" dxfId="17990" priority="122" operator="equal">
      <formula>"Ascension"</formula>
    </cfRule>
    <cfRule type="cellIs" dxfId="17989" priority="123" operator="equal">
      <formula>"Armistice"</formula>
    </cfRule>
    <cfRule type="cellIs" dxfId="17988" priority="133" operator="equal">
      <formula>"Pentecôte"</formula>
    </cfRule>
    <cfRule type="cellIs" dxfId="17987" priority="134" operator="equal">
      <formula>"Révisions S2 ses2"</formula>
    </cfRule>
    <cfRule type="cellIs" dxfId="17986" priority="137" operator="equal">
      <formula>"Victoire 1945"</formula>
    </cfRule>
    <cfRule type="cellIs" dxfId="17985" priority="141" stopIfTrue="1" operator="equal">
      <formula>"Retour copies"</formula>
    </cfRule>
    <cfRule type="cellIs" dxfId="17984" priority="142" stopIfTrue="1" operator="equal">
      <formula>"Evaluation"</formula>
    </cfRule>
    <cfRule type="cellIs" dxfId="17983" priority="143" stopIfTrue="1" operator="equal">
      <formula>"Rentrée"</formula>
    </cfRule>
    <cfRule type="cellIs" dxfId="17982" priority="144" stopIfTrue="1" operator="equal">
      <formula>"Stage"</formula>
    </cfRule>
    <cfRule type="cellIs" dxfId="17981" priority="145" stopIfTrue="1" operator="equal">
      <formula>"Session 2"</formula>
    </cfRule>
    <cfRule type="cellIs" dxfId="17980" priority="146" stopIfTrue="1" operator="equal">
      <formula>"Session 1"</formula>
    </cfRule>
    <cfRule type="cellIs" dxfId="17979" priority="147" stopIfTrue="1" operator="equal">
      <formula>"Révisions"</formula>
    </cfRule>
    <cfRule type="cellIs" dxfId="17978" priority="148" stopIfTrue="1" operator="equal">
      <formula>"Vacances"</formula>
    </cfRule>
    <cfRule type="cellIs" dxfId="17977" priority="149" stopIfTrue="1" operator="equal">
      <formula>"Cours"</formula>
    </cfRule>
    <cfRule type="cellIs" dxfId="17976" priority="150" stopIfTrue="1" operator="equal">
      <formula>"Examens S1"</formula>
    </cfRule>
    <cfRule type="cellIs" dxfId="17975" priority="151" stopIfTrue="1" operator="equal">
      <formula>"Examens"</formula>
    </cfRule>
    <cfRule type="cellIs" dxfId="17974" priority="152" stopIfTrue="1" operator="equal">
      <formula>"Examens S2"</formula>
    </cfRule>
    <cfRule type="cellIs" dxfId="17973" priority="153" stopIfTrue="1" operator="equal">
      <formula>"Du anglais"</formula>
    </cfRule>
    <cfRule type="cellIs" dxfId="17972" priority="154" stopIfTrue="1" operator="equal">
      <formula>"Délibérations"</formula>
    </cfRule>
  </conditionalFormatting>
  <conditionalFormatting sqref="A2:A118">
    <cfRule type="cellIs" dxfId="17971" priority="93" operator="equal">
      <formula>"EXAMENS J"</formula>
    </cfRule>
    <cfRule type="cellIs" dxfId="17970" priority="94" operator="equal">
      <formula>"Lundi Pentecôte"</formula>
    </cfRule>
    <cfRule type="cellIs" dxfId="17969" priority="95" operator="equal">
      <formula>"ppp"</formula>
    </cfRule>
    <cfRule type="cellIs" dxfId="17968" priority="96" operator="equal">
      <formula>"Soutenance"</formula>
    </cfRule>
    <cfRule type="cellIs" dxfId="17967" priority="97" operator="equal">
      <formula>"Révisions R"</formula>
    </cfRule>
    <cfRule type="cellIs" dxfId="17966" priority="98" operator="equal">
      <formula>"Entreprise"</formula>
    </cfRule>
    <cfRule type="cellIs" dxfId="17965" priority="99" operator="equal">
      <formula>"Exam nationaux pas de date"</formula>
    </cfRule>
    <cfRule type="cellIs" dxfId="17964" priority="100" operator="equal">
      <formula>"Exam nationaux"</formula>
    </cfRule>
    <cfRule type="cellIs" dxfId="17963" priority="101" operator="equal">
      <formula>"Révision interne"</formula>
    </cfRule>
    <cfRule type="cellIs" dxfId="17962" priority="107" operator="equal">
      <formula>"Délibération S2"</formula>
    </cfRule>
    <cfRule type="cellIs" dxfId="17961" priority="108" operator="equal">
      <formula>"Délibération S1"</formula>
    </cfRule>
    <cfRule type="cellIs" dxfId="17960" priority="109" operator="equal">
      <formula>"regroupement"</formula>
    </cfRule>
    <cfRule type="cellIs" dxfId="17959" priority="110" operator="equal">
      <formula>"Cours matin"</formula>
    </cfRule>
    <cfRule type="cellIs" dxfId="17958" priority="124" operator="equal">
      <formula>"cours v"</formula>
    </cfRule>
    <cfRule type="cellIs" dxfId="17957" priority="125" operator="equal">
      <formula>"Examens S1 Ses2"</formula>
    </cfRule>
    <cfRule type="cellIs" dxfId="17956" priority="126" operator="equal">
      <formula>"Examens S1 Ses1"</formula>
    </cfRule>
    <cfRule type="cellIs" dxfId="17955" priority="127" operator="equal">
      <formula>"Fête du travail"</formula>
    </cfRule>
    <cfRule type="cellIs" dxfId="17954" priority="128" operator="equal">
      <formula>"Fête nationale"</formula>
    </cfRule>
    <cfRule type="cellIs" dxfId="17953" priority="129" operator="equal">
      <formula>"jour de l'an"</formula>
    </cfRule>
    <cfRule type="cellIs" dxfId="17952" priority="130" operator="equal">
      <formula>"Lundi de pâques"</formula>
    </cfRule>
    <cfRule type="cellIs" dxfId="17951" priority="131" operator="equal">
      <formula>"Noël"</formula>
    </cfRule>
    <cfRule type="cellIs" dxfId="17950" priority="132" operator="equal">
      <formula>"Pâques"</formula>
    </cfRule>
    <cfRule type="cellIs" dxfId="17949" priority="135" operator="equal">
      <formula>"Révisions S2 Ses1"</formula>
    </cfRule>
    <cfRule type="cellIs" dxfId="17948" priority="136" operator="equal">
      <formula>"stage v"</formula>
    </cfRule>
    <cfRule type="cellIs" dxfId="17947" priority="138" operator="equal">
      <formula>"Toussaint"</formula>
    </cfRule>
    <cfRule type="cellIs" dxfId="17946" priority="139" operator="equal">
      <formula>"Stage en entreprise"</formula>
    </cfRule>
    <cfRule type="cellIs" dxfId="17945" priority="140" operator="equal">
      <formula>"entreprise B"</formula>
    </cfRule>
  </conditionalFormatting>
  <conditionalFormatting sqref="A2:C118">
    <cfRule type="containsText" dxfId="17944" priority="1" operator="containsText" text="Université">
      <formula>NOT(ISERROR(SEARCH("Université",A2)))</formula>
    </cfRule>
    <cfRule type="containsText" dxfId="17943" priority="2" operator="containsText" text="Cours/Labo/Projet">
      <formula>NOT(ISERROR(SEARCH("Cours/Labo/Projet",A2)))</formula>
    </cfRule>
  </conditionalFormatting>
  <dataValidations count="1">
    <dataValidation type="list" allowBlank="1" showInputMessage="1" showErrorMessage="1" sqref="C2:C118" xr:uid="{00000000-0002-0000-0300-000000000000}">
      <formula1>designationcfa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A120"/>
  <sheetViews>
    <sheetView topLeftCell="A88" zoomScale="115" zoomScaleNormal="115" workbookViewId="0">
      <selection activeCell="A106" sqref="A106"/>
    </sheetView>
  </sheetViews>
  <sheetFormatPr baseColWidth="10" defaultRowHeight="15.75" x14ac:dyDescent="0.25"/>
  <cols>
    <col min="1" max="1" width="51.5" customWidth="1"/>
  </cols>
  <sheetData>
    <row r="1" spans="1:1" ht="16.5" thickBot="1" x14ac:dyDescent="0.3">
      <c r="A1" s="4" t="s">
        <v>126</v>
      </c>
    </row>
    <row r="2" spans="1:1" ht="24.75" thickBot="1" x14ac:dyDescent="0.3">
      <c r="A2" s="3" t="s">
        <v>177</v>
      </c>
    </row>
    <row r="3" spans="1:1" ht="16.5" thickBot="1" x14ac:dyDescent="0.3">
      <c r="A3" s="3" t="s">
        <v>178</v>
      </c>
    </row>
    <row r="4" spans="1:1" ht="16.5" thickBot="1" x14ac:dyDescent="0.3">
      <c r="A4" s="3" t="s">
        <v>179</v>
      </c>
    </row>
    <row r="5" spans="1:1" ht="16.5" thickBot="1" x14ac:dyDescent="0.3">
      <c r="A5" s="3" t="s">
        <v>180</v>
      </c>
    </row>
    <row r="6" spans="1:1" ht="24.75" thickBot="1" x14ac:dyDescent="0.3">
      <c r="A6" s="3" t="s">
        <v>175</v>
      </c>
    </row>
    <row r="7" spans="1:1" ht="24.75" thickBot="1" x14ac:dyDescent="0.3">
      <c r="A7" s="3" t="s">
        <v>176</v>
      </c>
    </row>
    <row r="8" spans="1:1" ht="16.5" thickBot="1" x14ac:dyDescent="0.3">
      <c r="A8" s="3" t="s">
        <v>288</v>
      </c>
    </row>
    <row r="9" spans="1:1" ht="16.5" thickBot="1" x14ac:dyDescent="0.3">
      <c r="A9" s="3" t="s">
        <v>185</v>
      </c>
    </row>
    <row r="10" spans="1:1" ht="16.5" thickBot="1" x14ac:dyDescent="0.3">
      <c r="A10" s="3" t="s">
        <v>174</v>
      </c>
    </row>
    <row r="11" spans="1:1" ht="16.5" thickBot="1" x14ac:dyDescent="0.3">
      <c r="A11" s="3" t="s">
        <v>170</v>
      </c>
    </row>
    <row r="12" spans="1:1" ht="16.5" thickBot="1" x14ac:dyDescent="0.3">
      <c r="A12" s="3" t="s">
        <v>279</v>
      </c>
    </row>
    <row r="13" spans="1:1" ht="16.5" thickBot="1" x14ac:dyDescent="0.3">
      <c r="A13" s="3" t="s">
        <v>280</v>
      </c>
    </row>
    <row r="14" spans="1:1" ht="16.5" thickBot="1" x14ac:dyDescent="0.3">
      <c r="A14" s="3" t="s">
        <v>281</v>
      </c>
    </row>
    <row r="15" spans="1:1" ht="16.5" thickBot="1" x14ac:dyDescent="0.3">
      <c r="A15" s="3" t="s">
        <v>282</v>
      </c>
    </row>
    <row r="16" spans="1:1" ht="16.5" thickBot="1" x14ac:dyDescent="0.3">
      <c r="A16" s="3" t="s">
        <v>283</v>
      </c>
    </row>
    <row r="17" spans="1:1" ht="16.5" thickBot="1" x14ac:dyDescent="0.3">
      <c r="A17" s="3" t="s">
        <v>284</v>
      </c>
    </row>
    <row r="18" spans="1:1" ht="16.5" thickBot="1" x14ac:dyDescent="0.3">
      <c r="A18" s="3" t="s">
        <v>285</v>
      </c>
    </row>
    <row r="19" spans="1:1" ht="16.5" thickBot="1" x14ac:dyDescent="0.3">
      <c r="A19" s="3" t="s">
        <v>286</v>
      </c>
    </row>
    <row r="20" spans="1:1" ht="16.5" thickBot="1" x14ac:dyDescent="0.3">
      <c r="A20" s="3" t="s">
        <v>287</v>
      </c>
    </row>
    <row r="21" spans="1:1" ht="16.5" thickBot="1" x14ac:dyDescent="0.3">
      <c r="A21" s="3" t="s">
        <v>43</v>
      </c>
    </row>
    <row r="22" spans="1:1" ht="16.5" thickBot="1" x14ac:dyDescent="0.3">
      <c r="A22" s="3" t="s">
        <v>171</v>
      </c>
    </row>
    <row r="23" spans="1:1" ht="16.5" thickBot="1" x14ac:dyDescent="0.3">
      <c r="A23" s="3" t="s">
        <v>172</v>
      </c>
    </row>
    <row r="24" spans="1:1" ht="16.5" thickBot="1" x14ac:dyDescent="0.3">
      <c r="A24" s="3" t="s">
        <v>186</v>
      </c>
    </row>
    <row r="25" spans="1:1" ht="24.75" thickBot="1" x14ac:dyDescent="0.3">
      <c r="A25" s="3" t="s">
        <v>169</v>
      </c>
    </row>
    <row r="26" spans="1:1" ht="24.75" thickBot="1" x14ac:dyDescent="0.3">
      <c r="A26" s="3" t="s">
        <v>181</v>
      </c>
    </row>
    <row r="27" spans="1:1" ht="24.75" thickBot="1" x14ac:dyDescent="0.3">
      <c r="A27" s="3" t="s">
        <v>182</v>
      </c>
    </row>
    <row r="28" spans="1:1" ht="24.75" thickBot="1" x14ac:dyDescent="0.3">
      <c r="A28" s="3" t="s">
        <v>183</v>
      </c>
    </row>
    <row r="29" spans="1:1" ht="16.5" thickBot="1" x14ac:dyDescent="0.3">
      <c r="A29" s="3" t="s">
        <v>127</v>
      </c>
    </row>
    <row r="30" spans="1:1" ht="16.5" thickBot="1" x14ac:dyDescent="0.3">
      <c r="A30" s="3" t="s">
        <v>184</v>
      </c>
    </row>
    <row r="31" spans="1:1" ht="16.5" thickBot="1" x14ac:dyDescent="0.3">
      <c r="A31" s="3" t="s">
        <v>45</v>
      </c>
    </row>
    <row r="32" spans="1:1" ht="16.5" thickBot="1" x14ac:dyDescent="0.3">
      <c r="A32" s="3" t="s">
        <v>44</v>
      </c>
    </row>
    <row r="33" spans="1:1" ht="24.75" thickBot="1" x14ac:dyDescent="0.3">
      <c r="A33" s="3" t="s">
        <v>121</v>
      </c>
    </row>
    <row r="34" spans="1:1" ht="16.5" thickBot="1" x14ac:dyDescent="0.3">
      <c r="A34" s="3" t="s">
        <v>173</v>
      </c>
    </row>
    <row r="35" spans="1:1" ht="16.5" thickBot="1" x14ac:dyDescent="0.3">
      <c r="A35" s="3" t="s">
        <v>128</v>
      </c>
    </row>
    <row r="36" spans="1:1" ht="16.5" thickBot="1" x14ac:dyDescent="0.3">
      <c r="A36" s="3" t="s">
        <v>129</v>
      </c>
    </row>
    <row r="37" spans="1:1" ht="16.5" thickBot="1" x14ac:dyDescent="0.3">
      <c r="A37" s="3" t="s">
        <v>130</v>
      </c>
    </row>
    <row r="38" spans="1:1" ht="16.5" thickBot="1" x14ac:dyDescent="0.3">
      <c r="A38" s="3" t="s">
        <v>131</v>
      </c>
    </row>
    <row r="39" spans="1:1" ht="16.5" thickBot="1" x14ac:dyDescent="0.3">
      <c r="A39" s="3" t="s">
        <v>132</v>
      </c>
    </row>
    <row r="40" spans="1:1" ht="16.5" thickBot="1" x14ac:dyDescent="0.3">
      <c r="A40" s="3" t="s">
        <v>133</v>
      </c>
    </row>
    <row r="41" spans="1:1" ht="16.5" thickBot="1" x14ac:dyDescent="0.3">
      <c r="A41" s="3" t="s">
        <v>231</v>
      </c>
    </row>
    <row r="42" spans="1:1" ht="16.5" thickBot="1" x14ac:dyDescent="0.3">
      <c r="A42" s="3" t="s">
        <v>232</v>
      </c>
    </row>
    <row r="43" spans="1:1" ht="16.5" thickBot="1" x14ac:dyDescent="0.3">
      <c r="A43" s="3" t="s">
        <v>234</v>
      </c>
    </row>
    <row r="44" spans="1:1" ht="24.75" thickBot="1" x14ac:dyDescent="0.3">
      <c r="A44" s="3" t="s">
        <v>235</v>
      </c>
    </row>
    <row r="45" spans="1:1" ht="16.5" thickBot="1" x14ac:dyDescent="0.3">
      <c r="A45" s="3" t="s">
        <v>134</v>
      </c>
    </row>
    <row r="46" spans="1:1" ht="16.5" thickBot="1" x14ac:dyDescent="0.3">
      <c r="A46" s="3" t="s">
        <v>238</v>
      </c>
    </row>
    <row r="47" spans="1:1" ht="16.5" thickBot="1" x14ac:dyDescent="0.3">
      <c r="A47" s="3" t="s">
        <v>135</v>
      </c>
    </row>
    <row r="48" spans="1:1" ht="16.5" thickBot="1" x14ac:dyDescent="0.3">
      <c r="A48" s="3" t="s">
        <v>233</v>
      </c>
    </row>
    <row r="49" spans="1:1" ht="16.5" thickBot="1" x14ac:dyDescent="0.3">
      <c r="A49" s="3" t="s">
        <v>236</v>
      </c>
    </row>
    <row r="50" spans="1:1" ht="16.5" thickBot="1" x14ac:dyDescent="0.3">
      <c r="A50" s="3" t="s">
        <v>237</v>
      </c>
    </row>
    <row r="51" spans="1:1" ht="16.5" thickBot="1" x14ac:dyDescent="0.3">
      <c r="A51" s="3" t="s">
        <v>136</v>
      </c>
    </row>
    <row r="52" spans="1:1" ht="16.5" thickBot="1" x14ac:dyDescent="0.3">
      <c r="A52" s="3" t="s">
        <v>137</v>
      </c>
    </row>
    <row r="53" spans="1:1" ht="24.75" thickBot="1" x14ac:dyDescent="0.3">
      <c r="A53" s="3" t="s">
        <v>138</v>
      </c>
    </row>
    <row r="54" spans="1:1" ht="24.75" thickBot="1" x14ac:dyDescent="0.3">
      <c r="A54" s="3" t="s">
        <v>140</v>
      </c>
    </row>
    <row r="55" spans="1:1" ht="24.75" thickBot="1" x14ac:dyDescent="0.3">
      <c r="A55" s="3" t="s">
        <v>139</v>
      </c>
    </row>
    <row r="56" spans="1:1" ht="16.5" thickBot="1" x14ac:dyDescent="0.3">
      <c r="A56" s="3" t="s">
        <v>230</v>
      </c>
    </row>
    <row r="57" spans="1:1" ht="16.5" thickBot="1" x14ac:dyDescent="0.3">
      <c r="A57" s="3" t="s">
        <v>141</v>
      </c>
    </row>
    <row r="58" spans="1:1" ht="16.5" thickBot="1" x14ac:dyDescent="0.3">
      <c r="A58" s="3" t="s">
        <v>229</v>
      </c>
    </row>
    <row r="59" spans="1:1" ht="16.5" thickBot="1" x14ac:dyDescent="0.3">
      <c r="A59" s="3" t="s">
        <v>142</v>
      </c>
    </row>
    <row r="60" spans="1:1" ht="16.5" thickBot="1" x14ac:dyDescent="0.3">
      <c r="A60" s="3" t="s">
        <v>143</v>
      </c>
    </row>
    <row r="61" spans="1:1" ht="16.5" thickBot="1" x14ac:dyDescent="0.3">
      <c r="A61" s="3" t="s">
        <v>239</v>
      </c>
    </row>
    <row r="62" spans="1:1" ht="24.75" thickBot="1" x14ac:dyDescent="0.3">
      <c r="A62" s="3" t="s">
        <v>144</v>
      </c>
    </row>
    <row r="63" spans="1:1" ht="16.5" thickBot="1" x14ac:dyDescent="0.3">
      <c r="A63" s="3" t="s">
        <v>148</v>
      </c>
    </row>
    <row r="64" spans="1:1" ht="16.5" thickBot="1" x14ac:dyDescent="0.3">
      <c r="A64" s="3" t="s">
        <v>146</v>
      </c>
    </row>
    <row r="65" spans="1:1" ht="16.5" thickBot="1" x14ac:dyDescent="0.3">
      <c r="A65" s="3" t="s">
        <v>153</v>
      </c>
    </row>
    <row r="66" spans="1:1" ht="16.5" thickBot="1" x14ac:dyDescent="0.3">
      <c r="A66" s="3" t="s">
        <v>247</v>
      </c>
    </row>
    <row r="67" spans="1:1" ht="24.75" thickBot="1" x14ac:dyDescent="0.3">
      <c r="A67" s="3" t="s">
        <v>147</v>
      </c>
    </row>
    <row r="68" spans="1:1" ht="16.5" thickBot="1" x14ac:dyDescent="0.3">
      <c r="A68" s="3" t="s">
        <v>242</v>
      </c>
    </row>
    <row r="69" spans="1:1" ht="16.5" thickBot="1" x14ac:dyDescent="0.3">
      <c r="A69" s="3" t="s">
        <v>240</v>
      </c>
    </row>
    <row r="70" spans="1:1" ht="16.5" thickBot="1" x14ac:dyDescent="0.3">
      <c r="A70" s="3" t="s">
        <v>145</v>
      </c>
    </row>
    <row r="71" spans="1:1" ht="16.5" thickBot="1" x14ac:dyDescent="0.3">
      <c r="A71" s="3" t="s">
        <v>272</v>
      </c>
    </row>
    <row r="72" spans="1:1" ht="16.5" thickBot="1" x14ac:dyDescent="0.3">
      <c r="A72" s="3" t="s">
        <v>245</v>
      </c>
    </row>
    <row r="73" spans="1:1" ht="16.5" thickBot="1" x14ac:dyDescent="0.3">
      <c r="A73" s="3" t="s">
        <v>241</v>
      </c>
    </row>
    <row r="74" spans="1:1" ht="24.75" thickBot="1" x14ac:dyDescent="0.3">
      <c r="A74" s="3" t="s">
        <v>151</v>
      </c>
    </row>
    <row r="75" spans="1:1" ht="24.75" thickBot="1" x14ac:dyDescent="0.3">
      <c r="A75" s="3" t="s">
        <v>243</v>
      </c>
    </row>
    <row r="76" spans="1:1" ht="16.5" thickBot="1" x14ac:dyDescent="0.3">
      <c r="A76" s="3" t="s">
        <v>251</v>
      </c>
    </row>
    <row r="77" spans="1:1" ht="16.5" thickBot="1" x14ac:dyDescent="0.3">
      <c r="A77" s="3" t="s">
        <v>252</v>
      </c>
    </row>
    <row r="78" spans="1:1" ht="24.75" thickBot="1" x14ac:dyDescent="0.3">
      <c r="A78" s="3" t="s">
        <v>248</v>
      </c>
    </row>
    <row r="79" spans="1:1" ht="16.5" thickBot="1" x14ac:dyDescent="0.3">
      <c r="A79" s="3" t="s">
        <v>149</v>
      </c>
    </row>
    <row r="80" spans="1:1" ht="16.5" thickBot="1" x14ac:dyDescent="0.3">
      <c r="A80" s="3" t="s">
        <v>150</v>
      </c>
    </row>
    <row r="81" spans="1:1" ht="16.5" thickBot="1" x14ac:dyDescent="0.3">
      <c r="A81" s="3" t="s">
        <v>152</v>
      </c>
    </row>
    <row r="82" spans="1:1" ht="16.5" thickBot="1" x14ac:dyDescent="0.3">
      <c r="A82" s="3" t="s">
        <v>244</v>
      </c>
    </row>
    <row r="83" spans="1:1" ht="16.5" thickBot="1" x14ac:dyDescent="0.3">
      <c r="A83" s="3" t="s">
        <v>155</v>
      </c>
    </row>
    <row r="84" spans="1:1" ht="16.5" thickBot="1" x14ac:dyDescent="0.3">
      <c r="A84" s="3" t="s">
        <v>250</v>
      </c>
    </row>
    <row r="85" spans="1:1" ht="16.5" thickBot="1" x14ac:dyDescent="0.3">
      <c r="A85" s="3" t="s">
        <v>249</v>
      </c>
    </row>
    <row r="86" spans="1:1" ht="16.5" thickBot="1" x14ac:dyDescent="0.3">
      <c r="A86" s="3" t="s">
        <v>154</v>
      </c>
    </row>
    <row r="87" spans="1:1" ht="16.5" thickBot="1" x14ac:dyDescent="0.3">
      <c r="A87" s="3" t="s">
        <v>246</v>
      </c>
    </row>
    <row r="88" spans="1:1" ht="16.5" thickBot="1" x14ac:dyDescent="0.3">
      <c r="A88" s="3" t="s">
        <v>267</v>
      </c>
    </row>
    <row r="89" spans="1:1" ht="16.5" thickBot="1" x14ac:dyDescent="0.3">
      <c r="A89" s="3" t="s">
        <v>268</v>
      </c>
    </row>
    <row r="90" spans="1:1" ht="24.75" thickBot="1" x14ac:dyDescent="0.3">
      <c r="A90" s="3" t="s">
        <v>269</v>
      </c>
    </row>
    <row r="91" spans="1:1" ht="16.5" thickBot="1" x14ac:dyDescent="0.3">
      <c r="A91" s="3" t="s">
        <v>164</v>
      </c>
    </row>
    <row r="92" spans="1:1" ht="16.5" thickBot="1" x14ac:dyDescent="0.3">
      <c r="A92" s="3" t="s">
        <v>156</v>
      </c>
    </row>
    <row r="93" spans="1:1" ht="16.5" thickBot="1" x14ac:dyDescent="0.3">
      <c r="A93" s="3" t="s">
        <v>160</v>
      </c>
    </row>
    <row r="94" spans="1:1" ht="16.5" thickBot="1" x14ac:dyDescent="0.3">
      <c r="A94" s="3" t="s">
        <v>264</v>
      </c>
    </row>
    <row r="95" spans="1:1" ht="16.5" thickBot="1" x14ac:dyDescent="0.3">
      <c r="A95" s="3" t="s">
        <v>157</v>
      </c>
    </row>
    <row r="96" spans="1:1" ht="16.5" thickBot="1" x14ac:dyDescent="0.3">
      <c r="A96" s="3" t="s">
        <v>159</v>
      </c>
    </row>
    <row r="97" spans="1:1" ht="16.5" thickBot="1" x14ac:dyDescent="0.3">
      <c r="A97" s="3" t="s">
        <v>258</v>
      </c>
    </row>
    <row r="98" spans="1:1" ht="16.5" thickBot="1" x14ac:dyDescent="0.3">
      <c r="A98" s="3" t="s">
        <v>265</v>
      </c>
    </row>
    <row r="99" spans="1:1" ht="16.5" thickBot="1" x14ac:dyDescent="0.3">
      <c r="A99" s="3" t="s">
        <v>158</v>
      </c>
    </row>
    <row r="100" spans="1:1" ht="16.5" thickBot="1" x14ac:dyDescent="0.3">
      <c r="A100" s="3" t="s">
        <v>254</v>
      </c>
    </row>
    <row r="101" spans="1:1" ht="24.75" thickBot="1" x14ac:dyDescent="0.3">
      <c r="A101" s="3" t="s">
        <v>253</v>
      </c>
    </row>
    <row r="102" spans="1:1" ht="16.5" thickBot="1" x14ac:dyDescent="0.3">
      <c r="A102" s="3" t="s">
        <v>273</v>
      </c>
    </row>
    <row r="103" spans="1:1" ht="16.5" thickBot="1" x14ac:dyDescent="0.3">
      <c r="A103" s="3" t="s">
        <v>261</v>
      </c>
    </row>
    <row r="104" spans="1:1" ht="16.5" thickBot="1" x14ac:dyDescent="0.3">
      <c r="A104" s="3" t="s">
        <v>257</v>
      </c>
    </row>
    <row r="105" spans="1:1" ht="16.5" thickBot="1" x14ac:dyDescent="0.3">
      <c r="A105" s="3" t="s">
        <v>289</v>
      </c>
    </row>
    <row r="106" spans="1:1" ht="24.75" thickBot="1" x14ac:dyDescent="0.3">
      <c r="A106" s="3" t="s">
        <v>166</v>
      </c>
    </row>
    <row r="107" spans="1:1" ht="16.5" thickBot="1" x14ac:dyDescent="0.3">
      <c r="A107" s="3" t="s">
        <v>255</v>
      </c>
    </row>
    <row r="108" spans="1:1" ht="16.5" thickBot="1" x14ac:dyDescent="0.3">
      <c r="A108" s="3" t="s">
        <v>256</v>
      </c>
    </row>
    <row r="109" spans="1:1" ht="24.75" thickBot="1" x14ac:dyDescent="0.3">
      <c r="A109" s="3" t="s">
        <v>263</v>
      </c>
    </row>
    <row r="110" spans="1:1" ht="16.5" thickBot="1" x14ac:dyDescent="0.3">
      <c r="A110" s="3" t="s">
        <v>165</v>
      </c>
    </row>
    <row r="111" spans="1:1" ht="16.5" thickBot="1" x14ac:dyDescent="0.3">
      <c r="A111" s="3" t="s">
        <v>262</v>
      </c>
    </row>
    <row r="112" spans="1:1" ht="16.5" thickBot="1" x14ac:dyDescent="0.3">
      <c r="A112" s="3" t="s">
        <v>167</v>
      </c>
    </row>
    <row r="113" spans="1:1" ht="16.5" thickBot="1" x14ac:dyDescent="0.3">
      <c r="A113" s="3" t="s">
        <v>260</v>
      </c>
    </row>
    <row r="114" spans="1:1" ht="16.5" thickBot="1" x14ac:dyDescent="0.3">
      <c r="A114" s="3" t="s">
        <v>163</v>
      </c>
    </row>
    <row r="115" spans="1:1" ht="16.5" thickBot="1" x14ac:dyDescent="0.3">
      <c r="A115" s="3" t="s">
        <v>161</v>
      </c>
    </row>
    <row r="116" spans="1:1" ht="16.5" thickBot="1" x14ac:dyDescent="0.3">
      <c r="A116" s="3" t="s">
        <v>162</v>
      </c>
    </row>
    <row r="117" spans="1:1" ht="16.5" thickBot="1" x14ac:dyDescent="0.3">
      <c r="A117" s="3" t="s">
        <v>168</v>
      </c>
    </row>
    <row r="118" spans="1:1" ht="16.5" thickBot="1" x14ac:dyDescent="0.3">
      <c r="A118" s="3" t="s">
        <v>259</v>
      </c>
    </row>
    <row r="119" spans="1:1" ht="24.75" thickBot="1" x14ac:dyDescent="0.3">
      <c r="A119" s="3" t="s">
        <v>266</v>
      </c>
    </row>
    <row r="120" spans="1:1" ht="24" x14ac:dyDescent="0.25">
      <c r="A120" s="113" t="s">
        <v>270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6</vt:i4>
      </vt:variant>
    </vt:vector>
  </HeadingPairs>
  <TitlesOfParts>
    <vt:vector size="11" baseType="lpstr">
      <vt:lpstr>MOMA</vt:lpstr>
      <vt:lpstr>CFA ENSUP LR</vt:lpstr>
      <vt:lpstr>logos</vt:lpstr>
      <vt:lpstr>INFOS POUR LISTES DEROULANTES</vt:lpstr>
      <vt:lpstr>PARCOURS</vt:lpstr>
      <vt:lpstr>CAS</vt:lpstr>
      <vt:lpstr>DESIGNATION</vt:lpstr>
      <vt:lpstr>MOMA!designationcfa</vt:lpstr>
      <vt:lpstr>designationcfa</vt:lpstr>
      <vt:lpstr>'CFA ENSUP LR'!Zone_d_impression</vt:lpstr>
      <vt:lpstr>MOMA!Zone_d_impression</vt:lpstr>
    </vt:vector>
  </TitlesOfParts>
  <Manager>Laetitia BONFILL</Manager>
  <Company>ISEM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Trame Calendrier</dc:title>
  <dc:creator>laetitia.bonfill@umontpellier.fr</dc:creator>
  <cp:keywords>Calendrier</cp:keywords>
  <cp:lastModifiedBy>Remi Delon</cp:lastModifiedBy>
  <cp:lastPrinted>2024-01-23T10:19:20Z</cp:lastPrinted>
  <dcterms:created xsi:type="dcterms:W3CDTF">2001-07-19T08:28:23Z</dcterms:created>
  <dcterms:modified xsi:type="dcterms:W3CDTF">2025-03-05T16:04:16Z</dcterms:modified>
  <cp:category>Scolarité</cp:category>
</cp:coreProperties>
</file>